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 ФБ" sheetId="1" r:id="rId1"/>
  </sheets>
  <externalReferences>
    <externalReference r:id="rId4"/>
  </externalReferences>
  <definedNames>
    <definedName name="_xlnm.Print_Titles" localSheetId="0">' ФБ'!$B:$B</definedName>
    <definedName name="_xlnm.Print_Area" localSheetId="0">' ФБ'!$A$1:$E$22</definedName>
  </definedNames>
  <calcPr fullCalcOnLoad="1"/>
</workbook>
</file>

<file path=xl/sharedStrings.xml><?xml version="1.0" encoding="utf-8"?>
<sst xmlns="http://schemas.openxmlformats.org/spreadsheetml/2006/main" count="22" uniqueCount="21">
  <si>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</si>
  <si>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</si>
  <si>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</si>
  <si>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</si>
  <si>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</si>
  <si>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</si>
  <si>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</si>
  <si>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</si>
  <si>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</si>
  <si>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</si>
  <si>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</si>
  <si>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</si>
  <si>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</si>
  <si>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 xml:space="preserve">Структура  и объемы налоговых платежей в федеральный бюджет                                                                                            </t>
  </si>
  <si>
    <t>,</t>
  </si>
  <si>
    <t>Поступления за 2021 год</t>
  </si>
  <si>
    <t>НДФЛ</t>
  </si>
  <si>
    <t xml:space="preserve">НДС на товары, ввозимые на территорию РФ </t>
  </si>
  <si>
    <t>Сборы за пользование объектами животного мира и за пользование объектами водных биологических ресурсов</t>
  </si>
  <si>
    <t>Поступления за 2022 год</t>
  </si>
  <si>
    <t>Темп роста (снижения) 2022 г. к 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</si>
</sst>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justify"/>
    </xf>
    <xf numFmtId="179" fontId="1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73" fontId="4" fillId="0" borderId="10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 wrapText="1"/>
    </xf>
    <xf numFmtId="3" fontId="15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vertical="justify" wrapText="1"/>
      <protection locked="0"/>
    </xf>
    <xf numFmtId="3" fontId="5" fillId="0" borderId="14" xfId="0" applyNumberFormat="1" applyFont="1" applyFill="1" applyBorder="1" applyAlignment="1" applyProtection="1">
      <alignment vertical="justify"/>
      <protection locked="0"/>
    </xf>
    <xf numFmtId="3" fontId="11" fillId="0" borderId="14" xfId="0" applyNumberFormat="1" applyFont="1" applyFill="1" applyBorder="1" applyAlignment="1" applyProtection="1">
      <alignment horizontal="left" vertical="justify" wrapText="1"/>
      <protection locked="0"/>
    </xf>
    <xf numFmtId="3" fontId="15" fillId="33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vertical="justify" wrapText="1"/>
      <protection locked="0"/>
    </xf>
    <xf numFmtId="173" fontId="20" fillId="0" borderId="10" xfId="0" applyNumberFormat="1" applyFont="1" applyBorder="1" applyAlignment="1">
      <alignment horizontal="center" vertical="center"/>
    </xf>
    <xf numFmtId="3" fontId="21" fillId="33" borderId="0" xfId="0" applyNumberFormat="1" applyFont="1" applyFill="1" applyAlignment="1">
      <alignment/>
    </xf>
    <xf numFmtId="3" fontId="12" fillId="0" borderId="17" xfId="0" applyNumberFormat="1" applyFont="1" applyFill="1" applyBorder="1" applyAlignment="1" applyProtection="1">
      <alignment horizontal="left" vertical="justify" wrapText="1"/>
      <protection locked="0"/>
    </xf>
    <xf numFmtId="173" fontId="20" fillId="0" borderId="19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3" fontId="19" fillId="33" borderId="16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left" vertical="justify" wrapText="1"/>
      <protection locked="0"/>
    </xf>
    <xf numFmtId="3" fontId="19" fillId="33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vertical="justify" wrapText="1"/>
      <protection locked="0"/>
    </xf>
    <xf numFmtId="172" fontId="4" fillId="0" borderId="22" xfId="0" applyNumberFormat="1" applyFont="1" applyFill="1" applyBorder="1" applyAlignment="1">
      <alignment horizontal="center" vertical="center" wrapText="1"/>
    </xf>
    <xf numFmtId="172" fontId="18" fillId="0" borderId="23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 applyProtection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 locked="0"/>
    </xf>
    <xf numFmtId="172" fontId="20" fillId="0" borderId="24" xfId="0" applyNumberFormat="1" applyFont="1" applyFill="1" applyBorder="1" applyAlignment="1" applyProtection="1">
      <alignment horizontal="center" vertical="center"/>
      <protection locked="0"/>
    </xf>
    <xf numFmtId="172" fontId="20" fillId="0" borderId="25" xfId="0" applyNumberFormat="1" applyFont="1" applyFill="1" applyBorder="1" applyAlignment="1" applyProtection="1">
      <alignment horizontal="center" vertical="center"/>
      <protection locked="0"/>
    </xf>
    <xf numFmtId="172" fontId="20" fillId="0" borderId="26" xfId="0" applyNumberFormat="1" applyFont="1" applyFill="1" applyBorder="1" applyAlignment="1" applyProtection="1">
      <alignment horizontal="center" vertical="center"/>
      <protection locked="0"/>
    </xf>
    <xf numFmtId="172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23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800-0~1\AppData\Local\Temp\notes28F2EF\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0">
        <row r="10">
          <cell r="B10" t="str">
            <v> за  январь-октябрь  2022 года</v>
          </cell>
        </row>
      </sheetData>
      <sheetData sheetId="1">
        <row r="11">
          <cell r="C11">
            <v>-37270203</v>
          </cell>
          <cell r="D11">
            <v>-19247803</v>
          </cell>
        </row>
        <row r="13">
          <cell r="C13">
            <v>1896213</v>
          </cell>
          <cell r="D13">
            <v>1393116</v>
          </cell>
        </row>
        <row r="14">
          <cell r="C14">
            <v>-41292846</v>
          </cell>
          <cell r="D14">
            <v>-22686764</v>
          </cell>
        </row>
        <row r="15">
          <cell r="C15">
            <v>72000</v>
          </cell>
          <cell r="D15">
            <v>177441</v>
          </cell>
        </row>
        <row r="16">
          <cell r="C16">
            <v>341004</v>
          </cell>
          <cell r="D16">
            <v>120612</v>
          </cell>
        </row>
        <row r="18">
          <cell r="C18">
            <v>1600149</v>
          </cell>
          <cell r="D18">
            <v>1645003</v>
          </cell>
        </row>
        <row r="20">
          <cell r="C20">
            <v>1584038</v>
          </cell>
          <cell r="D20">
            <v>1626763</v>
          </cell>
        </row>
        <row r="21">
          <cell r="C21">
            <v>19</v>
          </cell>
          <cell r="D21">
            <v>17</v>
          </cell>
        </row>
        <row r="22">
          <cell r="C22">
            <v>16092</v>
          </cell>
          <cell r="D22">
            <v>18223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3.375" style="3" customWidth="1"/>
    <col min="2" max="2" width="38.125" style="4" customWidth="1"/>
    <col min="3" max="4" width="21.375" style="4" customWidth="1"/>
    <col min="5" max="5" width="24.75390625" style="11" customWidth="1"/>
    <col min="6" max="7" width="9.125" style="2" customWidth="1"/>
    <col min="8" max="8" width="10.375" style="2" bestFit="1" customWidth="1"/>
    <col min="9" max="16384" width="9.125" style="2" customWidth="1"/>
  </cols>
  <sheetData>
    <row r="1" spans="1:5" ht="12.75">
      <c r="A1" s="55">
        <v>2</v>
      </c>
      <c r="B1" s="55"/>
      <c r="C1" s="55"/>
      <c r="D1" s="55"/>
      <c r="E1" s="55"/>
    </row>
    <row r="2" spans="1:15" s="14" customFormat="1" ht="21.75" customHeight="1">
      <c r="A2" s="13"/>
      <c r="B2" s="56" t="s">
        <v>13</v>
      </c>
      <c r="C2" s="56"/>
      <c r="D2" s="56"/>
      <c r="E2" s="56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4" customFormat="1" ht="18.75" customHeight="1">
      <c r="A3" s="13"/>
      <c r="B3" s="67" t="str">
        <f>'[1]Свод'!$B$10</f>
        <v> за  январь-октябрь  2022 года</v>
      </c>
      <c r="C3" s="67"/>
      <c r="D3" s="67"/>
      <c r="E3" s="67"/>
      <c r="F3" s="67"/>
      <c r="G3" s="4"/>
      <c r="H3" s="4"/>
      <c r="I3" s="4"/>
      <c r="J3" s="4"/>
      <c r="K3" s="4"/>
      <c r="L3" s="4"/>
      <c r="M3" s="4"/>
      <c r="N3" s="4"/>
      <c r="O3" s="4"/>
    </row>
    <row r="4" spans="1:5" s="4" customFormat="1" ht="13.5" thickBot="1">
      <c r="A4" s="13"/>
      <c r="B4" s="4" t="s">
        <v>14</v>
      </c>
      <c r="E4" s="17" t="s">
        <v>10</v>
      </c>
    </row>
    <row r="5" spans="1:5" s="4" customFormat="1" ht="12.75">
      <c r="A5" s="57" t="s">
        <v>11</v>
      </c>
      <c r="B5" s="59" t="s">
        <v>0</v>
      </c>
      <c r="C5" s="61" t="s">
        <v>1</v>
      </c>
      <c r="D5" s="62"/>
      <c r="E5" s="63"/>
    </row>
    <row r="6" spans="1:5" s="4" customFormat="1" ht="12.75">
      <c r="A6" s="58"/>
      <c r="B6" s="60"/>
      <c r="C6" s="64"/>
      <c r="D6" s="65"/>
      <c r="E6" s="66"/>
    </row>
    <row r="7" spans="1:5" s="4" customFormat="1" ht="12.75" customHeight="1">
      <c r="A7" s="58"/>
      <c r="B7" s="60"/>
      <c r="C7" s="54" t="s">
        <v>15</v>
      </c>
      <c r="D7" s="54" t="s">
        <v>19</v>
      </c>
      <c r="E7" s="53" t="s">
        <v>20</v>
      </c>
    </row>
    <row r="8" spans="1:5" s="4" customFormat="1" ht="12.75" customHeight="1">
      <c r="A8" s="58"/>
      <c r="B8" s="60"/>
      <c r="C8" s="54"/>
      <c r="D8" s="54"/>
      <c r="E8" s="53"/>
    </row>
    <row r="9" spans="1:5" s="4" customFormat="1" ht="12.75" customHeight="1">
      <c r="A9" s="58"/>
      <c r="B9" s="60"/>
      <c r="C9" s="54"/>
      <c r="D9" s="54"/>
      <c r="E9" s="53"/>
    </row>
    <row r="10" spans="1:15" s="16" customFormat="1" ht="12.75" thickBot="1">
      <c r="A10" s="29"/>
      <c r="B10" s="30" t="s">
        <v>12</v>
      </c>
      <c r="C10" s="31">
        <v>1</v>
      </c>
      <c r="D10" s="31">
        <v>2</v>
      </c>
      <c r="E10" s="32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9" s="1" customFormat="1" ht="47.25">
      <c r="A11" s="28">
        <v>1</v>
      </c>
      <c r="B11" s="23" t="s">
        <v>7</v>
      </c>
      <c r="C11" s="44">
        <f>'[1] ФБ'!C11</f>
        <v>-37270203</v>
      </c>
      <c r="D11" s="44">
        <f>'[1] ФБ'!D11</f>
        <v>-19247803</v>
      </c>
      <c r="E11" s="22">
        <f aca="true" t="shared" si="0" ref="E11:E22">IF(C11&gt;0,IF(D11&gt;0,D11/C11*100,"-"),IF(D11&lt;0,C11/D11*100,"-"))</f>
        <v>193.6335435270197</v>
      </c>
      <c r="I11" s="19"/>
    </row>
    <row r="12" spans="1:5" ht="18.75">
      <c r="A12" s="24">
        <v>2</v>
      </c>
      <c r="B12" s="25" t="s">
        <v>2</v>
      </c>
      <c r="C12" s="45"/>
      <c r="D12" s="45"/>
      <c r="E12" s="21"/>
    </row>
    <row r="13" spans="1:5" s="1" customFormat="1" ht="18.75">
      <c r="A13" s="24">
        <f>A12+1</f>
        <v>3</v>
      </c>
      <c r="B13" s="26" t="s">
        <v>3</v>
      </c>
      <c r="C13" s="46">
        <f>'[1] ФБ'!C13</f>
        <v>1896213</v>
      </c>
      <c r="D13" s="46">
        <f>'[1] ФБ'!D13</f>
        <v>1393116</v>
      </c>
      <c r="E13" s="21">
        <f t="shared" si="0"/>
        <v>73.468328716236</v>
      </c>
    </row>
    <row r="14" spans="1:5" s="1" customFormat="1" ht="18.75">
      <c r="A14" s="24">
        <f>A13+1</f>
        <v>4</v>
      </c>
      <c r="B14" s="26" t="s">
        <v>4</v>
      </c>
      <c r="C14" s="46">
        <f>'[1] ФБ'!C14</f>
        <v>-41292846</v>
      </c>
      <c r="D14" s="46">
        <f>'[1] ФБ'!D14</f>
        <v>-22686764</v>
      </c>
      <c r="E14" s="21">
        <f t="shared" si="0"/>
        <v>182.012939350892</v>
      </c>
    </row>
    <row r="15" spans="1:5" s="1" customFormat="1" ht="18.75">
      <c r="A15" s="24">
        <v>5</v>
      </c>
      <c r="B15" s="26" t="s">
        <v>16</v>
      </c>
      <c r="C15" s="46">
        <f>'[1] ФБ'!C15</f>
        <v>72000</v>
      </c>
      <c r="D15" s="46">
        <f>'[1] ФБ'!D15</f>
        <v>177441</v>
      </c>
      <c r="E15" s="21">
        <f t="shared" si="0"/>
        <v>246.44583333333335</v>
      </c>
    </row>
    <row r="16" spans="1:5" s="1" customFormat="1" ht="31.5">
      <c r="A16" s="24">
        <v>6</v>
      </c>
      <c r="B16" s="26" t="s">
        <v>17</v>
      </c>
      <c r="C16" s="46">
        <f>'[1] ФБ'!C16</f>
        <v>341004</v>
      </c>
      <c r="D16" s="46">
        <f>'[1] ФБ'!D16</f>
        <v>120612</v>
      </c>
      <c r="E16" s="21">
        <f t="shared" si="0"/>
        <v>35.36967308301369</v>
      </c>
    </row>
    <row r="17" spans="1:5" s="1" customFormat="1" ht="47.25" customHeight="1" hidden="1">
      <c r="A17" s="24">
        <f>A16+1</f>
        <v>7</v>
      </c>
      <c r="B17" s="26" t="s">
        <v>9</v>
      </c>
      <c r="C17" s="46">
        <f>'[1] ФБ'!C17</f>
        <v>0</v>
      </c>
      <c r="D17" s="46">
        <f>'[1] ФБ'!D17</f>
        <v>0</v>
      </c>
      <c r="E17" s="21" t="str">
        <f t="shared" si="0"/>
        <v>-</v>
      </c>
    </row>
    <row r="18" spans="1:5" s="1" customFormat="1" ht="42.75">
      <c r="A18" s="24">
        <f>A16+1</f>
        <v>7</v>
      </c>
      <c r="B18" s="27" t="s">
        <v>8</v>
      </c>
      <c r="C18" s="46">
        <f>'[1] ФБ'!C18</f>
        <v>1600149</v>
      </c>
      <c r="D18" s="46">
        <f>'[1] ФБ'!D18</f>
        <v>1645003</v>
      </c>
      <c r="E18" s="21">
        <f t="shared" si="0"/>
        <v>102.80311396001247</v>
      </c>
    </row>
    <row r="19" spans="1:5" s="1" customFormat="1" ht="18.75">
      <c r="A19" s="24"/>
      <c r="B19" s="41" t="s">
        <v>2</v>
      </c>
      <c r="C19" s="46"/>
      <c r="D19" s="46"/>
      <c r="E19" s="21"/>
    </row>
    <row r="20" spans="1:5" s="36" customFormat="1" ht="31.5">
      <c r="A20" s="33">
        <f>A18+1</f>
        <v>8</v>
      </c>
      <c r="B20" s="34" t="s">
        <v>6</v>
      </c>
      <c r="C20" s="47">
        <f>'[1] ФБ'!C20</f>
        <v>1584038</v>
      </c>
      <c r="D20" s="47">
        <f>'[1] ФБ'!D20</f>
        <v>1626763</v>
      </c>
      <c r="E20" s="35">
        <f t="shared" si="0"/>
        <v>102.69722064748447</v>
      </c>
    </row>
    <row r="21" spans="1:5" s="36" customFormat="1" ht="63">
      <c r="A21" s="42"/>
      <c r="B21" s="43" t="s">
        <v>18</v>
      </c>
      <c r="C21" s="48">
        <f>'[1] ФБ'!C21</f>
        <v>19</v>
      </c>
      <c r="D21" s="49">
        <f>'[1] ФБ'!D21</f>
        <v>17</v>
      </c>
      <c r="E21" s="35">
        <f t="shared" si="0"/>
        <v>89.47368421052632</v>
      </c>
    </row>
    <row r="22" spans="1:5" s="36" customFormat="1" ht="19.5" thickBot="1">
      <c r="A22" s="40">
        <f>A20+1</f>
        <v>9</v>
      </c>
      <c r="B22" s="37" t="s">
        <v>5</v>
      </c>
      <c r="C22" s="50">
        <f>'[1] ФБ'!C22</f>
        <v>16092</v>
      </c>
      <c r="D22" s="51">
        <f>'[1] ФБ'!D22</f>
        <v>18223</v>
      </c>
      <c r="E22" s="38">
        <f t="shared" si="0"/>
        <v>113.24260502112851</v>
      </c>
    </row>
    <row r="23" spans="2:5" ht="15.75">
      <c r="B23" s="5"/>
      <c r="C23" s="18"/>
      <c r="D23" s="8"/>
      <c r="E23" s="39"/>
    </row>
    <row r="24" spans="2:5" ht="15.75">
      <c r="B24" s="6"/>
      <c r="C24" s="6"/>
      <c r="D24" s="6"/>
      <c r="E24" s="6"/>
    </row>
    <row r="25" spans="2:5" ht="15.75">
      <c r="B25" s="6"/>
      <c r="C25" s="6"/>
      <c r="D25" s="9"/>
      <c r="E25" s="6"/>
    </row>
    <row r="26" spans="1:5" ht="15.75" customHeight="1">
      <c r="A26" s="9"/>
      <c r="B26" s="9"/>
      <c r="C26" s="9"/>
      <c r="D26" s="9"/>
      <c r="E26" s="20"/>
    </row>
    <row r="28" spans="2:5" ht="15.75">
      <c r="B28" s="52"/>
      <c r="C28" s="52"/>
      <c r="D28" s="8"/>
      <c r="E28" s="8"/>
    </row>
    <row r="29" spans="2:5" ht="15.75">
      <c r="B29" s="12"/>
      <c r="C29" s="7"/>
      <c r="D29" s="8"/>
      <c r="E29" s="10"/>
    </row>
  </sheetData>
  <sheetProtection/>
  <mergeCells count="10">
    <mergeCell ref="B3:F3"/>
    <mergeCell ref="B28:C28"/>
    <mergeCell ref="E7:E9"/>
    <mergeCell ref="C7:C9"/>
    <mergeCell ref="A1:E1"/>
    <mergeCell ref="D7:D9"/>
    <mergeCell ref="B2:E2"/>
    <mergeCell ref="A5:A9"/>
    <mergeCell ref="B5:B9"/>
    <mergeCell ref="C5:E6"/>
  </mergeCells>
  <printOptions/>
  <pageMargins left="0.7874015748031497" right="0.1968503937007874" top="0.7874015748031497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Inet3018</cp:lastModifiedBy>
  <cp:lastPrinted>2022-09-08T06:34:03Z</cp:lastPrinted>
  <dcterms:created xsi:type="dcterms:W3CDTF">2004-07-16T03:37:51Z</dcterms:created>
  <dcterms:modified xsi:type="dcterms:W3CDTF">2022-11-16T07:20:03Z</dcterms:modified>
  <cp:category/>
  <cp:version/>
  <cp:contentType/>
  <cp:contentStatus/>
</cp:coreProperties>
</file>