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5" windowWidth="15180" windowHeight="7620" activeTab="0"/>
  </bookViews>
  <sheets>
    <sheet name="Забайкальский край" sheetId="1" r:id="rId1"/>
  </sheets>
  <definedNames>
    <definedName name="_xlnm.Print_Area" localSheetId="0">'Забайкальский край'!$A$1:$G$40</definedName>
  </definedNames>
  <calcPr fullCalcOnLoad="1"/>
</workbook>
</file>

<file path=xl/sharedStrings.xml><?xml version="1.0" encoding="utf-8"?>
<sst xmlns="http://schemas.openxmlformats.org/spreadsheetml/2006/main" count="47" uniqueCount="45">
  <si>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</si>
  <si>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</si>
  <si>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</si>
  <si>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</si>
  <si>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</si>
  <si>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</si>
  <si>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</si>
  <si>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</si>
  <si>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</si>
  <si>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</si>
  <si>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</si>
  <si>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</si>
  <si>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</si>
  <si>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</si>
  <si>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</si>
  <si>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</si>
  <si>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</si>
  <si>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Неналоговые доходы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</si>
  <si>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</si>
  <si>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</si>
  <si>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</si>
  <si>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</si>
  <si>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 xml:space="preserve"> по состоянию на   </t>
  </si>
  <si>
    <t xml:space="preserve">   года</t>
  </si>
  <si>
    <t xml:space="preserve">                 консолидированный бюджет</t>
  </si>
  <si>
    <t>          налог, взимаемый в связи с применением патентной системы налогообложения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</si>
  <si>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</si>
  <si>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</si>
  <si>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</si>
  <si>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</si>
  <si>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</si>
  <si>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</si>
  <si>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</si>
  <si>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</si>
  <si>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тыс. руб.</t>
  </si>
  <si>
    <t>ЕДИНЫЙ НАЛОГОВЫЙ ПЛАТЕЖ ФИЗИЧЕСКОГО ЛИЦА</t>
  </si>
  <si>
    <t xml:space="preserve">          налог на профессиональный доход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</si>
  <si>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</si>
  <si>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</si>
  <si>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>Динамика поступления налогов и сборов по Забайкальскому краю  (по оперативным данным)</t>
  </si>
  <si>
    <t>в т.ч. перераспределяемые акцизы</t>
  </si>
  <si>
    <t>на пиво</t>
  </si>
  <si>
    <t>01.11.2023</t>
  </si>
  <si>
    <t>0000  В ФНС за Забайкальский край</t>
  </si>
  <si>
    <t/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</si>
</sst>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172" fontId="0" fillId="0" borderId="16" xfId="54" applyNumberFormat="1" applyFont="1" applyBorder="1" applyAlignment="1">
      <alignment horizontal="center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7" xfId="54" applyNumberFormat="1" applyFont="1" applyBorder="1" applyAlignment="1">
      <alignment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17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6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8" xfId="54" applyNumberFormat="1" applyFont="1" applyBorder="1" applyAlignment="1">
      <alignment horizontal="center"/>
      <protection/>
    </xf>
    <xf numFmtId="0" fontId="5" fillId="0" borderId="17" xfId="54" applyFont="1" applyBorder="1" applyAlignment="1">
      <alignment wrapText="1"/>
      <protection/>
    </xf>
    <xf numFmtId="3" fontId="5" fillId="0" borderId="19" xfId="54" applyNumberFormat="1" applyFont="1" applyBorder="1" applyAlignment="1">
      <alignment horizontal="right" wrapText="1"/>
      <protection/>
    </xf>
    <xf numFmtId="0" fontId="11" fillId="0" borderId="16" xfId="54" applyFont="1" applyBorder="1" applyAlignment="1">
      <alignment wrapText="1"/>
      <protection/>
    </xf>
    <xf numFmtId="3" fontId="12" fillId="0" borderId="16" xfId="54" applyNumberFormat="1" applyFont="1" applyBorder="1" applyAlignment="1">
      <alignment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4" xfId="54" applyFont="1" applyFill="1" applyBorder="1" applyAlignment="1">
      <alignment vertical="center" wrapText="1"/>
      <protection/>
    </xf>
    <xf numFmtId="3" fontId="6" fillId="32" borderId="14" xfId="54" applyNumberFormat="1" applyFont="1" applyFill="1" applyBorder="1" applyAlignment="1">
      <alignment horizontal="right" wrapText="1"/>
      <protection/>
    </xf>
    <xf numFmtId="3" fontId="0" fillId="32" borderId="14" xfId="54" applyNumberFormat="1" applyFont="1" applyFill="1" applyBorder="1" applyAlignment="1">
      <alignment/>
      <protection/>
    </xf>
    <xf numFmtId="174" fontId="0" fillId="32" borderId="14" xfId="54" applyNumberFormat="1" applyFont="1" applyFill="1" applyBorder="1" applyAlignment="1">
      <alignment horizontal="right" wrapText="1"/>
      <protection/>
    </xf>
    <xf numFmtId="0" fontId="0" fillId="32" borderId="14" xfId="54" applyFont="1" applyFill="1" applyBorder="1" applyAlignment="1">
      <alignment vertical="center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2" borderId="15" xfId="54" applyFont="1" applyFill="1" applyBorder="1" applyAlignment="1">
      <alignment vertical="center" wrapText="1"/>
      <protection/>
    </xf>
    <xf numFmtId="174" fontId="12" fillId="0" borderId="16" xfId="54" applyNumberFormat="1" applyFont="1" applyBorder="1" applyAlignment="1">
      <alignment/>
      <protection/>
    </xf>
    <xf numFmtId="172" fontId="12" fillId="0" borderId="16" xfId="54" applyNumberFormat="1" applyFont="1" applyBorder="1" applyAlignment="1">
      <alignment horizontal="center"/>
      <protection/>
    </xf>
    <xf numFmtId="172" fontId="5" fillId="0" borderId="14" xfId="54" applyNumberFormat="1" applyFont="1" applyBorder="1" applyAlignment="1">
      <alignment horizontal="center"/>
      <protection/>
    </xf>
    <xf numFmtId="3" fontId="13" fillId="0" borderId="16" xfId="54" applyNumberFormat="1" applyFont="1" applyBorder="1" applyAlignment="1">
      <alignment/>
      <protection/>
    </xf>
    <xf numFmtId="174" fontId="5" fillId="0" borderId="12" xfId="54" applyNumberFormat="1" applyFont="1" applyBorder="1" applyAlignment="1">
      <alignment horizontal="right" wrapText="1"/>
      <protection/>
    </xf>
    <xf numFmtId="172" fontId="5" fillId="0" borderId="12" xfId="54" applyNumberFormat="1" applyFont="1" applyBorder="1" applyAlignment="1">
      <alignment horizontal="center" wrapText="1"/>
      <protection/>
    </xf>
    <xf numFmtId="3" fontId="0" fillId="0" borderId="16" xfId="54" applyNumberFormat="1" applyFont="1" applyBorder="1" applyAlignment="1">
      <alignment/>
      <protection/>
    </xf>
    <xf numFmtId="3" fontId="5" fillId="0" borderId="0" xfId="54" applyNumberFormat="1" applyFont="1">
      <alignment/>
      <protection/>
    </xf>
    <xf numFmtId="3" fontId="0" fillId="0" borderId="0" xfId="54" applyNumberFormat="1" applyFont="1">
      <alignment/>
      <protection/>
    </xf>
    <xf numFmtId="0" fontId="0" fillId="0" borderId="0" xfId="54" applyNumberFormat="1" applyFont="1" applyBorder="1" applyAlignment="1">
      <alignment horizontal="left" vertical="center" wrapText="1"/>
      <protection/>
    </xf>
    <xf numFmtId="3" fontId="9" fillId="0" borderId="0" xfId="54" applyNumberFormat="1" applyFont="1" applyBorder="1" applyAlignment="1">
      <alignment horizontal="right" wrapText="1"/>
      <protection/>
    </xf>
    <xf numFmtId="3" fontId="9" fillId="0" borderId="0" xfId="54" applyNumberFormat="1" applyFont="1" applyFill="1" applyBorder="1" applyAlignment="1">
      <alignment horizontal="right" wrapText="1"/>
      <protection/>
    </xf>
    <xf numFmtId="3" fontId="5" fillId="0" borderId="0" xfId="54" applyNumberFormat="1" applyFont="1" applyBorder="1" applyAlignment="1">
      <alignment/>
      <protection/>
    </xf>
    <xf numFmtId="174" fontId="5" fillId="0" borderId="0" xfId="54" applyNumberFormat="1" applyFont="1" applyBorder="1" applyAlignment="1">
      <alignment horizontal="right" wrapText="1"/>
      <protection/>
    </xf>
    <xf numFmtId="172" fontId="5" fillId="0" borderId="0" xfId="54" applyNumberFormat="1" applyFont="1" applyBorder="1" applyAlignment="1">
      <alignment horizontal="center" wrapText="1"/>
      <protection/>
    </xf>
    <xf numFmtId="0" fontId="5" fillId="0" borderId="12" xfId="54" applyNumberFormat="1" applyFont="1" applyBorder="1" applyAlignment="1">
      <alignment horizontal="left" vertical="center" wrapText="1"/>
      <protection/>
    </xf>
    <xf numFmtId="3" fontId="9" fillId="0" borderId="20" xfId="54" applyNumberFormat="1" applyFont="1" applyBorder="1" applyAlignment="1">
      <alignment horizontal="right" wrapText="1"/>
      <protection/>
    </xf>
    <xf numFmtId="3" fontId="9" fillId="0" borderId="20" xfId="54" applyNumberFormat="1" applyFont="1" applyFill="1" applyBorder="1" applyAlignment="1">
      <alignment horizontal="right" wrapText="1"/>
      <protection/>
    </xf>
    <xf numFmtId="3" fontId="5" fillId="0" borderId="20" xfId="54" applyNumberFormat="1" applyFont="1" applyBorder="1" applyAlignment="1">
      <alignment/>
      <protection/>
    </xf>
    <xf numFmtId="3" fontId="0" fillId="0" borderId="20" xfId="54" applyNumberFormat="1" applyFont="1" applyBorder="1" applyAlignment="1">
      <alignment horizontal="center" wrapText="1"/>
      <protection/>
    </xf>
    <xf numFmtId="3" fontId="0" fillId="0" borderId="21" xfId="54" applyNumberFormat="1" applyFont="1" applyBorder="1" applyAlignment="1">
      <alignment horizontal="center" wrapText="1"/>
      <protection/>
    </xf>
    <xf numFmtId="0" fontId="10" fillId="0" borderId="0" xfId="54" applyFont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172" fontId="8" fillId="0" borderId="20" xfId="54" applyNumberFormat="1" applyFont="1" applyBorder="1" applyAlignment="1">
      <alignment horizontal="center" wrapText="1"/>
      <protection/>
    </xf>
    <xf numFmtId="172" fontId="8" fillId="0" borderId="21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10.66015625" defaultRowHeight="12.75"/>
  <cols>
    <col min="1" max="1" width="72.16015625" style="1" customWidth="1"/>
    <col min="2" max="2" width="12.83203125" style="22" customWidth="1"/>
    <col min="3" max="3" width="13.33203125" style="20" customWidth="1"/>
    <col min="4" max="4" width="15.16015625" style="3" customWidth="1"/>
    <col min="5" max="5" width="10.33203125" style="21" bestFit="1" customWidth="1"/>
    <col min="6" max="6" width="10" style="21" customWidth="1"/>
    <col min="7" max="7" width="9" style="21" customWidth="1"/>
    <col min="8" max="8" width="14.33203125" style="1" customWidth="1"/>
    <col min="9" max="9" width="11.5" style="1" bestFit="1" customWidth="1"/>
    <col min="10" max="16384" width="10.66015625" style="1" customWidth="1"/>
  </cols>
  <sheetData>
    <row r="1" spans="1:7" ht="15.75">
      <c r="A1" s="74" t="s">
        <v>39</v>
      </c>
      <c r="B1" s="74"/>
      <c r="C1" s="74"/>
      <c r="D1" s="74"/>
      <c r="E1" s="74"/>
      <c r="F1" s="74"/>
      <c r="G1" s="74"/>
    </row>
    <row r="2" spans="1:7" ht="16.5" thickBot="1">
      <c r="A2" s="33"/>
      <c r="B2" s="34" t="s">
        <v>22</v>
      </c>
      <c r="C2" s="35" t="s">
        <v>42</v>
      </c>
      <c r="D2" s="33" t="s">
        <v>23</v>
      </c>
      <c r="E2" s="44"/>
      <c r="F2" s="33"/>
      <c r="G2" s="33"/>
    </row>
    <row r="3" spans="1:7" ht="12.75">
      <c r="A3" s="28" t="s">
        <v>43</v>
      </c>
      <c r="B3" s="4"/>
      <c r="C3" s="4"/>
      <c r="D3" s="41"/>
      <c r="E3" s="43"/>
      <c r="F3" s="42"/>
      <c r="G3" s="3"/>
    </row>
    <row r="4" spans="1:7" ht="15.75" thickBot="1">
      <c r="A4" s="75" t="s">
        <v>24</v>
      </c>
      <c r="B4" s="75"/>
      <c r="C4" s="75"/>
      <c r="D4" s="75"/>
      <c r="E4" s="75"/>
      <c r="F4" s="75"/>
      <c r="G4" s="40" t="s">
        <v>34</v>
      </c>
    </row>
    <row r="5" spans="1:7" ht="26.25" thickBot="1">
      <c r="A5" s="5"/>
      <c r="B5" s="24" t="str">
        <f>CONCATENATE("январь",CHOOSE(MONTH(C2),"-декабрь","","-февраль","-март","-апрель","-май","-июнь","-июль","-август","-сентябрь","-октябрь","-ноябрь"))</f>
        <v>январь-октябрь</v>
      </c>
      <c r="C5" s="24" t="str">
        <f>B5</f>
        <v>январь-октябрь</v>
      </c>
      <c r="D5" s="72" t="s">
        <v>0</v>
      </c>
      <c r="E5" s="73"/>
      <c r="F5" s="76" t="s">
        <v>1</v>
      </c>
      <c r="G5" s="77"/>
    </row>
    <row r="6" spans="1:7" ht="13.5" thickBot="1">
      <c r="A6" s="6"/>
      <c r="B6" s="25" t="str">
        <f>CONCATENATE(IF(MONTH(C2)=1,TEXT(YEAR(C2)-2,0),TEXT(YEAR(C2)-1,0)),"г.")</f>
        <v>2022г.</v>
      </c>
      <c r="C6" s="26" t="str">
        <f>CONCATENATE(IF(MONTH(C2)=1,TEXT(YEAR(C2-1),0),TEXT(YEAR(C2),0)),"г.")</f>
        <v>2023г.</v>
      </c>
      <c r="D6" s="7" t="s">
        <v>2</v>
      </c>
      <c r="E6" s="27" t="s">
        <v>3</v>
      </c>
      <c r="F6" s="8" t="str">
        <f>B6</f>
        <v>2022г.</v>
      </c>
      <c r="G6" s="8" t="str">
        <f>C6</f>
        <v>2023г.</v>
      </c>
    </row>
    <row r="7" spans="1:9" s="2" customFormat="1" ht="25.5">
      <c r="A7" s="36" t="s">
        <v>31</v>
      </c>
      <c r="B7" s="37">
        <v>83043500.0778</v>
      </c>
      <c r="C7" s="37">
        <v>118513235</v>
      </c>
      <c r="D7" s="23">
        <v>35469734.922199994</v>
      </c>
      <c r="E7" s="29">
        <v>142.71223502016397</v>
      </c>
      <c r="F7" s="55">
        <v>100</v>
      </c>
      <c r="G7" s="55">
        <v>100</v>
      </c>
      <c r="H7" s="60"/>
      <c r="I7" s="60"/>
    </row>
    <row r="8" spans="1:9" ht="14.25" thickBot="1">
      <c r="A8" s="38" t="s">
        <v>32</v>
      </c>
      <c r="B8" s="56">
        <v>46575059.0778</v>
      </c>
      <c r="C8" s="56">
        <v>70981719</v>
      </c>
      <c r="D8" s="39">
        <v>24406659.9222</v>
      </c>
      <c r="E8" s="53">
        <v>152.40285338432008</v>
      </c>
      <c r="F8" s="54">
        <v>56.085134940321346</v>
      </c>
      <c r="G8" s="54">
        <v>59.89349543955997</v>
      </c>
      <c r="H8" s="61"/>
      <c r="I8" s="61"/>
    </row>
    <row r="9" spans="1:7" ht="12.75">
      <c r="A9" s="12" t="s">
        <v>4</v>
      </c>
      <c r="B9" s="9">
        <v>9057870</v>
      </c>
      <c r="C9" s="9">
        <v>25909979</v>
      </c>
      <c r="D9" s="10">
        <v>16852109</v>
      </c>
      <c r="E9" s="30">
        <v>286.04935818244246</v>
      </c>
      <c r="F9" s="11">
        <v>10.907379856959375</v>
      </c>
      <c r="G9" s="11">
        <v>21.862519405533064</v>
      </c>
    </row>
    <row r="10" spans="1:7" s="51" customFormat="1" ht="12.75">
      <c r="A10" s="49" t="s">
        <v>5</v>
      </c>
      <c r="B10" s="46">
        <v>21763972</v>
      </c>
      <c r="C10" s="46">
        <v>26421515</v>
      </c>
      <c r="D10" s="47">
        <v>4657543</v>
      </c>
      <c r="E10" s="48">
        <v>121.40024348496681</v>
      </c>
      <c r="F10" s="50">
        <v>26.207917512641256</v>
      </c>
      <c r="G10" s="50">
        <v>22.294147147362906</v>
      </c>
    </row>
    <row r="11" spans="1:7" s="51" customFormat="1" ht="12.75">
      <c r="A11" s="49" t="s">
        <v>6</v>
      </c>
      <c r="B11" s="46">
        <v>-5874625</v>
      </c>
      <c r="C11" s="46">
        <v>-9157813</v>
      </c>
      <c r="D11" s="47">
        <v>-3283188</v>
      </c>
      <c r="E11" s="48">
        <v>64.14877656925295</v>
      </c>
      <c r="F11" s="50">
        <v>-7.074153900662072</v>
      </c>
      <c r="G11" s="50">
        <v>-7.727249197104441</v>
      </c>
    </row>
    <row r="12" spans="1:7" s="51" customFormat="1" ht="12.75">
      <c r="A12" s="49" t="s">
        <v>7</v>
      </c>
      <c r="B12" s="46">
        <v>23559</v>
      </c>
      <c r="C12" s="46">
        <v>98512</v>
      </c>
      <c r="D12" s="47">
        <v>74953</v>
      </c>
      <c r="E12" s="48">
        <v>418.150176153487</v>
      </c>
      <c r="F12" s="50">
        <v>0.028369468986649833</v>
      </c>
      <c r="G12" s="50">
        <v>0.08312320560652993</v>
      </c>
    </row>
    <row r="13" spans="1:7" s="51" customFormat="1" ht="12.75">
      <c r="A13" s="49" t="s">
        <v>8</v>
      </c>
      <c r="B13" s="46">
        <v>7350928.0778</v>
      </c>
      <c r="C13" s="46">
        <v>7684563</v>
      </c>
      <c r="D13" s="47">
        <v>333634.9221999999</v>
      </c>
      <c r="E13" s="48">
        <v>104.53867754750024</v>
      </c>
      <c r="F13" s="50">
        <v>8.851900595366551</v>
      </c>
      <c r="G13" s="50">
        <v>6.484139092144435</v>
      </c>
    </row>
    <row r="14" spans="1:7" s="51" customFormat="1" ht="12.75">
      <c r="A14" s="49" t="s">
        <v>40</v>
      </c>
      <c r="B14" s="46">
        <v>7326246.0778</v>
      </c>
      <c r="C14" s="46">
        <v>7669497</v>
      </c>
      <c r="D14" s="47">
        <v>343250.9221999999</v>
      </c>
      <c r="E14" s="48">
        <v>104.68522239841383</v>
      </c>
      <c r="F14" s="50">
        <v>8.822178823070253</v>
      </c>
      <c r="G14" s="50">
        <v>6.471426587924969</v>
      </c>
    </row>
    <row r="15" spans="1:7" s="51" customFormat="1" ht="12.75">
      <c r="A15" s="49" t="s">
        <v>41</v>
      </c>
      <c r="B15" s="46">
        <v>36426</v>
      </c>
      <c r="C15" s="46">
        <v>24323</v>
      </c>
      <c r="D15" s="47">
        <v>-12103</v>
      </c>
      <c r="E15" s="48">
        <v>66.77373304782299</v>
      </c>
      <c r="F15" s="50">
        <v>0.04386375810975452</v>
      </c>
      <c r="G15" s="50">
        <v>0.020523446178817073</v>
      </c>
    </row>
    <row r="16" spans="1:7" s="51" customFormat="1" ht="12.75">
      <c r="A16" s="45" t="s">
        <v>9</v>
      </c>
      <c r="B16" s="46">
        <v>5181484</v>
      </c>
      <c r="C16" s="46">
        <v>7563363</v>
      </c>
      <c r="D16" s="47">
        <v>2381879</v>
      </c>
      <c r="E16" s="48">
        <v>145.96905056543648</v>
      </c>
      <c r="F16" s="50">
        <v>6.2394817115676515</v>
      </c>
      <c r="G16" s="50">
        <v>6.381872033110901</v>
      </c>
    </row>
    <row r="17" spans="1:7" s="51" customFormat="1" ht="17.25" customHeight="1">
      <c r="A17" s="45" t="s">
        <v>26</v>
      </c>
      <c r="B17" s="46">
        <v>5132350</v>
      </c>
      <c r="C17" s="46">
        <v>7501925</v>
      </c>
      <c r="D17" s="47">
        <v>2369575</v>
      </c>
      <c r="E17" s="48">
        <v>146.1693960856138</v>
      </c>
      <c r="F17" s="50">
        <v>6.180315130253078</v>
      </c>
      <c r="G17" s="50">
        <v>6.330031409572104</v>
      </c>
    </row>
    <row r="18" spans="1:7" s="51" customFormat="1" ht="25.5">
      <c r="A18" s="45" t="s">
        <v>27</v>
      </c>
      <c r="B18" s="46">
        <v>77341</v>
      </c>
      <c r="C18" s="46">
        <v>233761</v>
      </c>
      <c r="D18" s="47">
        <v>156420</v>
      </c>
      <c r="E18" s="48">
        <v>302.24719101123594</v>
      </c>
      <c r="F18" s="50">
        <v>0.09313311689360687</v>
      </c>
      <c r="G18" s="50">
        <v>0.19724463685427204</v>
      </c>
    </row>
    <row r="19" spans="1:7" s="51" customFormat="1" ht="12.75">
      <c r="A19" s="45" t="s">
        <v>28</v>
      </c>
      <c r="B19" s="46">
        <v>2831218</v>
      </c>
      <c r="C19" s="46">
        <v>3880540</v>
      </c>
      <c r="D19" s="47">
        <v>1049322</v>
      </c>
      <c r="E19" s="48">
        <v>137.06256459234154</v>
      </c>
      <c r="F19" s="50">
        <v>3.4093192090260525</v>
      </c>
      <c r="G19" s="50">
        <v>3.2743515945708515</v>
      </c>
    </row>
    <row r="20" spans="1:7" s="51" customFormat="1" ht="12.75">
      <c r="A20" s="45" t="s">
        <v>29</v>
      </c>
      <c r="B20" s="46">
        <v>534702</v>
      </c>
      <c r="C20" s="46">
        <v>1211330</v>
      </c>
      <c r="D20" s="47">
        <v>676628</v>
      </c>
      <c r="E20" s="48">
        <v>226.54300900314567</v>
      </c>
      <c r="F20" s="50">
        <v>0.6438818203701192</v>
      </c>
      <c r="G20" s="50">
        <v>1.0221052526327545</v>
      </c>
    </row>
    <row r="21" spans="1:7" s="51" customFormat="1" ht="12.75">
      <c r="A21" s="45" t="s">
        <v>37</v>
      </c>
      <c r="B21" s="46">
        <v>1689089</v>
      </c>
      <c r="C21" s="46">
        <v>2116396</v>
      </c>
      <c r="D21" s="47">
        <v>427307</v>
      </c>
      <c r="E21" s="48">
        <v>125.29807487941724</v>
      </c>
      <c r="F21" s="50">
        <v>2.0339809839632994</v>
      </c>
      <c r="G21" s="50">
        <v>1.7857887349037431</v>
      </c>
    </row>
    <row r="22" spans="1:7" s="51" customFormat="1" ht="12.75">
      <c r="A22" s="45" t="s">
        <v>21</v>
      </c>
      <c r="B22" s="46">
        <v>37435</v>
      </c>
      <c r="C22" s="46">
        <v>48296</v>
      </c>
      <c r="D22" s="47">
        <v>10861</v>
      </c>
      <c r="E22" s="48">
        <v>129.01295579003607</v>
      </c>
      <c r="F22" s="50">
        <v>0.045078783968557086</v>
      </c>
      <c r="G22" s="50">
        <v>0.04075156669210827</v>
      </c>
    </row>
    <row r="23" spans="1:7" s="51" customFormat="1" ht="25.5">
      <c r="A23" s="45" t="s">
        <v>33</v>
      </c>
      <c r="B23" s="46">
        <v>11699</v>
      </c>
      <c r="C23" s="46">
        <v>13142</v>
      </c>
      <c r="D23" s="47">
        <v>1443</v>
      </c>
      <c r="E23" s="48">
        <v>112.33438755449183</v>
      </c>
      <c r="F23" s="50">
        <v>0.014087797346017079</v>
      </c>
      <c r="G23" s="50">
        <v>0.011089056846688894</v>
      </c>
    </row>
    <row r="24" spans="1:7" s="51" customFormat="1" ht="12.75">
      <c r="A24" s="45" t="s">
        <v>10</v>
      </c>
      <c r="B24" s="46">
        <v>126498</v>
      </c>
      <c r="C24" s="46">
        <v>220127</v>
      </c>
      <c r="D24" s="47">
        <v>93629</v>
      </c>
      <c r="E24" s="48">
        <v>174.0161899792882</v>
      </c>
      <c r="F24" s="50">
        <v>0.1523273945359833</v>
      </c>
      <c r="G24" s="50">
        <v>0.1857404365006153</v>
      </c>
    </row>
    <row r="25" spans="1:7" s="51" customFormat="1" ht="12.75">
      <c r="A25" s="45" t="s">
        <v>11</v>
      </c>
      <c r="B25" s="46">
        <v>4895257</v>
      </c>
      <c r="C25" s="46">
        <v>4954536</v>
      </c>
      <c r="D25" s="47">
        <v>59279</v>
      </c>
      <c r="E25" s="48">
        <v>101.2109476581107</v>
      </c>
      <c r="F25" s="50">
        <v>5.894810545574111</v>
      </c>
      <c r="G25" s="50">
        <v>4.180576118776945</v>
      </c>
    </row>
    <row r="26" spans="1:7" s="51" customFormat="1" ht="12.75">
      <c r="A26" s="52" t="s">
        <v>12</v>
      </c>
      <c r="B26" s="46">
        <v>352055</v>
      </c>
      <c r="C26" s="46">
        <v>402405</v>
      </c>
      <c r="D26" s="47">
        <v>50350</v>
      </c>
      <c r="E26" s="48">
        <v>114.30174262544203</v>
      </c>
      <c r="F26" s="50">
        <v>0.4239404645398789</v>
      </c>
      <c r="G26" s="50">
        <v>0.339544355531262</v>
      </c>
    </row>
    <row r="27" spans="1:7" s="51" customFormat="1" ht="12.75">
      <c r="A27" s="52" t="s">
        <v>13</v>
      </c>
      <c r="B27" s="46">
        <v>359404</v>
      </c>
      <c r="C27" s="46">
        <v>301690</v>
      </c>
      <c r="D27" s="47">
        <v>-57714</v>
      </c>
      <c r="E27" s="48">
        <v>83.94174800503055</v>
      </c>
      <c r="F27" s="50">
        <v>0.43279004336677684</v>
      </c>
      <c r="G27" s="50">
        <v>0.25456228580715057</v>
      </c>
    </row>
    <row r="28" spans="1:7" s="51" customFormat="1" ht="12.75">
      <c r="A28" s="52" t="s">
        <v>14</v>
      </c>
      <c r="B28" s="46">
        <v>1302</v>
      </c>
      <c r="C28" s="46">
        <v>1302</v>
      </c>
      <c r="D28" s="47">
        <v>0</v>
      </c>
      <c r="E28" s="48">
        <v>100</v>
      </c>
      <c r="F28" s="50">
        <v>0.0015678529912397845</v>
      </c>
      <c r="G28" s="50">
        <v>0.0010986114757562731</v>
      </c>
    </row>
    <row r="29" spans="1:7" ht="12.75">
      <c r="A29" s="52" t="s">
        <v>15</v>
      </c>
      <c r="B29" s="46">
        <v>224970</v>
      </c>
      <c r="C29" s="46">
        <v>231383</v>
      </c>
      <c r="D29" s="47">
        <v>6413</v>
      </c>
      <c r="E29" s="48">
        <v>102.85060230252923</v>
      </c>
      <c r="F29" s="50">
        <v>0.2709062115508558</v>
      </c>
      <c r="G29" s="50">
        <v>0.19523810990392762</v>
      </c>
    </row>
    <row r="30" spans="1:7" ht="12.75">
      <c r="A30" s="14" t="s">
        <v>38</v>
      </c>
      <c r="B30" s="46">
        <v>3057371</v>
      </c>
      <c r="C30" s="46">
        <v>3706286</v>
      </c>
      <c r="D30" s="13">
        <v>648915</v>
      </c>
      <c r="E30" s="31">
        <v>121.224607677642</v>
      </c>
      <c r="F30" s="11">
        <v>3.681649975176475</v>
      </c>
      <c r="G30" s="11">
        <v>3.127318227369289</v>
      </c>
    </row>
    <row r="31" spans="1:7" ht="12.75">
      <c r="A31" s="14" t="s">
        <v>19</v>
      </c>
      <c r="B31" s="46">
        <v>2872281</v>
      </c>
      <c r="C31" s="46">
        <v>3495791</v>
      </c>
      <c r="D31" s="13">
        <v>623510</v>
      </c>
      <c r="E31" s="31">
        <v>121.70783429615695</v>
      </c>
      <c r="F31" s="11">
        <v>3.458766787658371</v>
      </c>
      <c r="G31" s="11">
        <v>2.949705153183946</v>
      </c>
    </row>
    <row r="32" spans="1:7" ht="12.75">
      <c r="A32" s="14" t="s">
        <v>18</v>
      </c>
      <c r="B32" s="46">
        <v>1346</v>
      </c>
      <c r="C32" s="46">
        <v>-4173</v>
      </c>
      <c r="D32" s="13">
        <v>-5519</v>
      </c>
      <c r="E32" s="31" t="s">
        <v>44</v>
      </c>
      <c r="F32" s="11">
        <v>0.0016208372705136327</v>
      </c>
      <c r="G32" s="11">
        <v>-0.0035211257206842765</v>
      </c>
    </row>
    <row r="33" spans="1:7" ht="12.75">
      <c r="A33" s="14" t="s">
        <v>20</v>
      </c>
      <c r="B33" s="46">
        <v>11160</v>
      </c>
      <c r="C33" s="46">
        <v>9341</v>
      </c>
      <c r="D33" s="13">
        <v>-1819</v>
      </c>
      <c r="E33" s="31">
        <v>83.70071684587813</v>
      </c>
      <c r="F33" s="11">
        <v>0.013438739924912438</v>
      </c>
      <c r="G33" s="11">
        <v>0.007881820119077839</v>
      </c>
    </row>
    <row r="34" spans="1:7" ht="25.5">
      <c r="A34" s="14" t="s">
        <v>25</v>
      </c>
      <c r="B34" s="46">
        <v>123525</v>
      </c>
      <c r="C34" s="46">
        <v>88675</v>
      </c>
      <c r="D34" s="13">
        <v>-34850</v>
      </c>
      <c r="E34" s="31">
        <v>71.78708763408217</v>
      </c>
      <c r="F34" s="11">
        <v>0.14874734312050256</v>
      </c>
      <c r="G34" s="11">
        <v>0.07482286683002114</v>
      </c>
    </row>
    <row r="35" spans="1:7" ht="12.75">
      <c r="A35" s="14" t="s">
        <v>36</v>
      </c>
      <c r="B35" s="46">
        <v>49057</v>
      </c>
      <c r="C35" s="46">
        <v>116624</v>
      </c>
      <c r="D35" s="13">
        <v>67567</v>
      </c>
      <c r="E35" s="31">
        <v>237.73161832154432</v>
      </c>
      <c r="F35" s="11">
        <v>0.05907385882584493</v>
      </c>
      <c r="G35" s="11">
        <v>0.09840588690368632</v>
      </c>
    </row>
    <row r="36" spans="1:7" ht="12.75">
      <c r="A36" s="14" t="s">
        <v>35</v>
      </c>
      <c r="B36" s="46">
        <v>0</v>
      </c>
      <c r="C36" s="46">
        <v>0</v>
      </c>
      <c r="D36" s="13">
        <v>0</v>
      </c>
      <c r="E36" s="31" t="s">
        <v>44</v>
      </c>
      <c r="F36" s="11">
        <v>0</v>
      </c>
      <c r="G36" s="11">
        <v>0</v>
      </c>
    </row>
    <row r="37" spans="1:7" ht="12.75">
      <c r="A37" s="14" t="s">
        <v>16</v>
      </c>
      <c r="B37" s="46">
        <v>7</v>
      </c>
      <c r="C37" s="46">
        <v>-42</v>
      </c>
      <c r="D37" s="13">
        <v>-49</v>
      </c>
      <c r="E37" s="31" t="s">
        <v>44</v>
      </c>
      <c r="F37" s="11">
        <v>8.429317157203142E-06</v>
      </c>
      <c r="G37" s="11">
        <v>-3.543907986310559E-05</v>
      </c>
    </row>
    <row r="38" spans="1:7" ht="13.5" thickBot="1">
      <c r="A38" s="15" t="s">
        <v>17</v>
      </c>
      <c r="B38" s="46">
        <v>72256</v>
      </c>
      <c r="C38" s="46">
        <v>242641</v>
      </c>
      <c r="D38" s="59">
        <v>170385</v>
      </c>
      <c r="E38" s="32">
        <v>335.80740699734275</v>
      </c>
      <c r="F38" s="16">
        <v>0.08700982007298146</v>
      </c>
      <c r="G38" s="16">
        <v>0.2047374708824715</v>
      </c>
    </row>
    <row r="39" spans="1:7" ht="13.5" thickBot="1">
      <c r="A39" s="68" t="s">
        <v>30</v>
      </c>
      <c r="B39" s="69">
        <v>36468452</v>
      </c>
      <c r="C39" s="70">
        <v>47531546</v>
      </c>
      <c r="D39" s="71">
        <v>11063094</v>
      </c>
      <c r="E39" s="57">
        <v>130.33606691065472</v>
      </c>
      <c r="F39" s="58">
        <v>100</v>
      </c>
      <c r="G39" s="58">
        <v>100</v>
      </c>
    </row>
    <row r="40" spans="1:7" s="2" customFormat="1" ht="12.75">
      <c r="A40" s="62"/>
      <c r="B40" s="63"/>
      <c r="C40" s="64"/>
      <c r="D40" s="65"/>
      <c r="E40" s="66"/>
      <c r="F40" s="67"/>
      <c r="G40" s="67"/>
    </row>
    <row r="41" spans="2:5" ht="12.75">
      <c r="B41" s="19"/>
      <c r="C41" s="19"/>
      <c r="D41" s="17"/>
      <c r="E41" s="18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</sheetData>
  <sheetProtection/>
  <mergeCells count="4">
    <mergeCell ref="D5:E5"/>
    <mergeCell ref="A1:G1"/>
    <mergeCell ref="A4:F4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Мущанкина Светлана Андреевна</cp:lastModifiedBy>
  <cp:lastPrinted>2023-12-08T05:06:07Z</cp:lastPrinted>
  <dcterms:created xsi:type="dcterms:W3CDTF">2010-01-14T06:30:36Z</dcterms:created>
  <dcterms:modified xsi:type="dcterms:W3CDTF">2023-12-11T04:16:53Z</dcterms:modified>
  <cp:category/>
  <cp:version/>
  <cp:contentType/>
  <cp:contentStatus/>
</cp:coreProperties>
</file>