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10'!$A$1:$H$30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<sst xmlns="http://schemas.openxmlformats.org/spreadsheetml/2006/main" count="59" uniqueCount="40">
  <si>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</si>
  <si>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</si>
  <si>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</si>
  <si>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</si>
  <si>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</si>
  <si>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</si>
  <si>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</si>
  <si>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</si>
  <si>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</si>
  <si>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</si>
  <si>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</si>
  <si>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</si>
  <si>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</si>
  <si>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</si>
  <si>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</si>
  <si>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</si>
  <si>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</si>
  <si>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</si>
  <si>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</si>
  <si>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</si>
  <si>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</si>
  <si>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</si>
  <si>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</si>
  <si>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</si>
  <si>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</si>
  <si>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</si>
  <si>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</si>
  <si>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</si>
  <si>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</si>
  <si>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</si>
  <si>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</si>
  <si>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</si>
  <si>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</si>
  <si>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</si>
  <si>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</si>
  <si>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</si>
  <si>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</si>
  <si>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</si>
  <si>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</si>
  <si>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I квартал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</si>
</sst>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6">
        <v>3578665</v>
      </c>
      <c r="C3" s="56">
        <v>1963</v>
      </c>
      <c r="D3" s="56">
        <v>3506332</v>
      </c>
      <c r="E3" s="57">
        <f>100-(D3/(B3-C3)*100)</f>
        <v>1.9674549347415535</v>
      </c>
      <c r="F3" s="56"/>
      <c r="G3" s="4">
        <f>100-((D3/B3)*100)</f>
        <v>2.0212285866377613</v>
      </c>
    </row>
    <row r="4" spans="1:7" ht="25.5">
      <c r="A4" s="44" t="s">
        <v>6</v>
      </c>
      <c r="B4" s="56">
        <v>42210</v>
      </c>
      <c r="C4" s="56">
        <v>0</v>
      </c>
      <c r="D4" s="56">
        <v>37149</v>
      </c>
      <c r="E4" s="57">
        <f aca="true" t="shared" si="0" ref="E4:E16">100-(D4/(B4-C4)*100)</f>
        <v>11.990049751243788</v>
      </c>
      <c r="F4" s="56"/>
      <c r="G4" s="4">
        <f aca="true" t="shared" si="1" ref="G4:G15">100-((D4/B4)*100)</f>
        <v>11.990049751243788</v>
      </c>
    </row>
    <row r="5" spans="1:7" ht="15" customHeight="1">
      <c r="A5" s="26" t="s">
        <v>7</v>
      </c>
      <c r="B5" s="56"/>
      <c r="C5" s="56"/>
      <c r="D5" s="56"/>
      <c r="E5" s="57" t="e">
        <f t="shared" si="0"/>
        <v>#DIV/0!</v>
      </c>
      <c r="F5" s="56"/>
      <c r="G5" s="4" t="e">
        <f t="shared" si="1"/>
        <v>#DIV/0!</v>
      </c>
    </row>
    <row r="6" spans="1:7" ht="12.75">
      <c r="A6" s="26" t="s">
        <v>18</v>
      </c>
      <c r="B6" s="56"/>
      <c r="C6" s="56"/>
      <c r="D6" s="56"/>
      <c r="E6" s="57" t="e">
        <f t="shared" si="0"/>
        <v>#DIV/0!</v>
      </c>
      <c r="F6" s="56"/>
      <c r="G6" s="4" t="e">
        <f t="shared" si="1"/>
        <v>#DIV/0!</v>
      </c>
    </row>
    <row r="7" spans="1:7" ht="25.5">
      <c r="A7" s="26" t="s">
        <v>19</v>
      </c>
      <c r="B7" s="56"/>
      <c r="C7" s="56"/>
      <c r="D7" s="56"/>
      <c r="E7" s="57" t="e">
        <f t="shared" si="0"/>
        <v>#DIV/0!</v>
      </c>
      <c r="F7" s="56"/>
      <c r="G7" s="4" t="e">
        <f t="shared" si="1"/>
        <v>#DIV/0!</v>
      </c>
    </row>
    <row r="8" spans="1:7" ht="15" customHeight="1">
      <c r="A8" s="26" t="s">
        <v>20</v>
      </c>
      <c r="B8" s="56"/>
      <c r="C8" s="56"/>
      <c r="D8" s="56"/>
      <c r="E8" s="57" t="e">
        <f t="shared" si="0"/>
        <v>#DIV/0!</v>
      </c>
      <c r="F8" s="56"/>
      <c r="G8" s="4" t="e">
        <f t="shared" si="1"/>
        <v>#DIV/0!</v>
      </c>
    </row>
    <row r="9" spans="1:7" ht="12.75">
      <c r="A9" s="28" t="s">
        <v>10</v>
      </c>
      <c r="B9" s="56"/>
      <c r="C9" s="56"/>
      <c r="D9" s="56"/>
      <c r="E9" s="57" t="e">
        <f t="shared" si="0"/>
        <v>#DIV/0!</v>
      </c>
      <c r="F9" s="56"/>
      <c r="G9" s="4" t="e">
        <f t="shared" si="1"/>
        <v>#DIV/0!</v>
      </c>
    </row>
    <row r="10" spans="1:7" s="4" customFormat="1" ht="15.75" customHeight="1">
      <c r="A10" s="44" t="s">
        <v>11</v>
      </c>
      <c r="B10" s="56">
        <v>15094559</v>
      </c>
      <c r="C10" s="56">
        <v>167666</v>
      </c>
      <c r="D10" s="56">
        <v>12909954</v>
      </c>
      <c r="E10" s="57">
        <f t="shared" si="0"/>
        <v>13.512115347782014</v>
      </c>
      <c r="F10" s="56"/>
      <c r="G10" s="4">
        <f t="shared" si="1"/>
        <v>14.472797780975256</v>
      </c>
    </row>
    <row r="11" spans="1:7" ht="12.75">
      <c r="A11" s="26" t="s">
        <v>12</v>
      </c>
      <c r="B11" s="56"/>
      <c r="C11" s="56"/>
      <c r="D11" s="56"/>
      <c r="E11" s="57" t="e">
        <f t="shared" si="0"/>
        <v>#DIV/0!</v>
      </c>
      <c r="F11" s="56"/>
      <c r="G11" s="4" t="e">
        <f t="shared" si="1"/>
        <v>#DIV/0!</v>
      </c>
    </row>
    <row r="12" spans="1:7" s="4" customFormat="1" ht="12.75">
      <c r="A12" s="45" t="s">
        <v>13</v>
      </c>
      <c r="B12" s="56">
        <v>761335</v>
      </c>
      <c r="C12" s="56">
        <v>6979</v>
      </c>
      <c r="D12" s="56">
        <v>593670</v>
      </c>
      <c r="E12" s="57">
        <f t="shared" si="0"/>
        <v>21.30108330814629</v>
      </c>
      <c r="F12" s="56"/>
      <c r="G12" s="4">
        <f t="shared" si="1"/>
        <v>22.022499950744418</v>
      </c>
    </row>
    <row r="13" spans="1:7" s="4" customFormat="1" ht="12.75">
      <c r="A13" s="45" t="s">
        <v>14</v>
      </c>
      <c r="B13" s="56">
        <v>22425</v>
      </c>
      <c r="C13" s="56">
        <v>433</v>
      </c>
      <c r="D13" s="56">
        <v>21297</v>
      </c>
      <c r="E13" s="57">
        <f t="shared" si="0"/>
        <v>3.160240087304473</v>
      </c>
      <c r="F13" s="56"/>
      <c r="G13" s="4">
        <f t="shared" si="1"/>
        <v>5.030100334448164</v>
      </c>
    </row>
    <row r="14" spans="1:7" s="4" customFormat="1" ht="12.75">
      <c r="A14" s="25" t="s">
        <v>28</v>
      </c>
      <c r="B14" s="56"/>
      <c r="C14" s="58"/>
      <c r="D14" s="59"/>
      <c r="E14" s="57" t="e">
        <f>100-(D14/(B14-C14)*100)</f>
        <v>#DIV/0!</v>
      </c>
      <c r="F14" s="60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6"/>
      <c r="C15" s="58"/>
      <c r="D15" s="59"/>
      <c r="E15" s="57" t="e">
        <f t="shared" si="0"/>
        <v>#DIV/0!</v>
      </c>
      <c r="F15" s="60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7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36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2</v>
      </c>
      <c r="D8" s="9">
        <f>SUM(D10:D21)</f>
        <v>4</v>
      </c>
      <c r="E8" s="72">
        <v>0</v>
      </c>
      <c r="F8" s="9">
        <f>SUM(F10:F21)</f>
        <v>2</v>
      </c>
      <c r="G8" s="48"/>
      <c r="H8" s="7"/>
    </row>
    <row r="9" spans="2:7" s="31" customFormat="1" ht="16.5" customHeight="1">
      <c r="B9" s="28" t="s">
        <v>9</v>
      </c>
      <c r="C9" s="49"/>
      <c r="D9" s="49"/>
      <c r="E9" s="49"/>
      <c r="F9" s="50"/>
      <c r="G9" s="51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2"/>
      <c r="D17" s="52"/>
      <c r="E17" s="29"/>
      <c r="F17" s="53"/>
      <c r="G17" s="40"/>
      <c r="H17" s="30"/>
    </row>
    <row r="18" spans="1:8" ht="15" customHeight="1">
      <c r="A18" s="4"/>
      <c r="B18" s="26" t="s">
        <v>11</v>
      </c>
      <c r="C18" s="12">
        <v>2</v>
      </c>
      <c r="D18" s="12">
        <v>4</v>
      </c>
      <c r="E18" s="19" t="s">
        <v>1</v>
      </c>
      <c r="F18" s="14">
        <v>2</v>
      </c>
      <c r="G18" s="15" t="s">
        <v>1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v>47</v>
      </c>
      <c r="D22" s="54"/>
      <c r="E22" s="16"/>
      <c r="F22" s="11">
        <v>47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5</v>
      </c>
      <c r="D23" s="9" t="s">
        <v>1</v>
      </c>
      <c r="E23" s="16" t="s">
        <v>1</v>
      </c>
      <c r="F23" s="18">
        <v>5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42</v>
      </c>
      <c r="D24" s="9" t="s">
        <v>1</v>
      </c>
      <c r="E24" s="16" t="s">
        <v>1</v>
      </c>
      <c r="F24" s="18">
        <v>42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49</v>
      </c>
      <c r="D25" s="9">
        <f>D8+D22</f>
        <v>4</v>
      </c>
      <c r="E25" s="10"/>
      <c r="F25" s="11">
        <f>SUM(F8+F22)</f>
        <v>49</v>
      </c>
      <c r="G25" s="55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5000-92-409</cp:lastModifiedBy>
  <cp:lastPrinted>2018-01-30T08:00:43Z</cp:lastPrinted>
  <dcterms:created xsi:type="dcterms:W3CDTF">1996-10-08T23:32:33Z</dcterms:created>
  <dcterms:modified xsi:type="dcterms:W3CDTF">2018-01-30T08:00:48Z</dcterms:modified>
  <cp:category/>
  <cp:version/>
  <cp:contentType/>
  <cp:contentStatus/>
</cp:coreProperties>
</file>