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90" windowHeight="8325" activeTab="0"/>
  </bookViews>
  <sheets>
    <sheet name="Титул" sheetId="1" r:id="rId1"/>
    <sheet name="Смета ТО" sheetId="2" r:id="rId2"/>
  </sheets>
  <definedNames/>
  <calcPr fullCalcOnLoad="1"/>
</workbook>
</file>

<file path=xl/sharedStrings.xml><?xml version="1.0" encoding="utf-8"?>
<sst xmlns="http://schemas.openxmlformats.org/spreadsheetml/2006/main" count="1051" uniqueCount="227">
  <si>
    <t>раздела</t>
  </si>
  <si>
    <t>целевой статьи</t>
  </si>
  <si>
    <t>вида расходов</t>
  </si>
  <si>
    <t>операции сектора государственного управления</t>
  </si>
  <si>
    <t>01</t>
  </si>
  <si>
    <t>06</t>
  </si>
  <si>
    <t>Расходы</t>
  </si>
  <si>
    <t>200</t>
  </si>
  <si>
    <t>Оплата труда и начисления на выплаты по оплате труда</t>
  </si>
  <si>
    <t>210</t>
  </si>
  <si>
    <t xml:space="preserve">   Заработная плата</t>
  </si>
  <si>
    <t>211</t>
  </si>
  <si>
    <t xml:space="preserve">   Прочие выплаты</t>
  </si>
  <si>
    <t>212</t>
  </si>
  <si>
    <t xml:space="preserve">   Начисления на выплаты по оплате труда</t>
  </si>
  <si>
    <t>213</t>
  </si>
  <si>
    <t>Оплата работ, услуг</t>
  </si>
  <si>
    <t>220</t>
  </si>
  <si>
    <t xml:space="preserve">   Услуги связи</t>
  </si>
  <si>
    <t>221</t>
  </si>
  <si>
    <t xml:space="preserve">   Транспортные услуги</t>
  </si>
  <si>
    <t>222</t>
  </si>
  <si>
    <t xml:space="preserve">   Коммунальные услуги</t>
  </si>
  <si>
    <t>223</t>
  </si>
  <si>
    <t xml:space="preserve">   Арендная плата за пользование имуществом</t>
  </si>
  <si>
    <t>224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</si>
  <si>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</si>
  <si>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</si>
  <si>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</si>
  <si>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</si>
  <si>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</si>
  <si>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</si>
  <si>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</si>
  <si>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</si>
  <si>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</si>
  <si>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</si>
  <si>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</si>
  <si>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</si>
  <si>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 xml:space="preserve">БЮДЖЕТНАЯ СМЕТА </t>
  </si>
  <si>
    <t xml:space="preserve">НА </t>
  </si>
  <si>
    <t>Социальное обеспечение</t>
  </si>
  <si>
    <t>260</t>
  </si>
  <si>
    <t>Наименование направления расходования средств бюджета</t>
  </si>
  <si>
    <t>21100</t>
  </si>
  <si>
    <t>21200</t>
  </si>
  <si>
    <t>21201</t>
  </si>
  <si>
    <t>21202</t>
  </si>
  <si>
    <t>21300</t>
  </si>
  <si>
    <t>22100</t>
  </si>
  <si>
    <t>22200</t>
  </si>
  <si>
    <t>22201</t>
  </si>
  <si>
    <t>22202</t>
  </si>
  <si>
    <t>22300</t>
  </si>
  <si>
    <t>22400</t>
  </si>
  <si>
    <t>22500</t>
  </si>
  <si>
    <t>22501</t>
  </si>
  <si>
    <t>22502</t>
  </si>
  <si>
    <t>22600</t>
  </si>
  <si>
    <t>22601</t>
  </si>
  <si>
    <t>22602</t>
  </si>
  <si>
    <t>26000</t>
  </si>
  <si>
    <t>29000</t>
  </si>
  <si>
    <t>30000</t>
  </si>
  <si>
    <t>31000</t>
  </si>
  <si>
    <t>34000</t>
  </si>
  <si>
    <t>34001</t>
  </si>
  <si>
    <t>34002</t>
  </si>
  <si>
    <t>34003</t>
  </si>
  <si>
    <t>20000</t>
  </si>
  <si>
    <t>21000</t>
  </si>
  <si>
    <t>22301</t>
  </si>
  <si>
    <t>22302</t>
  </si>
  <si>
    <t>22303</t>
  </si>
  <si>
    <t>22304</t>
  </si>
  <si>
    <t>22503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</si>
  <si>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</si>
  <si>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</si>
  <si>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Территориальные органы</t>
  </si>
  <si>
    <t>0011500</t>
  </si>
  <si>
    <t>21101</t>
  </si>
  <si>
    <t xml:space="preserve"> -персонал по охране и обслуживанию зданий</t>
  </si>
  <si>
    <t>21102</t>
  </si>
  <si>
    <t xml:space="preserve"> -компенсация находящимся в отпуске по уходу за ребенком в возрасте до 3-х лет</t>
  </si>
  <si>
    <t xml:space="preserve"> -прочие расходы</t>
  </si>
  <si>
    <t>21301</t>
  </si>
  <si>
    <t>21302</t>
  </si>
  <si>
    <t>22101</t>
  </si>
  <si>
    <t>22102</t>
  </si>
  <si>
    <t xml:space="preserve"> -оплата услуг по автотранспортному обслуживанию</t>
  </si>
  <si>
    <t xml:space="preserve"> -оплата прочих услуг</t>
  </si>
  <si>
    <t xml:space="preserve"> -оплата отопления и технологических нужд</t>
  </si>
  <si>
    <t xml:space="preserve"> -оплата потребления электроэнергии</t>
  </si>
  <si>
    <t xml:space="preserve"> -оплата водоснабжения</t>
  </si>
  <si>
    <t xml:space="preserve"> -оплата потребления газа</t>
  </si>
  <si>
    <t xml:space="preserve"> -системно-техническое обслуживание и ремонт оборудования</t>
  </si>
  <si>
    <t xml:space="preserve">   Пособия по социальной помощи населению</t>
  </si>
  <si>
    <t>262</t>
  </si>
  <si>
    <t>26200</t>
  </si>
  <si>
    <t>320</t>
  </si>
  <si>
    <t xml:space="preserve"> -приобретение ГСМ</t>
  </si>
  <si>
    <t xml:space="preserve"> -приобретение всех видов котельно-печного топлива</t>
  </si>
  <si>
    <t xml:space="preserve"> -приобретение расходных материалов</t>
  </si>
  <si>
    <t>Мероприятия, связанные с распоряжением и реализацией выморочного имущества</t>
  </si>
  <si>
    <t>0014700</t>
  </si>
  <si>
    <t>Выплаты независимым экспертам</t>
  </si>
  <si>
    <t>0010800</t>
  </si>
  <si>
    <t>22000</t>
  </si>
  <si>
    <t>Уплата налога на имущество организаций и земельного налога</t>
  </si>
  <si>
    <t xml:space="preserve"> -государственные гражданские служащие и работники, замещающие должности, не являющиеся должностями федеральной государственной гражданской службы</t>
  </si>
  <si>
    <t>32000</t>
  </si>
  <si>
    <t>22305</t>
  </si>
  <si>
    <t xml:space="preserve"> -командировочные расходы (суточные)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</si>
  <si>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</si>
  <si>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</si>
  <si>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</si>
  <si>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</si>
  <si>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242</t>
  </si>
  <si>
    <t>Закупка товаров, работ и услуг в сфере информационно-коммуникационных технологий</t>
  </si>
  <si>
    <t>Увеличение стоимости  нематериальных активов</t>
  </si>
  <si>
    <t>Закупка товаров, работ и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</si>
  <si>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</si>
  <si>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</si>
  <si>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</si>
  <si>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851</t>
  </si>
  <si>
    <t>Уплата прочих налогов, сборов и иных платежей</t>
  </si>
  <si>
    <t>852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</si>
  <si>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</si>
  <si>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5051002</t>
  </si>
  <si>
    <t xml:space="preserve"> чч.мм.гггг</t>
  </si>
  <si>
    <t>наименование территориального налогового органа</t>
  </si>
  <si>
    <t xml:space="preserve">код территориального налогового органа </t>
  </si>
  <si>
    <t>Код строки</t>
  </si>
  <si>
    <t>строки по КОСГУ</t>
  </si>
  <si>
    <t>ВСЕГО  РАСХОДОВ</t>
  </si>
  <si>
    <t>Прочие работы, услуги</t>
  </si>
  <si>
    <t>Работы, услуги по содержанию имущества</t>
  </si>
  <si>
    <t>831</t>
  </si>
  <si>
    <t>Реализация мероприятий, связанных с процедурами банкротства</t>
  </si>
  <si>
    <t>0013000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</si>
  <si>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</si>
  <si>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</si>
  <si>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Бюджетные инвестиции в объекты государственной собственности казенным учреждениям вне рамок государствненного оборонного заказа</t>
  </si>
  <si>
    <t>411</t>
  </si>
  <si>
    <t>21203</t>
  </si>
  <si>
    <t>Бюджетные инвестиции на приобретение объектов недвижимого имущества казенным учреждениям</t>
  </si>
  <si>
    <t>441</t>
  </si>
  <si>
    <t>29001</t>
  </si>
  <si>
    <t>29002</t>
  </si>
  <si>
    <t>-налог на имущество организаций</t>
  </si>
  <si>
    <t>-земельный налог</t>
  </si>
  <si>
    <t>-транспортный налог</t>
  </si>
  <si>
    <t xml:space="preserve"> -администрирование налогов в отношении налогоплательщиков- 
физических и юридических лиц</t>
  </si>
  <si>
    <t>-оплата прочих услуг</t>
  </si>
  <si>
    <t>-оплата прочих налогов и сборов</t>
  </si>
  <si>
    <t>26201</t>
  </si>
  <si>
    <t>26202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</si>
  <si>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</si>
  <si>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</si>
  <si>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</si>
  <si>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</si>
  <si>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>Социальная помощь</t>
  </si>
  <si>
    <t>5050000</t>
  </si>
  <si>
    <t>5051000</t>
  </si>
  <si>
    <t>-оплата прочих услуг связи</t>
  </si>
  <si>
    <t>Сумма (руб.)</t>
  </si>
  <si>
    <t>Код по бюджетной классификации Российской Федерации</t>
  </si>
  <si>
    <t xml:space="preserve"> Бюджетная смета</t>
  </si>
  <si>
    <t>по состоянию на "_____" _______________ 20____ г.</t>
  </si>
  <si>
    <t xml:space="preserve">         ( число)                  ( месяц)</t>
  </si>
  <si>
    <t>Представляется:</t>
  </si>
  <si>
    <t>Сроки 
представления</t>
  </si>
  <si>
    <t>Код формы</t>
  </si>
  <si>
    <t>Управлениями ФНС России 
по субъектам Российской Федерации и межрегио-нальными  инспекциями 
ФНС России Федеральной налоговой службе</t>
  </si>
  <si>
    <t>Форма  № 1-СБ</t>
  </si>
  <si>
    <t xml:space="preserve">
Утверждена распоряжением ФНС России 
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</si>
  <si>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</si>
  <si>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</si>
  <si>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</si>
  <si>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</si>
  <si>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подраздела</t>
  </si>
  <si>
    <t xml:space="preserve"> -командировочные расходы (проживание) </t>
  </si>
  <si>
    <t xml:space="preserve"> -прочие материальные запасы</t>
  </si>
  <si>
    <t>34005</t>
  </si>
  <si>
    <t>20 числа месяца, следующего за отчетным периодом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</si>
  <si>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</si>
  <si>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 -командировочные расходы (проезд)</t>
  </si>
  <si>
    <t>22203</t>
  </si>
  <si>
    <t>22603</t>
  </si>
  <si>
    <r>
      <t xml:space="preserve">Исполнитель  ________________________________ 
                        </t>
    </r>
    <r>
      <rPr>
        <sz val="9"/>
        <rFont val="Times New Roman"/>
        <family val="1"/>
      </rPr>
      <t>(Ф.И.О., номер телефона исполнителя)</t>
    </r>
  </si>
  <si>
    <t>22401</t>
  </si>
  <si>
    <t xml:space="preserve"> -капитальный ремонт государственного имущества</t>
  </si>
  <si>
    <t>5051003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</si>
  <si>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огранизациями, финансируемыми из федерального бюджета, расположенными в районах Крайнего Севера и приравненных к ним местностях</t>
  </si>
  <si>
    <t xml:space="preserve">Образование </t>
  </si>
  <si>
    <t>07</t>
  </si>
  <si>
    <t>Профессинальная подготовка, переподготовка и повышение квалификации</t>
  </si>
  <si>
    <t>05</t>
  </si>
  <si>
    <t>Государственный заказ на профессиональную переподготовку и повышение квалификации государственных служащих</t>
  </si>
  <si>
    <t>4280100</t>
  </si>
  <si>
    <t xml:space="preserve"> Прочие работы, услуги</t>
  </si>
  <si>
    <t xml:space="preserve"> -оплата расходов, связанных с проездом при переезде из районов Крайнего Севера, лицам, работающим в районах Крайнего Севера, приравненных к ним местностях с неблагоприятными климатическимим или экологическими условиями, в том числе отдаленных</t>
  </si>
  <si>
    <t>Закон Российской Федерации от 19 февраля 1993 года № 4520-1 "О государственных гарантиях и компенсациях для лиц, работающих и проживающих в районах Крайнего Севера и приравненных к ним местностях"</t>
  </si>
  <si>
    <t xml:space="preserve"> -оплата проезда к месту использования отпуска и обратно в соответствии с законодательством Российской Федерации</t>
  </si>
  <si>
    <t xml:space="preserve"> -услуги по страхованию имущества"ОСАГО"</t>
  </si>
  <si>
    <t xml:space="preserve"> -тех.обслуживание и ремонт транспортных средств</t>
  </si>
  <si>
    <t xml:space="preserve"> -текущий ремонт</t>
  </si>
  <si>
    <t xml:space="preserve"> -прочие коммунальные услуги</t>
  </si>
  <si>
    <t xml:space="preserve"> -услуги по охране административных зданий 
территориальных органов ФНС России</t>
  </si>
  <si>
    <t>-компенсация при увольнении персонал по охране 
и обслуживанию зданий</t>
  </si>
  <si>
    <t>- компенсация при увольнении (выходное пособие)
государственные гражданские служащие и работники, 
замещающие должности, не являющиеся должностями
 федеральной государственной гражданской службы</t>
  </si>
  <si>
    <t xml:space="preserve"> -арендная плата за пользование имуществом в части информационно-коммуникационных технологий</t>
  </si>
  <si>
    <t xml:space="preserve"> -приобретение расходных материалов в части информационно-коммуникационных технологий</t>
  </si>
  <si>
    <t xml:space="preserve"> -прочие расходы по содержанию имущества</t>
  </si>
  <si>
    <t>22504</t>
  </si>
  <si>
    <t>- оплата услуг по инженерно-техническому и санитарно-техническому содержанию административных зданий</t>
  </si>
  <si>
    <t xml:space="preserve"> (подпись,Ф.И.О.руководителя)</t>
  </si>
  <si>
    <t>Руководитель налогового органа __________________</t>
  </si>
  <si>
    <t>___________</t>
  </si>
  <si>
    <t>______</t>
  </si>
  <si>
    <t>1SB</t>
  </si>
  <si>
    <t>22604</t>
  </si>
  <si>
    <t>"    " ____________ 20 _    г.</t>
  </si>
  <si>
    <t>Приложение</t>
  </si>
  <si>
    <t>к приказу ФНС России</t>
  </si>
  <si>
    <t>№</t>
  </si>
  <si>
    <t>от</t>
  </si>
  <si>
    <t xml:space="preserve"> Утверждена приказом 
 ФНС России 
 от 13.12.2012
 № ММВ-7-1/951@
 Квартальная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</si>
</sst>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"/>
    <numFmt numFmtId="183" formatCode="[$-FC19]d\ mmmm\ yyyy\ &quot;г.&quot;"/>
    <numFmt numFmtId="184" formatCode="#,##0.00;[Red]#,##0.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vertAlign val="superscript"/>
      <sz val="1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 wrapText="1" shrinkToFi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5" fillId="0" borderId="0" xfId="0" applyFont="1" applyAlignment="1">
      <alignment horizontal="left" indent="6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15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49" fontId="20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49" fontId="20" fillId="0" borderId="0" xfId="0" applyNumberFormat="1" applyFont="1" applyFill="1" applyAlignment="1" applyProtection="1">
      <alignment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3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4" max="4" width="10.75390625" style="0" customWidth="1"/>
    <col min="6" max="6" width="10.875" style="0" customWidth="1"/>
    <col min="7" max="7" width="6.625" style="0" customWidth="1"/>
    <col min="8" max="8" width="4.375" style="0" customWidth="1"/>
    <col min="9" max="9" width="10.00390625" style="0" customWidth="1"/>
    <col min="10" max="10" width="15.75390625" style="0" customWidth="1"/>
  </cols>
  <sheetData>
    <row r="1" spans="7:10" ht="15.75" customHeight="1">
      <c r="G1" s="52"/>
      <c r="H1" s="65"/>
      <c r="I1" s="108" t="s">
        <v>222</v>
      </c>
      <c r="J1" s="108"/>
    </row>
    <row r="2" spans="7:10" ht="15.75" customHeight="1">
      <c r="G2" s="52"/>
      <c r="H2" s="65"/>
      <c r="I2" s="108" t="s">
        <v>223</v>
      </c>
      <c r="J2" s="108"/>
    </row>
    <row r="3" spans="7:10" ht="14.25" customHeight="1">
      <c r="G3" s="52"/>
      <c r="H3" s="65"/>
      <c r="I3" s="108" t="s">
        <v>225</v>
      </c>
      <c r="J3" s="108"/>
    </row>
    <row r="4" spans="7:10" ht="15.75">
      <c r="G4" s="52"/>
      <c r="H4" s="65"/>
      <c r="I4" s="108" t="s">
        <v>224</v>
      </c>
      <c r="J4" s="108"/>
    </row>
    <row r="5" spans="7:10" ht="15.75">
      <c r="G5" s="52"/>
      <c r="H5" s="65"/>
      <c r="I5" s="65"/>
      <c r="J5" s="65"/>
    </row>
    <row r="6" spans="7:10" ht="15.75">
      <c r="G6" s="52"/>
      <c r="H6" s="65"/>
      <c r="I6" s="65"/>
      <c r="J6" s="65"/>
    </row>
    <row r="7" spans="7:10" ht="15.75">
      <c r="G7" s="52"/>
      <c r="H7" s="65"/>
      <c r="I7" s="65"/>
      <c r="J7" s="65"/>
    </row>
    <row r="8" spans="7:10" ht="15.75" customHeight="1">
      <c r="G8" s="52"/>
      <c r="H8" s="108"/>
      <c r="I8" s="108"/>
      <c r="J8" s="108"/>
    </row>
    <row r="9" ht="15.75">
      <c r="G9" s="52"/>
    </row>
    <row r="10" spans="1:10" ht="30.75" customHeight="1">
      <c r="A10" s="53"/>
      <c r="B10" s="102" t="s">
        <v>166</v>
      </c>
      <c r="C10" s="103"/>
      <c r="D10" s="103"/>
      <c r="E10" s="103"/>
      <c r="F10" s="103"/>
      <c r="G10" s="103"/>
      <c r="H10" s="103"/>
      <c r="I10" s="103"/>
      <c r="J10" s="104"/>
    </row>
    <row r="11" spans="1:10" ht="26.25" customHeight="1">
      <c r="A11" s="53"/>
      <c r="B11" s="105" t="s">
        <v>167</v>
      </c>
      <c r="C11" s="106"/>
      <c r="D11" s="106"/>
      <c r="E11" s="106"/>
      <c r="F11" s="106"/>
      <c r="G11" s="106"/>
      <c r="H11" s="106"/>
      <c r="I11" s="106"/>
      <c r="J11" s="107"/>
    </row>
    <row r="12" spans="1:10" ht="22.5" customHeight="1">
      <c r="A12" s="53"/>
      <c r="B12" s="123" t="s">
        <v>168</v>
      </c>
      <c r="C12" s="124"/>
      <c r="D12" s="124"/>
      <c r="E12" s="124"/>
      <c r="F12" s="124"/>
      <c r="G12" s="124"/>
      <c r="H12" s="124"/>
      <c r="I12" s="124"/>
      <c r="J12" s="125"/>
    </row>
    <row r="13" spans="1:10" ht="18" customHeight="1">
      <c r="A13" s="53"/>
      <c r="B13" s="53"/>
      <c r="C13" s="53"/>
      <c r="D13" s="53"/>
      <c r="E13" s="53"/>
      <c r="F13" s="53"/>
      <c r="G13" s="53"/>
      <c r="H13" s="54"/>
      <c r="I13" s="53"/>
      <c r="J13" s="53"/>
    </row>
    <row r="14" spans="1:10" ht="31.5" customHeight="1">
      <c r="A14" s="53"/>
      <c r="B14" s="126" t="s">
        <v>169</v>
      </c>
      <c r="C14" s="127"/>
      <c r="D14" s="128"/>
      <c r="E14" s="129" t="s">
        <v>170</v>
      </c>
      <c r="F14" s="129"/>
      <c r="G14" s="129"/>
      <c r="H14" s="56"/>
      <c r="I14" s="55" t="s">
        <v>171</v>
      </c>
      <c r="J14" s="55" t="s">
        <v>219</v>
      </c>
    </row>
    <row r="15" spans="1:10" ht="14.25" customHeight="1">
      <c r="A15" s="57"/>
      <c r="B15" s="114" t="s">
        <v>172</v>
      </c>
      <c r="C15" s="130"/>
      <c r="D15" s="131"/>
      <c r="E15" s="114" t="s">
        <v>183</v>
      </c>
      <c r="F15" s="115"/>
      <c r="G15" s="116"/>
      <c r="H15" s="58"/>
      <c r="I15" s="110" t="s">
        <v>173</v>
      </c>
      <c r="J15" s="111"/>
    </row>
    <row r="16" spans="1:10" ht="14.25">
      <c r="A16" s="53"/>
      <c r="B16" s="132"/>
      <c r="C16" s="133"/>
      <c r="D16" s="134"/>
      <c r="E16" s="117"/>
      <c r="F16" s="118"/>
      <c r="G16" s="119"/>
      <c r="H16" s="58"/>
      <c r="I16" s="112" t="s">
        <v>174</v>
      </c>
      <c r="J16" s="113"/>
    </row>
    <row r="17" spans="1:10" ht="15" customHeight="1">
      <c r="A17" s="53"/>
      <c r="B17" s="132"/>
      <c r="C17" s="133"/>
      <c r="D17" s="134"/>
      <c r="E17" s="117"/>
      <c r="F17" s="118"/>
      <c r="G17" s="119"/>
      <c r="H17" s="58"/>
      <c r="I17" s="117" t="s">
        <v>226</v>
      </c>
      <c r="J17" s="119"/>
    </row>
    <row r="18" spans="1:10" ht="167.25" customHeight="1">
      <c r="A18" s="53"/>
      <c r="B18" s="135"/>
      <c r="C18" s="136"/>
      <c r="D18" s="137"/>
      <c r="E18" s="120"/>
      <c r="F18" s="121"/>
      <c r="G18" s="122"/>
      <c r="H18" s="59"/>
      <c r="I18" s="120"/>
      <c r="J18" s="122"/>
    </row>
    <row r="19" spans="1:10" ht="33" customHeight="1">
      <c r="A19" s="53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3.25" customHeight="1">
      <c r="A20" s="53"/>
      <c r="B20" s="139"/>
      <c r="C20" s="139"/>
      <c r="D20" s="139"/>
      <c r="E20" s="139"/>
      <c r="F20" s="109" t="s">
        <v>175</v>
      </c>
      <c r="G20" s="109"/>
      <c r="H20" s="62"/>
      <c r="I20" s="109" t="s">
        <v>176</v>
      </c>
      <c r="J20" s="109"/>
    </row>
    <row r="21" spans="1:10" ht="44.25" customHeight="1">
      <c r="A21" s="53"/>
      <c r="B21" s="138" t="s">
        <v>177</v>
      </c>
      <c r="C21" s="138"/>
      <c r="D21" s="138"/>
      <c r="E21" s="138"/>
      <c r="F21" s="139"/>
      <c r="G21" s="139"/>
      <c r="H21" s="61"/>
      <c r="I21" s="139"/>
      <c r="J21" s="139"/>
    </row>
    <row r="22" spans="1:10" ht="24" customHeight="1">
      <c r="A22" s="53"/>
      <c r="B22" s="138" t="s">
        <v>178</v>
      </c>
      <c r="C22" s="138"/>
      <c r="D22" s="138"/>
      <c r="E22" s="138"/>
      <c r="F22" s="139"/>
      <c r="G22" s="139"/>
      <c r="H22" s="61"/>
      <c r="I22" s="139"/>
      <c r="J22" s="139"/>
    </row>
    <row r="23" spans="1:10" ht="18">
      <c r="A23" s="53"/>
      <c r="B23" s="60"/>
      <c r="C23" s="60"/>
      <c r="D23" s="60"/>
      <c r="E23" s="60"/>
      <c r="F23" s="60"/>
      <c r="G23" s="60"/>
      <c r="H23" s="60"/>
      <c r="I23" s="60"/>
      <c r="J23" s="60"/>
    </row>
    <row r="118" ht="63" customHeight="1"/>
  </sheetData>
  <sheetProtection/>
  <mergeCells count="24">
    <mergeCell ref="B22:E22"/>
    <mergeCell ref="I22:J22"/>
    <mergeCell ref="F22:G22"/>
    <mergeCell ref="F20:G20"/>
    <mergeCell ref="F21:G21"/>
    <mergeCell ref="B20:E20"/>
    <mergeCell ref="B21:E21"/>
    <mergeCell ref="I21:J21"/>
    <mergeCell ref="I1:J1"/>
    <mergeCell ref="I2:J2"/>
    <mergeCell ref="E15:G18"/>
    <mergeCell ref="I17:J18"/>
    <mergeCell ref="B10:J10"/>
    <mergeCell ref="B11:J11"/>
    <mergeCell ref="B12:J12"/>
    <mergeCell ref="B14:D14"/>
    <mergeCell ref="E14:G14"/>
    <mergeCell ref="B15:D18"/>
    <mergeCell ref="I3:J3"/>
    <mergeCell ref="I4:J4"/>
    <mergeCell ref="I20:J20"/>
    <mergeCell ref="H8:J8"/>
    <mergeCell ref="I15:J15"/>
    <mergeCell ref="I16:J16"/>
  </mergeCells>
  <printOptions/>
  <pageMargins left="0.6692913385826772" right="0.511811023622047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showZeros="0" zoomScalePageLayoutView="0" workbookViewId="0" topLeftCell="A151">
      <selection activeCell="E14" sqref="E14"/>
    </sheetView>
  </sheetViews>
  <sheetFormatPr defaultColWidth="9.00390625" defaultRowHeight="12.75"/>
  <cols>
    <col min="1" max="1" width="6.25390625" style="51" customWidth="1"/>
    <col min="2" max="2" width="53.00390625" style="5" customWidth="1"/>
    <col min="3" max="4" width="6.375" style="6" customWidth="1"/>
    <col min="5" max="5" width="8.75390625" style="6" customWidth="1"/>
    <col min="6" max="6" width="7.375" style="6" customWidth="1"/>
    <col min="7" max="7" width="13.75390625" style="6" customWidth="1"/>
    <col min="8" max="8" width="8.125" style="6" customWidth="1"/>
    <col min="9" max="9" width="13.75390625" style="6" customWidth="1"/>
    <col min="10" max="16384" width="9.125" style="6" customWidth="1"/>
  </cols>
  <sheetData>
    <row r="1" spans="4:9" ht="12.75">
      <c r="D1" s="79" t="s">
        <v>38</v>
      </c>
      <c r="E1" s="80"/>
      <c r="F1" s="80"/>
      <c r="G1" s="80"/>
      <c r="H1" s="80"/>
      <c r="I1" s="80"/>
    </row>
    <row r="2" spans="2:9" ht="12.75">
      <c r="B2" s="81" t="s">
        <v>39</v>
      </c>
      <c r="C2" s="140" t="s">
        <v>128</v>
      </c>
      <c r="D2" s="140"/>
      <c r="E2" s="140"/>
      <c r="F2" s="79"/>
      <c r="G2" s="79"/>
      <c r="H2" s="79"/>
      <c r="I2" s="79"/>
    </row>
    <row r="3" spans="1:9" s="83" customFormat="1" ht="15" customHeight="1">
      <c r="A3" s="82"/>
      <c r="B3" s="141" t="s">
        <v>129</v>
      </c>
      <c r="C3" s="141"/>
      <c r="D3" s="141"/>
      <c r="E3" s="141"/>
      <c r="F3" s="141"/>
      <c r="G3" s="141"/>
      <c r="H3" s="141"/>
      <c r="I3" s="141"/>
    </row>
    <row r="4" spans="2:9" ht="12.75">
      <c r="B4" s="84" t="s">
        <v>130</v>
      </c>
      <c r="C4" s="85"/>
      <c r="D4" s="79"/>
      <c r="E4" s="79"/>
      <c r="F4" s="79"/>
      <c r="G4" s="79"/>
      <c r="H4" s="79"/>
      <c r="I4" s="84"/>
    </row>
    <row r="5" spans="1:9" s="86" customFormat="1" ht="12.75" customHeight="1">
      <c r="A5" s="142" t="s">
        <v>131</v>
      </c>
      <c r="B5" s="144" t="s">
        <v>42</v>
      </c>
      <c r="C5" s="145" t="s">
        <v>165</v>
      </c>
      <c r="D5" s="146"/>
      <c r="E5" s="146"/>
      <c r="F5" s="146"/>
      <c r="G5" s="146"/>
      <c r="H5" s="147"/>
      <c r="I5" s="142" t="s">
        <v>164</v>
      </c>
    </row>
    <row r="6" spans="1:9" s="86" customFormat="1" ht="40.5" customHeight="1">
      <c r="A6" s="143"/>
      <c r="B6" s="144"/>
      <c r="C6" s="87" t="s">
        <v>0</v>
      </c>
      <c r="D6" s="87" t="s">
        <v>179</v>
      </c>
      <c r="E6" s="87" t="s">
        <v>1</v>
      </c>
      <c r="F6" s="87" t="s">
        <v>2</v>
      </c>
      <c r="G6" s="87" t="s">
        <v>3</v>
      </c>
      <c r="H6" s="87" t="s">
        <v>132</v>
      </c>
      <c r="I6" s="143"/>
    </row>
    <row r="7" spans="1:9" s="91" customFormat="1" ht="13.5" customHeight="1">
      <c r="A7" s="88">
        <v>1</v>
      </c>
      <c r="B7" s="89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</row>
    <row r="8" spans="1:9" s="2" customFormat="1" ht="12">
      <c r="A8" s="46">
        <v>1010</v>
      </c>
      <c r="B8" s="11" t="s">
        <v>75</v>
      </c>
      <c r="C8" s="1" t="s">
        <v>4</v>
      </c>
      <c r="D8" s="1"/>
      <c r="E8" s="1"/>
      <c r="F8" s="1"/>
      <c r="G8" s="1"/>
      <c r="H8" s="1"/>
      <c r="I8" s="35">
        <f>I9</f>
        <v>0</v>
      </c>
    </row>
    <row r="9" spans="1:9" s="2" customFormat="1" ht="24.75" customHeight="1">
      <c r="A9" s="70">
        <v>1020</v>
      </c>
      <c r="B9" s="11" t="s">
        <v>76</v>
      </c>
      <c r="C9" s="1" t="s">
        <v>4</v>
      </c>
      <c r="D9" s="1" t="s">
        <v>5</v>
      </c>
      <c r="E9" s="1"/>
      <c r="F9" s="1"/>
      <c r="G9" s="1"/>
      <c r="H9" s="1"/>
      <c r="I9" s="35">
        <f>I10+I112+I118+I121+I129+I134+I146</f>
        <v>0</v>
      </c>
    </row>
    <row r="10" spans="1:9" s="2" customFormat="1" ht="12">
      <c r="A10" s="46">
        <v>1030</v>
      </c>
      <c r="B10" s="11" t="s">
        <v>77</v>
      </c>
      <c r="C10" s="1" t="s">
        <v>4</v>
      </c>
      <c r="D10" s="1" t="s">
        <v>5</v>
      </c>
      <c r="E10" s="1" t="s">
        <v>78</v>
      </c>
      <c r="F10" s="1"/>
      <c r="G10" s="1"/>
      <c r="H10" s="1"/>
      <c r="I10" s="35">
        <f>I11+I20+I36+I53+I63+I99+I102+I107</f>
        <v>0</v>
      </c>
    </row>
    <row r="11" spans="1:9" s="2" customFormat="1" ht="12">
      <c r="A11" s="46">
        <v>1040</v>
      </c>
      <c r="B11" s="11" t="s">
        <v>114</v>
      </c>
      <c r="C11" s="1" t="s">
        <v>4</v>
      </c>
      <c r="D11" s="1" t="s">
        <v>5</v>
      </c>
      <c r="E11" s="1" t="s">
        <v>78</v>
      </c>
      <c r="F11" s="1" t="s">
        <v>112</v>
      </c>
      <c r="G11" s="1"/>
      <c r="H11" s="1"/>
      <c r="I11" s="35">
        <f>I12</f>
        <v>0</v>
      </c>
    </row>
    <row r="12" spans="1:9" s="2" customFormat="1" ht="12">
      <c r="A12" s="46">
        <v>1050</v>
      </c>
      <c r="B12" s="11" t="s">
        <v>6</v>
      </c>
      <c r="C12" s="1" t="s">
        <v>4</v>
      </c>
      <c r="D12" s="1" t="s">
        <v>5</v>
      </c>
      <c r="E12" s="1" t="s">
        <v>78</v>
      </c>
      <c r="F12" s="1" t="s">
        <v>112</v>
      </c>
      <c r="G12" s="1" t="s">
        <v>7</v>
      </c>
      <c r="H12" s="1" t="s">
        <v>68</v>
      </c>
      <c r="I12" s="35">
        <f>I13</f>
        <v>0</v>
      </c>
    </row>
    <row r="13" spans="1:9" s="2" customFormat="1" ht="12">
      <c r="A13" s="46">
        <v>1060</v>
      </c>
      <c r="B13" s="24" t="s">
        <v>8</v>
      </c>
      <c r="C13" s="7" t="s">
        <v>4</v>
      </c>
      <c r="D13" s="7" t="s">
        <v>5</v>
      </c>
      <c r="E13" s="7" t="s">
        <v>78</v>
      </c>
      <c r="F13" s="1" t="s">
        <v>112</v>
      </c>
      <c r="G13" s="1" t="s">
        <v>9</v>
      </c>
      <c r="H13" s="1" t="s">
        <v>69</v>
      </c>
      <c r="I13" s="35">
        <f>I14+I17</f>
        <v>0</v>
      </c>
    </row>
    <row r="14" spans="1:9" s="5" customFormat="1" ht="12">
      <c r="A14" s="46">
        <v>1070</v>
      </c>
      <c r="B14" s="24" t="s">
        <v>10</v>
      </c>
      <c r="C14" s="7" t="s">
        <v>4</v>
      </c>
      <c r="D14" s="7" t="s">
        <v>5</v>
      </c>
      <c r="E14" s="7" t="s">
        <v>78</v>
      </c>
      <c r="F14" s="1" t="s">
        <v>112</v>
      </c>
      <c r="G14" s="7" t="s">
        <v>11</v>
      </c>
      <c r="H14" s="7" t="s">
        <v>43</v>
      </c>
      <c r="I14" s="36">
        <f>SUM(I15:I16)</f>
        <v>0</v>
      </c>
    </row>
    <row r="15" spans="1:9" s="5" customFormat="1" ht="34.5" customHeight="1">
      <c r="A15" s="70">
        <v>1080</v>
      </c>
      <c r="B15" s="41" t="s">
        <v>108</v>
      </c>
      <c r="C15" s="4" t="s">
        <v>4</v>
      </c>
      <c r="D15" s="4" t="s">
        <v>5</v>
      </c>
      <c r="E15" s="3" t="s">
        <v>78</v>
      </c>
      <c r="F15" s="3" t="s">
        <v>112</v>
      </c>
      <c r="G15" s="4" t="s">
        <v>11</v>
      </c>
      <c r="H15" s="4" t="s">
        <v>79</v>
      </c>
      <c r="I15" s="39"/>
    </row>
    <row r="16" spans="1:9" s="5" customFormat="1" ht="12">
      <c r="A16" s="46">
        <v>1090</v>
      </c>
      <c r="B16" s="42" t="s">
        <v>80</v>
      </c>
      <c r="C16" s="4" t="s">
        <v>4</v>
      </c>
      <c r="D16" s="4" t="s">
        <v>5</v>
      </c>
      <c r="E16" s="3" t="s">
        <v>78</v>
      </c>
      <c r="F16" s="3" t="s">
        <v>112</v>
      </c>
      <c r="G16" s="4" t="s">
        <v>11</v>
      </c>
      <c r="H16" s="4" t="s">
        <v>81</v>
      </c>
      <c r="I16" s="39"/>
    </row>
    <row r="17" spans="1:9" s="5" customFormat="1" ht="12">
      <c r="A17" s="46">
        <v>1100</v>
      </c>
      <c r="B17" s="24" t="s">
        <v>14</v>
      </c>
      <c r="C17" s="7" t="s">
        <v>4</v>
      </c>
      <c r="D17" s="7" t="s">
        <v>5</v>
      </c>
      <c r="E17" s="7" t="s">
        <v>78</v>
      </c>
      <c r="F17" s="1" t="s">
        <v>112</v>
      </c>
      <c r="G17" s="7" t="s">
        <v>15</v>
      </c>
      <c r="H17" s="7" t="s">
        <v>47</v>
      </c>
      <c r="I17" s="36">
        <f>SUM(I18:I19)</f>
        <v>0</v>
      </c>
    </row>
    <row r="18" spans="1:9" s="5" customFormat="1" ht="36">
      <c r="A18" s="70">
        <v>1110</v>
      </c>
      <c r="B18" s="41" t="s">
        <v>108</v>
      </c>
      <c r="C18" s="4" t="s">
        <v>4</v>
      </c>
      <c r="D18" s="4" t="s">
        <v>5</v>
      </c>
      <c r="E18" s="3" t="s">
        <v>78</v>
      </c>
      <c r="F18" s="3" t="s">
        <v>112</v>
      </c>
      <c r="G18" s="4" t="s">
        <v>15</v>
      </c>
      <c r="H18" s="4" t="s">
        <v>84</v>
      </c>
      <c r="I18" s="39"/>
    </row>
    <row r="19" spans="1:9" s="5" customFormat="1" ht="12">
      <c r="A19" s="46">
        <v>1120</v>
      </c>
      <c r="B19" s="42" t="s">
        <v>80</v>
      </c>
      <c r="C19" s="4" t="s">
        <v>4</v>
      </c>
      <c r="D19" s="4" t="s">
        <v>5</v>
      </c>
      <c r="E19" s="3" t="s">
        <v>78</v>
      </c>
      <c r="F19" s="3" t="s">
        <v>112</v>
      </c>
      <c r="G19" s="4" t="s">
        <v>15</v>
      </c>
      <c r="H19" s="4" t="s">
        <v>85</v>
      </c>
      <c r="I19" s="39"/>
    </row>
    <row r="20" spans="1:9" s="5" customFormat="1" ht="12">
      <c r="A20" s="46">
        <v>1130</v>
      </c>
      <c r="B20" s="11" t="s">
        <v>115</v>
      </c>
      <c r="C20" s="1" t="s">
        <v>4</v>
      </c>
      <c r="D20" s="1" t="s">
        <v>5</v>
      </c>
      <c r="E20" s="1" t="s">
        <v>78</v>
      </c>
      <c r="F20" s="1" t="s">
        <v>113</v>
      </c>
      <c r="G20" s="1"/>
      <c r="H20" s="1"/>
      <c r="I20" s="36">
        <f>I21</f>
        <v>0</v>
      </c>
    </row>
    <row r="21" spans="1:9" s="5" customFormat="1" ht="12">
      <c r="A21" s="46">
        <v>1140</v>
      </c>
      <c r="B21" s="11" t="s">
        <v>6</v>
      </c>
      <c r="C21" s="1" t="s">
        <v>4</v>
      </c>
      <c r="D21" s="1" t="s">
        <v>5</v>
      </c>
      <c r="E21" s="1" t="s">
        <v>78</v>
      </c>
      <c r="F21" s="1" t="s">
        <v>113</v>
      </c>
      <c r="G21" s="1" t="s">
        <v>7</v>
      </c>
      <c r="H21" s="1" t="s">
        <v>68</v>
      </c>
      <c r="I21" s="36">
        <f>I22+I27+I32</f>
        <v>0</v>
      </c>
    </row>
    <row r="22" spans="1:9" s="5" customFormat="1" ht="12">
      <c r="A22" s="46">
        <v>1150</v>
      </c>
      <c r="B22" s="24" t="s">
        <v>8</v>
      </c>
      <c r="C22" s="1" t="s">
        <v>4</v>
      </c>
      <c r="D22" s="1" t="s">
        <v>5</v>
      </c>
      <c r="E22" s="1" t="s">
        <v>78</v>
      </c>
      <c r="F22" s="1" t="s">
        <v>113</v>
      </c>
      <c r="G22" s="1" t="s">
        <v>9</v>
      </c>
      <c r="H22" s="1" t="s">
        <v>69</v>
      </c>
      <c r="I22" s="36">
        <f>I23</f>
        <v>0</v>
      </c>
    </row>
    <row r="23" spans="1:9" s="5" customFormat="1" ht="12">
      <c r="A23" s="46">
        <v>1160</v>
      </c>
      <c r="B23" s="24" t="s">
        <v>12</v>
      </c>
      <c r="C23" s="7" t="s">
        <v>4</v>
      </c>
      <c r="D23" s="7" t="s">
        <v>5</v>
      </c>
      <c r="E23" s="7" t="s">
        <v>78</v>
      </c>
      <c r="F23" s="7" t="s">
        <v>113</v>
      </c>
      <c r="G23" s="7" t="s">
        <v>13</v>
      </c>
      <c r="H23" s="7" t="s">
        <v>44</v>
      </c>
      <c r="I23" s="36">
        <f>SUM(I24:I26)</f>
        <v>0</v>
      </c>
    </row>
    <row r="24" spans="1:9" s="5" customFormat="1" ht="14.25" customHeight="1">
      <c r="A24" s="46">
        <v>1170</v>
      </c>
      <c r="B24" s="42" t="s">
        <v>111</v>
      </c>
      <c r="C24" s="4" t="s">
        <v>4</v>
      </c>
      <c r="D24" s="4" t="s">
        <v>5</v>
      </c>
      <c r="E24" s="3" t="s">
        <v>78</v>
      </c>
      <c r="F24" s="3" t="s">
        <v>113</v>
      </c>
      <c r="G24" s="4" t="s">
        <v>13</v>
      </c>
      <c r="H24" s="4" t="s">
        <v>45</v>
      </c>
      <c r="I24" s="39"/>
    </row>
    <row r="25" spans="1:9" s="5" customFormat="1" ht="23.25" customHeight="1">
      <c r="A25" s="70">
        <v>1172</v>
      </c>
      <c r="B25" s="42" t="s">
        <v>82</v>
      </c>
      <c r="C25" s="4" t="s">
        <v>4</v>
      </c>
      <c r="D25" s="4" t="s">
        <v>5</v>
      </c>
      <c r="E25" s="3" t="s">
        <v>78</v>
      </c>
      <c r="F25" s="3" t="s">
        <v>113</v>
      </c>
      <c r="G25" s="4" t="s">
        <v>13</v>
      </c>
      <c r="H25" s="4" t="s">
        <v>46</v>
      </c>
      <c r="I25" s="39"/>
    </row>
    <row r="26" spans="1:9" s="5" customFormat="1" ht="14.25" customHeight="1">
      <c r="A26" s="46">
        <v>1174</v>
      </c>
      <c r="B26" s="43" t="s">
        <v>83</v>
      </c>
      <c r="C26" s="4" t="s">
        <v>4</v>
      </c>
      <c r="D26" s="4" t="s">
        <v>5</v>
      </c>
      <c r="E26" s="3" t="s">
        <v>78</v>
      </c>
      <c r="F26" s="3" t="s">
        <v>113</v>
      </c>
      <c r="G26" s="4" t="s">
        <v>13</v>
      </c>
      <c r="H26" s="4" t="s">
        <v>143</v>
      </c>
      <c r="I26" s="39"/>
    </row>
    <row r="27" spans="1:9" s="5" customFormat="1" ht="14.25" customHeight="1">
      <c r="A27" s="46">
        <v>1180</v>
      </c>
      <c r="B27" s="11" t="s">
        <v>16</v>
      </c>
      <c r="C27" s="7" t="s">
        <v>4</v>
      </c>
      <c r="D27" s="7" t="s">
        <v>5</v>
      </c>
      <c r="E27" s="7" t="s">
        <v>78</v>
      </c>
      <c r="F27" s="7" t="s">
        <v>113</v>
      </c>
      <c r="G27" s="7" t="s">
        <v>17</v>
      </c>
      <c r="H27" s="7" t="s">
        <v>106</v>
      </c>
      <c r="I27" s="36">
        <f>I28+I30</f>
        <v>0</v>
      </c>
    </row>
    <row r="28" spans="1:9" s="5" customFormat="1" ht="14.25" customHeight="1">
      <c r="A28" s="46">
        <v>1182</v>
      </c>
      <c r="B28" s="24" t="s">
        <v>20</v>
      </c>
      <c r="C28" s="7" t="s">
        <v>4</v>
      </c>
      <c r="D28" s="7" t="s">
        <v>5</v>
      </c>
      <c r="E28" s="7" t="s">
        <v>78</v>
      </c>
      <c r="F28" s="7" t="s">
        <v>113</v>
      </c>
      <c r="G28" s="7" t="s">
        <v>21</v>
      </c>
      <c r="H28" s="7" t="s">
        <v>49</v>
      </c>
      <c r="I28" s="36">
        <f>SUM(I29)</f>
        <v>0</v>
      </c>
    </row>
    <row r="29" spans="1:9" s="5" customFormat="1" ht="13.5" customHeight="1">
      <c r="A29" s="46">
        <v>1184</v>
      </c>
      <c r="B29" s="45" t="s">
        <v>185</v>
      </c>
      <c r="C29" s="4" t="s">
        <v>4</v>
      </c>
      <c r="D29" s="4" t="s">
        <v>5</v>
      </c>
      <c r="E29" s="3" t="s">
        <v>78</v>
      </c>
      <c r="F29" s="3" t="s">
        <v>113</v>
      </c>
      <c r="G29" s="4" t="s">
        <v>21</v>
      </c>
      <c r="H29" s="4" t="s">
        <v>50</v>
      </c>
      <c r="I29" s="39"/>
    </row>
    <row r="30" spans="1:9" s="5" customFormat="1" ht="13.5" customHeight="1">
      <c r="A30" s="46">
        <v>1190</v>
      </c>
      <c r="B30" s="24" t="s">
        <v>28</v>
      </c>
      <c r="C30" s="7" t="s">
        <v>4</v>
      </c>
      <c r="D30" s="7" t="s">
        <v>5</v>
      </c>
      <c r="E30" s="7" t="s">
        <v>78</v>
      </c>
      <c r="F30" s="7" t="s">
        <v>113</v>
      </c>
      <c r="G30" s="7" t="s">
        <v>29</v>
      </c>
      <c r="H30" s="7" t="s">
        <v>57</v>
      </c>
      <c r="I30" s="36">
        <f>SUM(I31)</f>
        <v>0</v>
      </c>
    </row>
    <row r="31" spans="1:9" s="5" customFormat="1" ht="15" customHeight="1">
      <c r="A31" s="46">
        <v>1192</v>
      </c>
      <c r="B31" s="45" t="s">
        <v>180</v>
      </c>
      <c r="C31" s="4" t="s">
        <v>4</v>
      </c>
      <c r="D31" s="4" t="s">
        <v>5</v>
      </c>
      <c r="E31" s="3" t="s">
        <v>78</v>
      </c>
      <c r="F31" s="3" t="s">
        <v>113</v>
      </c>
      <c r="G31" s="4" t="s">
        <v>29</v>
      </c>
      <c r="H31" s="4" t="s">
        <v>58</v>
      </c>
      <c r="I31" s="39"/>
    </row>
    <row r="32" spans="1:9" s="5" customFormat="1" ht="12">
      <c r="A32" s="46">
        <v>1200</v>
      </c>
      <c r="B32" s="11" t="s">
        <v>40</v>
      </c>
      <c r="C32" s="1" t="s">
        <v>4</v>
      </c>
      <c r="D32" s="1" t="s">
        <v>5</v>
      </c>
      <c r="E32" s="7" t="s">
        <v>78</v>
      </c>
      <c r="F32" s="7" t="s">
        <v>113</v>
      </c>
      <c r="G32" s="1" t="s">
        <v>41</v>
      </c>
      <c r="H32" s="1" t="s">
        <v>60</v>
      </c>
      <c r="I32" s="36">
        <f>I33</f>
        <v>0</v>
      </c>
    </row>
    <row r="33" spans="1:9" s="34" customFormat="1" ht="12">
      <c r="A33" s="47">
        <v>1210</v>
      </c>
      <c r="B33" s="24" t="s">
        <v>95</v>
      </c>
      <c r="C33" s="7" t="s">
        <v>4</v>
      </c>
      <c r="D33" s="7" t="s">
        <v>5</v>
      </c>
      <c r="E33" s="7" t="s">
        <v>78</v>
      </c>
      <c r="F33" s="7" t="s">
        <v>113</v>
      </c>
      <c r="G33" s="7" t="s">
        <v>96</v>
      </c>
      <c r="H33" s="7" t="s">
        <v>97</v>
      </c>
      <c r="I33" s="36">
        <f>I34+I35</f>
        <v>0</v>
      </c>
    </row>
    <row r="34" spans="1:9" s="5" customFormat="1" ht="48">
      <c r="A34" s="46">
        <v>1220</v>
      </c>
      <c r="B34" s="42" t="s">
        <v>209</v>
      </c>
      <c r="C34" s="3" t="s">
        <v>4</v>
      </c>
      <c r="D34" s="3" t="s">
        <v>5</v>
      </c>
      <c r="E34" s="3" t="s">
        <v>78</v>
      </c>
      <c r="F34" s="3" t="s">
        <v>113</v>
      </c>
      <c r="G34" s="3" t="s">
        <v>96</v>
      </c>
      <c r="H34" s="3" t="s">
        <v>154</v>
      </c>
      <c r="I34" s="39"/>
    </row>
    <row r="35" spans="1:9" s="5" customFormat="1" ht="21.75" customHeight="1">
      <c r="A35" s="46">
        <v>1230</v>
      </c>
      <c r="B35" s="32" t="s">
        <v>208</v>
      </c>
      <c r="C35" s="3" t="s">
        <v>4</v>
      </c>
      <c r="D35" s="3" t="s">
        <v>5</v>
      </c>
      <c r="E35" s="3" t="s">
        <v>78</v>
      </c>
      <c r="F35" s="3" t="s">
        <v>113</v>
      </c>
      <c r="G35" s="3" t="s">
        <v>96</v>
      </c>
      <c r="H35" s="3" t="s">
        <v>155</v>
      </c>
      <c r="I35" s="39"/>
    </row>
    <row r="36" spans="1:9" s="5" customFormat="1" ht="24">
      <c r="A36" s="70">
        <v>1240</v>
      </c>
      <c r="B36" s="11" t="s">
        <v>117</v>
      </c>
      <c r="C36" s="1" t="s">
        <v>4</v>
      </c>
      <c r="D36" s="1" t="s">
        <v>5</v>
      </c>
      <c r="E36" s="7" t="s">
        <v>78</v>
      </c>
      <c r="F36" s="1" t="s">
        <v>116</v>
      </c>
      <c r="G36" s="1"/>
      <c r="H36" s="1"/>
      <c r="I36" s="36">
        <f>I37+I48</f>
        <v>0</v>
      </c>
    </row>
    <row r="37" spans="1:9" s="5" customFormat="1" ht="12">
      <c r="A37" s="46">
        <v>1250</v>
      </c>
      <c r="B37" s="11" t="s">
        <v>6</v>
      </c>
      <c r="C37" s="1" t="s">
        <v>4</v>
      </c>
      <c r="D37" s="1" t="s">
        <v>5</v>
      </c>
      <c r="E37" s="7" t="s">
        <v>78</v>
      </c>
      <c r="F37" s="1" t="s">
        <v>116</v>
      </c>
      <c r="G37" s="1" t="s">
        <v>7</v>
      </c>
      <c r="H37" s="1" t="s">
        <v>68</v>
      </c>
      <c r="I37" s="36">
        <f>I38</f>
        <v>0</v>
      </c>
    </row>
    <row r="38" spans="1:9" s="2" customFormat="1" ht="12">
      <c r="A38" s="46">
        <v>1260</v>
      </c>
      <c r="B38" s="11" t="s">
        <v>16</v>
      </c>
      <c r="C38" s="1" t="s">
        <v>4</v>
      </c>
      <c r="D38" s="1" t="s">
        <v>5</v>
      </c>
      <c r="E38" s="7" t="s">
        <v>78</v>
      </c>
      <c r="F38" s="1" t="s">
        <v>116</v>
      </c>
      <c r="G38" s="1" t="s">
        <v>17</v>
      </c>
      <c r="H38" s="1" t="s">
        <v>106</v>
      </c>
      <c r="I38" s="36">
        <f>I39+I43+I46+I41</f>
        <v>0</v>
      </c>
    </row>
    <row r="39" spans="1:9" s="5" customFormat="1" ht="12">
      <c r="A39" s="46">
        <v>1270</v>
      </c>
      <c r="B39" s="24" t="s">
        <v>18</v>
      </c>
      <c r="C39" s="7" t="s">
        <v>4</v>
      </c>
      <c r="D39" s="7" t="s">
        <v>5</v>
      </c>
      <c r="E39" s="7" t="s">
        <v>78</v>
      </c>
      <c r="F39" s="1" t="s">
        <v>116</v>
      </c>
      <c r="G39" s="7" t="s">
        <v>19</v>
      </c>
      <c r="H39" s="7" t="s">
        <v>48</v>
      </c>
      <c r="I39" s="36">
        <f>I40</f>
        <v>0</v>
      </c>
    </row>
    <row r="40" spans="1:9" s="5" customFormat="1" ht="12">
      <c r="A40" s="46">
        <v>1281</v>
      </c>
      <c r="B40" s="42" t="s">
        <v>163</v>
      </c>
      <c r="C40" s="4" t="s">
        <v>4</v>
      </c>
      <c r="D40" s="4" t="s">
        <v>5</v>
      </c>
      <c r="E40" s="3" t="s">
        <v>78</v>
      </c>
      <c r="F40" s="3" t="s">
        <v>116</v>
      </c>
      <c r="G40" s="4" t="s">
        <v>19</v>
      </c>
      <c r="H40" s="4" t="s">
        <v>86</v>
      </c>
      <c r="I40" s="39"/>
    </row>
    <row r="41" spans="1:9" s="5" customFormat="1" ht="12">
      <c r="A41" s="46">
        <v>1282</v>
      </c>
      <c r="B41" s="24" t="s">
        <v>24</v>
      </c>
      <c r="C41" s="7" t="s">
        <v>4</v>
      </c>
      <c r="D41" s="7" t="s">
        <v>5</v>
      </c>
      <c r="E41" s="7" t="s">
        <v>78</v>
      </c>
      <c r="F41" s="3" t="s">
        <v>116</v>
      </c>
      <c r="G41" s="7" t="s">
        <v>25</v>
      </c>
      <c r="H41" s="7" t="s">
        <v>53</v>
      </c>
      <c r="I41" s="39">
        <f>I42</f>
        <v>0</v>
      </c>
    </row>
    <row r="42" spans="1:9" s="5" customFormat="1" ht="24">
      <c r="A42" s="70">
        <v>1283</v>
      </c>
      <c r="B42" s="66" t="s">
        <v>210</v>
      </c>
      <c r="C42" s="3" t="s">
        <v>4</v>
      </c>
      <c r="D42" s="3" t="s">
        <v>5</v>
      </c>
      <c r="E42" s="3" t="s">
        <v>78</v>
      </c>
      <c r="F42" s="3" t="s">
        <v>116</v>
      </c>
      <c r="G42" s="3" t="s">
        <v>25</v>
      </c>
      <c r="H42" s="3" t="s">
        <v>189</v>
      </c>
      <c r="I42" s="39"/>
    </row>
    <row r="43" spans="1:9" s="5" customFormat="1" ht="12">
      <c r="A43" s="46">
        <v>1290</v>
      </c>
      <c r="B43" s="24" t="s">
        <v>26</v>
      </c>
      <c r="C43" s="7" t="s">
        <v>4</v>
      </c>
      <c r="D43" s="7" t="s">
        <v>5</v>
      </c>
      <c r="E43" s="7" t="s">
        <v>78</v>
      </c>
      <c r="F43" s="7" t="s">
        <v>116</v>
      </c>
      <c r="G43" s="7" t="s">
        <v>27</v>
      </c>
      <c r="H43" s="7" t="s">
        <v>54</v>
      </c>
      <c r="I43" s="36">
        <f>SUM(I44:I45)</f>
        <v>0</v>
      </c>
    </row>
    <row r="44" spans="1:9" s="5" customFormat="1" ht="12">
      <c r="A44" s="46">
        <v>1300</v>
      </c>
      <c r="B44" s="42" t="s">
        <v>94</v>
      </c>
      <c r="C44" s="4" t="s">
        <v>4</v>
      </c>
      <c r="D44" s="4" t="s">
        <v>5</v>
      </c>
      <c r="E44" s="3" t="s">
        <v>78</v>
      </c>
      <c r="F44" s="3" t="s">
        <v>116</v>
      </c>
      <c r="G44" s="4" t="s">
        <v>27</v>
      </c>
      <c r="H44" s="4" t="s">
        <v>55</v>
      </c>
      <c r="I44" s="39"/>
    </row>
    <row r="45" spans="1:9" s="5" customFormat="1" ht="12">
      <c r="A45" s="48">
        <v>1302</v>
      </c>
      <c r="B45" s="42" t="s">
        <v>89</v>
      </c>
      <c r="C45" s="4" t="s">
        <v>4</v>
      </c>
      <c r="D45" s="4" t="s">
        <v>5</v>
      </c>
      <c r="E45" s="3" t="s">
        <v>78</v>
      </c>
      <c r="F45" s="3" t="s">
        <v>116</v>
      </c>
      <c r="G45" s="4" t="s">
        <v>27</v>
      </c>
      <c r="H45" s="4" t="s">
        <v>56</v>
      </c>
      <c r="I45" s="39"/>
    </row>
    <row r="46" spans="1:9" s="5" customFormat="1" ht="12">
      <c r="A46" s="48">
        <v>1310</v>
      </c>
      <c r="B46" s="24" t="s">
        <v>28</v>
      </c>
      <c r="C46" s="7" t="s">
        <v>4</v>
      </c>
      <c r="D46" s="7" t="s">
        <v>5</v>
      </c>
      <c r="E46" s="7" t="s">
        <v>78</v>
      </c>
      <c r="F46" s="7" t="s">
        <v>116</v>
      </c>
      <c r="G46" s="7" t="s">
        <v>29</v>
      </c>
      <c r="H46" s="7" t="s">
        <v>57</v>
      </c>
      <c r="I46" s="36">
        <f>I47</f>
        <v>0</v>
      </c>
    </row>
    <row r="47" spans="1:9" s="5" customFormat="1" ht="12">
      <c r="A47" s="46">
        <v>1320</v>
      </c>
      <c r="B47" s="42" t="s">
        <v>89</v>
      </c>
      <c r="C47" s="4" t="s">
        <v>4</v>
      </c>
      <c r="D47" s="4" t="s">
        <v>5</v>
      </c>
      <c r="E47" s="3" t="s">
        <v>78</v>
      </c>
      <c r="F47" s="3" t="s">
        <v>116</v>
      </c>
      <c r="G47" s="4" t="s">
        <v>29</v>
      </c>
      <c r="H47" s="4" t="s">
        <v>58</v>
      </c>
      <c r="I47" s="39"/>
    </row>
    <row r="48" spans="1:9" s="5" customFormat="1" ht="12">
      <c r="A48" s="49">
        <v>1330</v>
      </c>
      <c r="B48" s="11" t="s">
        <v>32</v>
      </c>
      <c r="C48" s="1" t="s">
        <v>4</v>
      </c>
      <c r="D48" s="1" t="s">
        <v>5</v>
      </c>
      <c r="E48" s="7" t="s">
        <v>78</v>
      </c>
      <c r="F48" s="1" t="s">
        <v>116</v>
      </c>
      <c r="G48" s="1" t="s">
        <v>33</v>
      </c>
      <c r="H48" s="1" t="s">
        <v>62</v>
      </c>
      <c r="I48" s="36">
        <f>I49+I50+I51</f>
        <v>0</v>
      </c>
    </row>
    <row r="49" spans="1:9" s="5" customFormat="1" ht="12">
      <c r="A49" s="46">
        <v>1340</v>
      </c>
      <c r="B49" s="11" t="s">
        <v>34</v>
      </c>
      <c r="C49" s="1" t="s">
        <v>4</v>
      </c>
      <c r="D49" s="1" t="s">
        <v>5</v>
      </c>
      <c r="E49" s="7" t="s">
        <v>78</v>
      </c>
      <c r="F49" s="1" t="s">
        <v>116</v>
      </c>
      <c r="G49" s="1" t="s">
        <v>35</v>
      </c>
      <c r="H49" s="1" t="s">
        <v>63</v>
      </c>
      <c r="I49" s="36"/>
    </row>
    <row r="50" spans="1:9" s="34" customFormat="1" ht="12">
      <c r="A50" s="47">
        <v>1350</v>
      </c>
      <c r="B50" s="44" t="s">
        <v>118</v>
      </c>
      <c r="C50" s="33" t="s">
        <v>4</v>
      </c>
      <c r="D50" s="33" t="s">
        <v>5</v>
      </c>
      <c r="E50" s="33" t="s">
        <v>78</v>
      </c>
      <c r="F50" s="33" t="s">
        <v>116</v>
      </c>
      <c r="G50" s="33" t="s">
        <v>98</v>
      </c>
      <c r="H50" s="33" t="s">
        <v>109</v>
      </c>
      <c r="I50" s="38"/>
    </row>
    <row r="51" spans="1:9" s="34" customFormat="1" ht="12">
      <c r="A51" s="50">
        <v>1352</v>
      </c>
      <c r="B51" s="44" t="s">
        <v>36</v>
      </c>
      <c r="C51" s="33" t="s">
        <v>4</v>
      </c>
      <c r="D51" s="33" t="s">
        <v>5</v>
      </c>
      <c r="E51" s="33" t="s">
        <v>78</v>
      </c>
      <c r="F51" s="33" t="s">
        <v>116</v>
      </c>
      <c r="G51" s="33" t="s">
        <v>37</v>
      </c>
      <c r="H51" s="33" t="s">
        <v>64</v>
      </c>
      <c r="I51" s="38">
        <f>I52</f>
        <v>0</v>
      </c>
    </row>
    <row r="52" spans="1:9" s="40" customFormat="1" ht="24">
      <c r="A52" s="73">
        <v>1354</v>
      </c>
      <c r="B52" s="43" t="s">
        <v>211</v>
      </c>
      <c r="C52" s="18" t="s">
        <v>4</v>
      </c>
      <c r="D52" s="18" t="s">
        <v>5</v>
      </c>
      <c r="E52" s="18" t="s">
        <v>78</v>
      </c>
      <c r="F52" s="18" t="s">
        <v>116</v>
      </c>
      <c r="G52" s="18" t="s">
        <v>37</v>
      </c>
      <c r="H52" s="18" t="s">
        <v>65</v>
      </c>
      <c r="I52" s="92"/>
    </row>
    <row r="53" spans="1:9" s="21" customFormat="1" ht="24">
      <c r="A53" s="74">
        <v>1360</v>
      </c>
      <c r="B53" s="23" t="s">
        <v>119</v>
      </c>
      <c r="C53" s="1" t="s">
        <v>4</v>
      </c>
      <c r="D53" s="1" t="s">
        <v>5</v>
      </c>
      <c r="E53" s="7" t="s">
        <v>78</v>
      </c>
      <c r="F53" s="1" t="s">
        <v>120</v>
      </c>
      <c r="G53" s="1"/>
      <c r="H53" s="1"/>
      <c r="I53" s="36">
        <f>I54+I61</f>
        <v>0</v>
      </c>
    </row>
    <row r="54" spans="1:9" s="5" customFormat="1" ht="12">
      <c r="A54" s="47">
        <v>1370</v>
      </c>
      <c r="B54" s="9" t="s">
        <v>6</v>
      </c>
      <c r="C54" s="14" t="s">
        <v>4</v>
      </c>
      <c r="D54" s="14" t="s">
        <v>5</v>
      </c>
      <c r="E54" s="15" t="s">
        <v>78</v>
      </c>
      <c r="F54" s="14" t="s">
        <v>120</v>
      </c>
      <c r="G54" s="14" t="s">
        <v>7</v>
      </c>
      <c r="H54" s="14" t="s">
        <v>68</v>
      </c>
      <c r="I54" s="37">
        <f>I55</f>
        <v>0</v>
      </c>
    </row>
    <row r="55" spans="1:9" s="5" customFormat="1" ht="12">
      <c r="A55" s="49">
        <v>1380</v>
      </c>
      <c r="B55" s="11" t="s">
        <v>16</v>
      </c>
      <c r="C55" s="1" t="s">
        <v>4</v>
      </c>
      <c r="D55" s="1" t="s">
        <v>5</v>
      </c>
      <c r="E55" s="7" t="s">
        <v>78</v>
      </c>
      <c r="F55" s="1" t="s">
        <v>120</v>
      </c>
      <c r="G55" s="1" t="s">
        <v>17</v>
      </c>
      <c r="H55" s="1" t="s">
        <v>106</v>
      </c>
      <c r="I55" s="36">
        <f>I56+I59</f>
        <v>0</v>
      </c>
    </row>
    <row r="56" spans="1:9" s="5" customFormat="1" ht="12">
      <c r="A56" s="46">
        <v>1390</v>
      </c>
      <c r="B56" s="24" t="s">
        <v>135</v>
      </c>
      <c r="C56" s="7" t="s">
        <v>4</v>
      </c>
      <c r="D56" s="7" t="s">
        <v>5</v>
      </c>
      <c r="E56" s="7" t="s">
        <v>78</v>
      </c>
      <c r="F56" s="7" t="s">
        <v>120</v>
      </c>
      <c r="G56" s="7" t="s">
        <v>27</v>
      </c>
      <c r="H56" s="7" t="s">
        <v>54</v>
      </c>
      <c r="I56" s="36">
        <f>SUM(I57:I58)</f>
        <v>0</v>
      </c>
    </row>
    <row r="57" spans="1:9" s="5" customFormat="1" ht="12">
      <c r="A57" s="46">
        <v>1400</v>
      </c>
      <c r="B57" s="43" t="s">
        <v>190</v>
      </c>
      <c r="C57" s="19" t="s">
        <v>4</v>
      </c>
      <c r="D57" s="19" t="s">
        <v>5</v>
      </c>
      <c r="E57" s="18" t="s">
        <v>78</v>
      </c>
      <c r="F57" s="18" t="s">
        <v>120</v>
      </c>
      <c r="G57" s="19" t="s">
        <v>27</v>
      </c>
      <c r="H57" s="19" t="s">
        <v>55</v>
      </c>
      <c r="I57" s="93"/>
    </row>
    <row r="58" spans="1:9" s="5" customFormat="1" ht="12">
      <c r="A58" s="46">
        <v>1401</v>
      </c>
      <c r="B58" s="43" t="s">
        <v>152</v>
      </c>
      <c r="C58" s="3" t="s">
        <v>4</v>
      </c>
      <c r="D58" s="3" t="s">
        <v>5</v>
      </c>
      <c r="E58" s="3" t="s">
        <v>78</v>
      </c>
      <c r="F58" s="3" t="s">
        <v>120</v>
      </c>
      <c r="G58" s="19" t="s">
        <v>27</v>
      </c>
      <c r="H58" s="19" t="s">
        <v>56</v>
      </c>
      <c r="I58" s="93"/>
    </row>
    <row r="59" spans="1:9" s="5" customFormat="1" ht="12">
      <c r="A59" s="46">
        <v>1410</v>
      </c>
      <c r="B59" s="44" t="s">
        <v>134</v>
      </c>
      <c r="C59" s="7" t="s">
        <v>4</v>
      </c>
      <c r="D59" s="7" t="s">
        <v>5</v>
      </c>
      <c r="E59" s="7" t="s">
        <v>78</v>
      </c>
      <c r="F59" s="7" t="s">
        <v>120</v>
      </c>
      <c r="G59" s="33" t="s">
        <v>29</v>
      </c>
      <c r="H59" s="33" t="s">
        <v>57</v>
      </c>
      <c r="I59" s="38">
        <f>I60</f>
        <v>0</v>
      </c>
    </row>
    <row r="60" spans="1:9" s="5" customFormat="1" ht="12">
      <c r="A60" s="46">
        <v>1420</v>
      </c>
      <c r="B60" s="43" t="s">
        <v>152</v>
      </c>
      <c r="C60" s="3" t="s">
        <v>4</v>
      </c>
      <c r="D60" s="3" t="s">
        <v>5</v>
      </c>
      <c r="E60" s="3" t="s">
        <v>78</v>
      </c>
      <c r="F60" s="3" t="s">
        <v>120</v>
      </c>
      <c r="G60" s="19" t="s">
        <v>29</v>
      </c>
      <c r="H60" s="19" t="s">
        <v>58</v>
      </c>
      <c r="I60" s="93"/>
    </row>
    <row r="61" spans="1:9" s="34" customFormat="1" ht="12">
      <c r="A61" s="47">
        <v>1422</v>
      </c>
      <c r="B61" s="44" t="s">
        <v>32</v>
      </c>
      <c r="C61" s="7" t="s">
        <v>4</v>
      </c>
      <c r="D61" s="7" t="s">
        <v>5</v>
      </c>
      <c r="E61" s="7" t="s">
        <v>78</v>
      </c>
      <c r="F61" s="7" t="s">
        <v>120</v>
      </c>
      <c r="G61" s="33" t="s">
        <v>33</v>
      </c>
      <c r="H61" s="33" t="s">
        <v>62</v>
      </c>
      <c r="I61" s="38">
        <f>I62</f>
        <v>0</v>
      </c>
    </row>
    <row r="62" spans="1:9" s="5" customFormat="1" ht="12">
      <c r="A62" s="46">
        <v>1424</v>
      </c>
      <c r="B62" s="44" t="s">
        <v>34</v>
      </c>
      <c r="C62" s="7" t="s">
        <v>4</v>
      </c>
      <c r="D62" s="7" t="s">
        <v>5</v>
      </c>
      <c r="E62" s="7" t="s">
        <v>78</v>
      </c>
      <c r="F62" s="7" t="s">
        <v>120</v>
      </c>
      <c r="G62" s="33" t="s">
        <v>35</v>
      </c>
      <c r="H62" s="33" t="s">
        <v>63</v>
      </c>
      <c r="I62" s="93"/>
    </row>
    <row r="63" spans="1:9" s="22" customFormat="1" ht="12.75" customHeight="1">
      <c r="A63" s="46">
        <v>1430</v>
      </c>
      <c r="B63" s="23" t="s">
        <v>121</v>
      </c>
      <c r="C63" s="7" t="s">
        <v>4</v>
      </c>
      <c r="D63" s="7" t="s">
        <v>5</v>
      </c>
      <c r="E63" s="7" t="s">
        <v>78</v>
      </c>
      <c r="F63" s="7" t="s">
        <v>122</v>
      </c>
      <c r="G63" s="7"/>
      <c r="H63" s="7"/>
      <c r="I63" s="36">
        <f>I64+I91</f>
        <v>0</v>
      </c>
    </row>
    <row r="64" spans="1:9" s="5" customFormat="1" ht="12">
      <c r="A64" s="46">
        <v>1440</v>
      </c>
      <c r="B64" s="78" t="s">
        <v>6</v>
      </c>
      <c r="C64" s="1" t="s">
        <v>4</v>
      </c>
      <c r="D64" s="1" t="s">
        <v>5</v>
      </c>
      <c r="E64" s="7" t="s">
        <v>78</v>
      </c>
      <c r="F64" s="7" t="s">
        <v>122</v>
      </c>
      <c r="G64" s="14" t="s">
        <v>7</v>
      </c>
      <c r="H64" s="14" t="s">
        <v>68</v>
      </c>
      <c r="I64" s="37">
        <f>I65+I90</f>
        <v>0</v>
      </c>
    </row>
    <row r="65" spans="1:9" s="5" customFormat="1" ht="12">
      <c r="A65" s="46">
        <v>1450</v>
      </c>
      <c r="B65" s="11" t="s">
        <v>16</v>
      </c>
      <c r="C65" s="1" t="s">
        <v>4</v>
      </c>
      <c r="D65" s="1" t="s">
        <v>5</v>
      </c>
      <c r="E65" s="7" t="s">
        <v>78</v>
      </c>
      <c r="F65" s="7" t="s">
        <v>122</v>
      </c>
      <c r="G65" s="1" t="s">
        <v>17</v>
      </c>
      <c r="H65" s="1" t="s">
        <v>106</v>
      </c>
      <c r="I65" s="36">
        <f>I66+I69+I73+I80+I85+I79</f>
        <v>0</v>
      </c>
    </row>
    <row r="66" spans="1:9" s="5" customFormat="1" ht="12">
      <c r="A66" s="46">
        <v>1460</v>
      </c>
      <c r="B66" s="24" t="s">
        <v>18</v>
      </c>
      <c r="C66" s="7" t="s">
        <v>4</v>
      </c>
      <c r="D66" s="7" t="s">
        <v>5</v>
      </c>
      <c r="E66" s="7" t="s">
        <v>78</v>
      </c>
      <c r="F66" s="7" t="s">
        <v>122</v>
      </c>
      <c r="G66" s="7" t="s">
        <v>19</v>
      </c>
      <c r="H66" s="7" t="s">
        <v>48</v>
      </c>
      <c r="I66" s="36">
        <f>SUM(I67:I68)</f>
        <v>0</v>
      </c>
    </row>
    <row r="67" spans="1:9" s="5" customFormat="1" ht="12">
      <c r="A67" s="46">
        <v>1470</v>
      </c>
      <c r="B67" s="32" t="s">
        <v>163</v>
      </c>
      <c r="C67" s="4" t="s">
        <v>4</v>
      </c>
      <c r="D67" s="4" t="s">
        <v>5</v>
      </c>
      <c r="E67" s="3" t="s">
        <v>78</v>
      </c>
      <c r="F67" s="3" t="s">
        <v>122</v>
      </c>
      <c r="G67" s="4" t="s">
        <v>19</v>
      </c>
      <c r="H67" s="3" t="s">
        <v>86</v>
      </c>
      <c r="I67" s="36"/>
    </row>
    <row r="68" spans="1:9" s="5" customFormat="1" ht="24">
      <c r="A68" s="70">
        <v>1480</v>
      </c>
      <c r="B68" s="45" t="s">
        <v>151</v>
      </c>
      <c r="C68" s="4" t="s">
        <v>4</v>
      </c>
      <c r="D68" s="4" t="s">
        <v>5</v>
      </c>
      <c r="E68" s="3" t="s">
        <v>78</v>
      </c>
      <c r="F68" s="10" t="s">
        <v>122</v>
      </c>
      <c r="G68" s="4" t="s">
        <v>19</v>
      </c>
      <c r="H68" s="4" t="s">
        <v>87</v>
      </c>
      <c r="I68" s="39"/>
    </row>
    <row r="69" spans="1:9" s="5" customFormat="1" ht="12">
      <c r="A69" s="46">
        <v>1490</v>
      </c>
      <c r="B69" s="24" t="s">
        <v>20</v>
      </c>
      <c r="C69" s="7" t="s">
        <v>4</v>
      </c>
      <c r="D69" s="7" t="s">
        <v>5</v>
      </c>
      <c r="E69" s="7" t="s">
        <v>78</v>
      </c>
      <c r="F69" s="7" t="s">
        <v>122</v>
      </c>
      <c r="G69" s="7" t="s">
        <v>21</v>
      </c>
      <c r="H69" s="7" t="s">
        <v>49</v>
      </c>
      <c r="I69" s="36">
        <f>SUM(I70:I72)</f>
        <v>0</v>
      </c>
    </row>
    <row r="70" spans="1:9" s="5" customFormat="1" ht="12">
      <c r="A70" s="46">
        <v>1500</v>
      </c>
      <c r="B70" s="45" t="s">
        <v>185</v>
      </c>
      <c r="C70" s="4" t="s">
        <v>4</v>
      </c>
      <c r="D70" s="4" t="s">
        <v>5</v>
      </c>
      <c r="E70" s="3" t="s">
        <v>78</v>
      </c>
      <c r="F70" s="3" t="s">
        <v>122</v>
      </c>
      <c r="G70" s="4" t="s">
        <v>21</v>
      </c>
      <c r="H70" s="3" t="s">
        <v>50</v>
      </c>
      <c r="I70" s="39"/>
    </row>
    <row r="71" spans="1:9" s="5" customFormat="1" ht="12">
      <c r="A71" s="46">
        <v>1510</v>
      </c>
      <c r="B71" s="42" t="s">
        <v>88</v>
      </c>
      <c r="C71" s="4" t="s">
        <v>4</v>
      </c>
      <c r="D71" s="4" t="s">
        <v>5</v>
      </c>
      <c r="E71" s="3" t="s">
        <v>78</v>
      </c>
      <c r="F71" s="3" t="s">
        <v>122</v>
      </c>
      <c r="G71" s="4" t="s">
        <v>21</v>
      </c>
      <c r="H71" s="3" t="s">
        <v>51</v>
      </c>
      <c r="I71" s="39"/>
    </row>
    <row r="72" spans="1:9" s="2" customFormat="1" ht="12">
      <c r="A72" s="46">
        <v>1520</v>
      </c>
      <c r="B72" s="42" t="s">
        <v>89</v>
      </c>
      <c r="C72" s="4" t="s">
        <v>4</v>
      </c>
      <c r="D72" s="4" t="s">
        <v>5</v>
      </c>
      <c r="E72" s="3" t="s">
        <v>78</v>
      </c>
      <c r="F72" s="3" t="s">
        <v>122</v>
      </c>
      <c r="G72" s="4" t="s">
        <v>21</v>
      </c>
      <c r="H72" s="3" t="s">
        <v>186</v>
      </c>
      <c r="I72" s="39"/>
    </row>
    <row r="73" spans="1:9" s="2" customFormat="1" ht="12">
      <c r="A73" s="46">
        <v>1530</v>
      </c>
      <c r="B73" s="24" t="s">
        <v>22</v>
      </c>
      <c r="C73" s="7" t="s">
        <v>4</v>
      </c>
      <c r="D73" s="7" t="s">
        <v>5</v>
      </c>
      <c r="E73" s="7" t="s">
        <v>78</v>
      </c>
      <c r="F73" s="7" t="s">
        <v>122</v>
      </c>
      <c r="G73" s="7" t="s">
        <v>23</v>
      </c>
      <c r="H73" s="7" t="s">
        <v>52</v>
      </c>
      <c r="I73" s="36">
        <f>SUM(I74:I78)</f>
        <v>0</v>
      </c>
    </row>
    <row r="74" spans="1:9" s="2" customFormat="1" ht="12">
      <c r="A74" s="46">
        <v>1540</v>
      </c>
      <c r="B74" s="42" t="s">
        <v>90</v>
      </c>
      <c r="C74" s="4" t="s">
        <v>4</v>
      </c>
      <c r="D74" s="4" t="s">
        <v>5</v>
      </c>
      <c r="E74" s="3" t="s">
        <v>78</v>
      </c>
      <c r="F74" s="3" t="s">
        <v>122</v>
      </c>
      <c r="G74" s="4" t="s">
        <v>23</v>
      </c>
      <c r="H74" s="4" t="s">
        <v>70</v>
      </c>
      <c r="I74" s="39"/>
    </row>
    <row r="75" spans="1:9" s="2" customFormat="1" ht="12">
      <c r="A75" s="46">
        <v>1550</v>
      </c>
      <c r="B75" s="42" t="s">
        <v>91</v>
      </c>
      <c r="C75" s="4" t="s">
        <v>4</v>
      </c>
      <c r="D75" s="4" t="s">
        <v>5</v>
      </c>
      <c r="E75" s="3" t="s">
        <v>78</v>
      </c>
      <c r="F75" s="3" t="s">
        <v>122</v>
      </c>
      <c r="G75" s="4" t="s">
        <v>23</v>
      </c>
      <c r="H75" s="4" t="s">
        <v>71</v>
      </c>
      <c r="I75" s="39"/>
    </row>
    <row r="76" spans="1:9" s="2" customFormat="1" ht="12">
      <c r="A76" s="46">
        <v>1560</v>
      </c>
      <c r="B76" s="42" t="s">
        <v>92</v>
      </c>
      <c r="C76" s="4" t="s">
        <v>4</v>
      </c>
      <c r="D76" s="4" t="s">
        <v>5</v>
      </c>
      <c r="E76" s="3" t="s">
        <v>78</v>
      </c>
      <c r="F76" s="3" t="s">
        <v>122</v>
      </c>
      <c r="G76" s="4" t="s">
        <v>23</v>
      </c>
      <c r="H76" s="4" t="s">
        <v>72</v>
      </c>
      <c r="I76" s="39"/>
    </row>
    <row r="77" spans="1:9" s="2" customFormat="1" ht="12">
      <c r="A77" s="46">
        <v>1570</v>
      </c>
      <c r="B77" s="42" t="s">
        <v>93</v>
      </c>
      <c r="C77" s="4" t="s">
        <v>4</v>
      </c>
      <c r="D77" s="4" t="s">
        <v>5</v>
      </c>
      <c r="E77" s="3" t="s">
        <v>78</v>
      </c>
      <c r="F77" s="3" t="s">
        <v>122</v>
      </c>
      <c r="G77" s="4" t="s">
        <v>23</v>
      </c>
      <c r="H77" s="4" t="s">
        <v>73</v>
      </c>
      <c r="I77" s="39"/>
    </row>
    <row r="78" spans="1:9" s="2" customFormat="1" ht="12">
      <c r="A78" s="46">
        <v>1580</v>
      </c>
      <c r="B78" s="42" t="s">
        <v>206</v>
      </c>
      <c r="C78" s="4" t="s">
        <v>4</v>
      </c>
      <c r="D78" s="4" t="s">
        <v>5</v>
      </c>
      <c r="E78" s="3" t="s">
        <v>78</v>
      </c>
      <c r="F78" s="3" t="s">
        <v>122</v>
      </c>
      <c r="G78" s="4" t="s">
        <v>23</v>
      </c>
      <c r="H78" s="4" t="s">
        <v>110</v>
      </c>
      <c r="I78" s="39"/>
    </row>
    <row r="79" spans="1:9" s="2" customFormat="1" ht="12">
      <c r="A79" s="46">
        <v>1590</v>
      </c>
      <c r="B79" s="24" t="s">
        <v>24</v>
      </c>
      <c r="C79" s="7" t="s">
        <v>4</v>
      </c>
      <c r="D79" s="7" t="s">
        <v>5</v>
      </c>
      <c r="E79" s="7" t="s">
        <v>78</v>
      </c>
      <c r="F79" s="7" t="s">
        <v>122</v>
      </c>
      <c r="G79" s="7" t="s">
        <v>25</v>
      </c>
      <c r="H79" s="7" t="s">
        <v>53</v>
      </c>
      <c r="I79" s="39"/>
    </row>
    <row r="80" spans="1:9" s="2" customFormat="1" ht="12">
      <c r="A80" s="46">
        <v>1600</v>
      </c>
      <c r="B80" s="24" t="s">
        <v>26</v>
      </c>
      <c r="C80" s="7" t="s">
        <v>4</v>
      </c>
      <c r="D80" s="7" t="s">
        <v>5</v>
      </c>
      <c r="E80" s="7" t="s">
        <v>78</v>
      </c>
      <c r="F80" s="7" t="s">
        <v>122</v>
      </c>
      <c r="G80" s="7" t="s">
        <v>27</v>
      </c>
      <c r="H80" s="7" t="s">
        <v>54</v>
      </c>
      <c r="I80" s="36">
        <f>SUM(I81:I84)</f>
        <v>0</v>
      </c>
    </row>
    <row r="81" spans="1:9" s="2" customFormat="1" ht="12" customHeight="1">
      <c r="A81" s="71">
        <v>1610</v>
      </c>
      <c r="B81" s="42" t="s">
        <v>204</v>
      </c>
      <c r="C81" s="4" t="s">
        <v>4</v>
      </c>
      <c r="D81" s="4" t="s">
        <v>5</v>
      </c>
      <c r="E81" s="3" t="s">
        <v>78</v>
      </c>
      <c r="F81" s="3" t="s">
        <v>122</v>
      </c>
      <c r="G81" s="4" t="s">
        <v>27</v>
      </c>
      <c r="H81" s="4" t="s">
        <v>55</v>
      </c>
      <c r="I81" s="39"/>
    </row>
    <row r="82" spans="1:9" s="2" customFormat="1" ht="12">
      <c r="A82" s="46">
        <v>1620</v>
      </c>
      <c r="B82" s="42" t="s">
        <v>205</v>
      </c>
      <c r="C82" s="4" t="s">
        <v>4</v>
      </c>
      <c r="D82" s="4" t="s">
        <v>5</v>
      </c>
      <c r="E82" s="3" t="s">
        <v>78</v>
      </c>
      <c r="F82" s="3" t="s">
        <v>122</v>
      </c>
      <c r="G82" s="4" t="s">
        <v>27</v>
      </c>
      <c r="H82" s="4" t="s">
        <v>56</v>
      </c>
      <c r="I82" s="39"/>
    </row>
    <row r="83" spans="1:9" s="2" customFormat="1" ht="24">
      <c r="A83" s="46">
        <v>1621</v>
      </c>
      <c r="B83" s="42" t="s">
        <v>214</v>
      </c>
      <c r="C83" s="4" t="s">
        <v>4</v>
      </c>
      <c r="D83" s="4" t="s">
        <v>5</v>
      </c>
      <c r="E83" s="3" t="s">
        <v>78</v>
      </c>
      <c r="F83" s="3" t="s">
        <v>122</v>
      </c>
      <c r="G83" s="4" t="s">
        <v>27</v>
      </c>
      <c r="H83" s="4" t="s">
        <v>74</v>
      </c>
      <c r="I83" s="39"/>
    </row>
    <row r="84" spans="1:9" s="2" customFormat="1" ht="12">
      <c r="A84" s="46">
        <v>1630</v>
      </c>
      <c r="B84" s="42" t="s">
        <v>212</v>
      </c>
      <c r="C84" s="4" t="s">
        <v>4</v>
      </c>
      <c r="D84" s="4" t="s">
        <v>5</v>
      </c>
      <c r="E84" s="3" t="s">
        <v>78</v>
      </c>
      <c r="F84" s="3" t="s">
        <v>122</v>
      </c>
      <c r="G84" s="4" t="s">
        <v>27</v>
      </c>
      <c r="H84" s="4" t="s">
        <v>213</v>
      </c>
      <c r="I84" s="39"/>
    </row>
    <row r="85" spans="1:9" s="2" customFormat="1" ht="12">
      <c r="A85" s="46">
        <v>1640</v>
      </c>
      <c r="B85" s="24" t="s">
        <v>28</v>
      </c>
      <c r="C85" s="7" t="s">
        <v>4</v>
      </c>
      <c r="D85" s="7" t="s">
        <v>5</v>
      </c>
      <c r="E85" s="7" t="s">
        <v>78</v>
      </c>
      <c r="F85" s="7" t="s">
        <v>122</v>
      </c>
      <c r="G85" s="7" t="s">
        <v>29</v>
      </c>
      <c r="H85" s="7" t="s">
        <v>57</v>
      </c>
      <c r="I85" s="36">
        <f>SUM(I86:I89)</f>
        <v>0</v>
      </c>
    </row>
    <row r="86" spans="1:9" s="2" customFormat="1" ht="12">
      <c r="A86" s="46">
        <v>1650</v>
      </c>
      <c r="B86" s="45" t="s">
        <v>180</v>
      </c>
      <c r="C86" s="4" t="s">
        <v>4</v>
      </c>
      <c r="D86" s="4" t="s">
        <v>5</v>
      </c>
      <c r="E86" s="3" t="s">
        <v>78</v>
      </c>
      <c r="F86" s="3" t="s">
        <v>122</v>
      </c>
      <c r="G86" s="4" t="s">
        <v>29</v>
      </c>
      <c r="H86" s="3" t="s">
        <v>58</v>
      </c>
      <c r="I86" s="39"/>
    </row>
    <row r="87" spans="1:9" s="2" customFormat="1" ht="12">
      <c r="A87" s="70">
        <v>1660</v>
      </c>
      <c r="B87" s="42" t="s">
        <v>203</v>
      </c>
      <c r="C87" s="4" t="s">
        <v>4</v>
      </c>
      <c r="D87" s="4" t="s">
        <v>5</v>
      </c>
      <c r="E87" s="3" t="s">
        <v>78</v>
      </c>
      <c r="F87" s="3" t="s">
        <v>122</v>
      </c>
      <c r="G87" s="4" t="s">
        <v>29</v>
      </c>
      <c r="H87" s="3" t="s">
        <v>59</v>
      </c>
      <c r="I87" s="39"/>
    </row>
    <row r="88" spans="1:9" s="2" customFormat="1" ht="24">
      <c r="A88" s="70">
        <v>1670</v>
      </c>
      <c r="B88" s="42" t="s">
        <v>207</v>
      </c>
      <c r="C88" s="4" t="s">
        <v>4</v>
      </c>
      <c r="D88" s="4" t="s">
        <v>5</v>
      </c>
      <c r="E88" s="3" t="s">
        <v>78</v>
      </c>
      <c r="F88" s="3" t="s">
        <v>122</v>
      </c>
      <c r="G88" s="4" t="s">
        <v>29</v>
      </c>
      <c r="H88" s="3" t="s">
        <v>187</v>
      </c>
      <c r="I88" s="39"/>
    </row>
    <row r="89" spans="1:9" s="2" customFormat="1" ht="12">
      <c r="A89" s="46">
        <v>1680</v>
      </c>
      <c r="B89" s="42" t="s">
        <v>89</v>
      </c>
      <c r="C89" s="19" t="s">
        <v>4</v>
      </c>
      <c r="D89" s="19" t="s">
        <v>5</v>
      </c>
      <c r="E89" s="18" t="s">
        <v>78</v>
      </c>
      <c r="F89" s="18" t="s">
        <v>122</v>
      </c>
      <c r="G89" s="19" t="s">
        <v>29</v>
      </c>
      <c r="H89" s="3" t="s">
        <v>220</v>
      </c>
      <c r="I89" s="39"/>
    </row>
    <row r="90" spans="1:9" s="2" customFormat="1" ht="12">
      <c r="A90" s="46">
        <v>1682</v>
      </c>
      <c r="B90" s="63" t="s">
        <v>30</v>
      </c>
      <c r="C90" s="7" t="s">
        <v>4</v>
      </c>
      <c r="D90" s="7" t="s">
        <v>5</v>
      </c>
      <c r="E90" s="7" t="s">
        <v>78</v>
      </c>
      <c r="F90" s="7" t="s">
        <v>122</v>
      </c>
      <c r="G90" s="7" t="s">
        <v>31</v>
      </c>
      <c r="H90" s="31">
        <v>29000</v>
      </c>
      <c r="I90" s="39"/>
    </row>
    <row r="91" spans="1:9" s="2" customFormat="1" ht="12">
      <c r="A91" s="46">
        <v>1690</v>
      </c>
      <c r="B91" s="11" t="s">
        <v>32</v>
      </c>
      <c r="C91" s="1" t="s">
        <v>4</v>
      </c>
      <c r="D91" s="1" t="s">
        <v>5</v>
      </c>
      <c r="E91" s="7" t="s">
        <v>78</v>
      </c>
      <c r="F91" s="1" t="s">
        <v>122</v>
      </c>
      <c r="G91" s="1" t="s">
        <v>33</v>
      </c>
      <c r="H91" s="1" t="s">
        <v>62</v>
      </c>
      <c r="I91" s="36">
        <f>I92+I93</f>
        <v>0</v>
      </c>
    </row>
    <row r="92" spans="1:9" s="2" customFormat="1" ht="12">
      <c r="A92" s="46">
        <v>1700</v>
      </c>
      <c r="B92" s="11" t="s">
        <v>34</v>
      </c>
      <c r="C92" s="1" t="s">
        <v>4</v>
      </c>
      <c r="D92" s="1" t="s">
        <v>5</v>
      </c>
      <c r="E92" s="7" t="s">
        <v>78</v>
      </c>
      <c r="F92" s="1" t="s">
        <v>122</v>
      </c>
      <c r="G92" s="1" t="s">
        <v>35</v>
      </c>
      <c r="H92" s="1" t="s">
        <v>63</v>
      </c>
      <c r="I92" s="36"/>
    </row>
    <row r="93" spans="1:9" s="2" customFormat="1" ht="12">
      <c r="A93" s="46">
        <v>1710</v>
      </c>
      <c r="B93" s="11" t="s">
        <v>36</v>
      </c>
      <c r="C93" s="1" t="s">
        <v>4</v>
      </c>
      <c r="D93" s="1" t="s">
        <v>5</v>
      </c>
      <c r="E93" s="7" t="s">
        <v>78</v>
      </c>
      <c r="F93" s="1" t="s">
        <v>122</v>
      </c>
      <c r="G93" s="1" t="s">
        <v>37</v>
      </c>
      <c r="H93" s="1" t="s">
        <v>64</v>
      </c>
      <c r="I93" s="36">
        <f>SUM(I94:I98)</f>
        <v>0</v>
      </c>
    </row>
    <row r="94" spans="1:9" s="2" customFormat="1" ht="12">
      <c r="A94" s="46">
        <v>1720</v>
      </c>
      <c r="B94" s="42" t="s">
        <v>99</v>
      </c>
      <c r="C94" s="3" t="s">
        <v>4</v>
      </c>
      <c r="D94" s="3" t="s">
        <v>5</v>
      </c>
      <c r="E94" s="3" t="s">
        <v>78</v>
      </c>
      <c r="F94" s="3" t="s">
        <v>122</v>
      </c>
      <c r="G94" s="3" t="s">
        <v>37</v>
      </c>
      <c r="H94" s="3" t="s">
        <v>65</v>
      </c>
      <c r="I94" s="77"/>
    </row>
    <row r="95" spans="1:9" s="2" customFormat="1" ht="12">
      <c r="A95" s="46">
        <v>1730</v>
      </c>
      <c r="B95" s="42" t="s">
        <v>100</v>
      </c>
      <c r="C95" s="3" t="s">
        <v>4</v>
      </c>
      <c r="D95" s="3" t="s">
        <v>5</v>
      </c>
      <c r="E95" s="3" t="s">
        <v>78</v>
      </c>
      <c r="F95" s="3" t="s">
        <v>122</v>
      </c>
      <c r="G95" s="3" t="s">
        <v>37</v>
      </c>
      <c r="H95" s="3" t="s">
        <v>66</v>
      </c>
      <c r="I95" s="77"/>
    </row>
    <row r="96" spans="1:9" s="2" customFormat="1" ht="12">
      <c r="A96" s="46">
        <v>1740</v>
      </c>
      <c r="B96" s="42" t="s">
        <v>101</v>
      </c>
      <c r="C96" s="3" t="s">
        <v>4</v>
      </c>
      <c r="D96" s="3" t="s">
        <v>5</v>
      </c>
      <c r="E96" s="3" t="s">
        <v>78</v>
      </c>
      <c r="F96" s="3" t="s">
        <v>122</v>
      </c>
      <c r="G96" s="3" t="s">
        <v>37</v>
      </c>
      <c r="H96" s="3" t="s">
        <v>67</v>
      </c>
      <c r="I96" s="77"/>
    </row>
    <row r="97" spans="1:9" s="2" customFormat="1" ht="24">
      <c r="A97" s="70">
        <v>1750</v>
      </c>
      <c r="B97" s="45" t="s">
        <v>151</v>
      </c>
      <c r="C97" s="3" t="s">
        <v>4</v>
      </c>
      <c r="D97" s="3" t="s">
        <v>5</v>
      </c>
      <c r="E97" s="3" t="s">
        <v>78</v>
      </c>
      <c r="F97" s="3" t="s">
        <v>122</v>
      </c>
      <c r="G97" s="3" t="s">
        <v>37</v>
      </c>
      <c r="H97" s="3">
        <v>34004</v>
      </c>
      <c r="I97" s="77"/>
    </row>
    <row r="98" spans="1:9" s="2" customFormat="1" ht="12">
      <c r="A98" s="46">
        <v>1752</v>
      </c>
      <c r="B98" s="42" t="s">
        <v>181</v>
      </c>
      <c r="C98" s="3" t="s">
        <v>4</v>
      </c>
      <c r="D98" s="3" t="s">
        <v>5</v>
      </c>
      <c r="E98" s="3" t="s">
        <v>78</v>
      </c>
      <c r="F98" s="3" t="s">
        <v>122</v>
      </c>
      <c r="G98" s="3" t="s">
        <v>37</v>
      </c>
      <c r="H98" s="3" t="s">
        <v>182</v>
      </c>
      <c r="I98" s="77"/>
    </row>
    <row r="99" spans="1:9" s="2" customFormat="1" ht="71.25" customHeight="1">
      <c r="A99" s="70">
        <v>1760</v>
      </c>
      <c r="B99" s="75" t="s">
        <v>184</v>
      </c>
      <c r="C99" s="1" t="s">
        <v>4</v>
      </c>
      <c r="D99" s="1" t="s">
        <v>5</v>
      </c>
      <c r="E99" s="7" t="s">
        <v>78</v>
      </c>
      <c r="F99" s="1" t="s">
        <v>136</v>
      </c>
      <c r="G99" s="3"/>
      <c r="H99" s="3"/>
      <c r="I99" s="36">
        <f>I100</f>
        <v>0</v>
      </c>
    </row>
    <row r="100" spans="1:9" s="2" customFormat="1" ht="12">
      <c r="A100" s="46">
        <v>1770</v>
      </c>
      <c r="B100" s="11" t="s">
        <v>6</v>
      </c>
      <c r="C100" s="1" t="s">
        <v>4</v>
      </c>
      <c r="D100" s="1" t="s">
        <v>5</v>
      </c>
      <c r="E100" s="7" t="s">
        <v>78</v>
      </c>
      <c r="F100" s="1" t="s">
        <v>136</v>
      </c>
      <c r="G100" s="1" t="s">
        <v>7</v>
      </c>
      <c r="H100" s="1" t="s">
        <v>68</v>
      </c>
      <c r="I100" s="36">
        <f>I101</f>
        <v>0</v>
      </c>
    </row>
    <row r="101" spans="1:9" s="2" customFormat="1" ht="12">
      <c r="A101" s="46">
        <v>1780</v>
      </c>
      <c r="B101" s="12" t="s">
        <v>30</v>
      </c>
      <c r="C101" s="3" t="s">
        <v>4</v>
      </c>
      <c r="D101" s="3" t="s">
        <v>5</v>
      </c>
      <c r="E101" s="3" t="s">
        <v>78</v>
      </c>
      <c r="F101" s="3" t="s">
        <v>136</v>
      </c>
      <c r="G101" s="3" t="s">
        <v>31</v>
      </c>
      <c r="H101" s="3" t="s">
        <v>61</v>
      </c>
      <c r="I101" s="77"/>
    </row>
    <row r="102" spans="1:9" s="2" customFormat="1" ht="12">
      <c r="A102" s="46">
        <v>1790</v>
      </c>
      <c r="B102" s="11" t="s">
        <v>107</v>
      </c>
      <c r="C102" s="1" t="s">
        <v>4</v>
      </c>
      <c r="D102" s="1" t="s">
        <v>5</v>
      </c>
      <c r="E102" s="7" t="s">
        <v>78</v>
      </c>
      <c r="F102" s="1" t="s">
        <v>123</v>
      </c>
      <c r="G102" s="1"/>
      <c r="H102" s="1"/>
      <c r="I102" s="35">
        <f>I103</f>
        <v>0</v>
      </c>
    </row>
    <row r="103" spans="1:9" s="2" customFormat="1" ht="12">
      <c r="A103" s="46">
        <v>1800</v>
      </c>
      <c r="B103" s="11" t="s">
        <v>6</v>
      </c>
      <c r="C103" s="1" t="s">
        <v>4</v>
      </c>
      <c r="D103" s="1" t="s">
        <v>5</v>
      </c>
      <c r="E103" s="7" t="s">
        <v>78</v>
      </c>
      <c r="F103" s="1" t="s">
        <v>123</v>
      </c>
      <c r="G103" s="1" t="s">
        <v>7</v>
      </c>
      <c r="H103" s="1" t="s">
        <v>68</v>
      </c>
      <c r="I103" s="35">
        <f>I104</f>
        <v>0</v>
      </c>
    </row>
    <row r="104" spans="1:9" s="2" customFormat="1" ht="12">
      <c r="A104" s="46">
        <v>1810</v>
      </c>
      <c r="B104" s="24" t="s">
        <v>30</v>
      </c>
      <c r="C104" s="15" t="s">
        <v>4</v>
      </c>
      <c r="D104" s="15" t="s">
        <v>5</v>
      </c>
      <c r="E104" s="15" t="s">
        <v>78</v>
      </c>
      <c r="F104" s="7" t="s">
        <v>123</v>
      </c>
      <c r="G104" s="7" t="s">
        <v>31</v>
      </c>
      <c r="H104" s="7" t="s">
        <v>61</v>
      </c>
      <c r="I104" s="36">
        <f>I105+I106</f>
        <v>0</v>
      </c>
    </row>
    <row r="105" spans="1:9" s="2" customFormat="1" ht="12">
      <c r="A105" s="46">
        <v>1820</v>
      </c>
      <c r="B105" s="32" t="s">
        <v>148</v>
      </c>
      <c r="C105" s="10" t="s">
        <v>4</v>
      </c>
      <c r="D105" s="10" t="s">
        <v>5</v>
      </c>
      <c r="E105" s="10" t="s">
        <v>78</v>
      </c>
      <c r="F105" s="3" t="s">
        <v>123</v>
      </c>
      <c r="G105" s="3" t="s">
        <v>31</v>
      </c>
      <c r="H105" s="3" t="s">
        <v>146</v>
      </c>
      <c r="I105" s="77"/>
    </row>
    <row r="106" spans="1:9" s="2" customFormat="1" ht="12">
      <c r="A106" s="46">
        <v>1830</v>
      </c>
      <c r="B106" s="32" t="s">
        <v>149</v>
      </c>
      <c r="C106" s="10" t="s">
        <v>4</v>
      </c>
      <c r="D106" s="10" t="s">
        <v>5</v>
      </c>
      <c r="E106" s="10" t="s">
        <v>78</v>
      </c>
      <c r="F106" s="3" t="s">
        <v>123</v>
      </c>
      <c r="G106" s="3" t="s">
        <v>31</v>
      </c>
      <c r="H106" s="3" t="s">
        <v>147</v>
      </c>
      <c r="I106" s="77"/>
    </row>
    <row r="107" spans="1:9" s="2" customFormat="1" ht="12">
      <c r="A107" s="46">
        <v>1840</v>
      </c>
      <c r="B107" s="11" t="s">
        <v>124</v>
      </c>
      <c r="C107" s="1" t="s">
        <v>4</v>
      </c>
      <c r="D107" s="1" t="s">
        <v>5</v>
      </c>
      <c r="E107" s="7" t="s">
        <v>78</v>
      </c>
      <c r="F107" s="1" t="s">
        <v>125</v>
      </c>
      <c r="G107" s="1"/>
      <c r="H107" s="1"/>
      <c r="I107" s="35">
        <f>I108</f>
        <v>0</v>
      </c>
    </row>
    <row r="108" spans="1:9" s="2" customFormat="1" ht="12">
      <c r="A108" s="46">
        <v>1850</v>
      </c>
      <c r="B108" s="11" t="s">
        <v>6</v>
      </c>
      <c r="C108" s="1" t="s">
        <v>4</v>
      </c>
      <c r="D108" s="1" t="s">
        <v>5</v>
      </c>
      <c r="E108" s="7" t="s">
        <v>78</v>
      </c>
      <c r="F108" s="1" t="s">
        <v>125</v>
      </c>
      <c r="G108" s="1" t="s">
        <v>7</v>
      </c>
      <c r="H108" s="1" t="s">
        <v>68</v>
      </c>
      <c r="I108" s="35">
        <f>I109</f>
        <v>0</v>
      </c>
    </row>
    <row r="109" spans="1:9" s="2" customFormat="1" ht="12">
      <c r="A109" s="46">
        <v>1860</v>
      </c>
      <c r="B109" s="24" t="s">
        <v>30</v>
      </c>
      <c r="C109" s="7" t="s">
        <v>4</v>
      </c>
      <c r="D109" s="7" t="s">
        <v>5</v>
      </c>
      <c r="E109" s="7" t="s">
        <v>78</v>
      </c>
      <c r="F109" s="31">
        <v>852</v>
      </c>
      <c r="G109" s="31">
        <v>290</v>
      </c>
      <c r="H109" s="7" t="s">
        <v>61</v>
      </c>
      <c r="I109" s="36">
        <f>I110+I111</f>
        <v>0</v>
      </c>
    </row>
    <row r="110" spans="1:9" s="2" customFormat="1" ht="12">
      <c r="A110" s="46">
        <v>1870</v>
      </c>
      <c r="B110" s="32" t="s">
        <v>150</v>
      </c>
      <c r="C110" s="3" t="s">
        <v>4</v>
      </c>
      <c r="D110" s="3" t="s">
        <v>5</v>
      </c>
      <c r="E110" s="3" t="s">
        <v>78</v>
      </c>
      <c r="F110" s="16">
        <v>852</v>
      </c>
      <c r="G110" s="16">
        <v>290</v>
      </c>
      <c r="H110" s="3" t="s">
        <v>146</v>
      </c>
      <c r="I110" s="77"/>
    </row>
    <row r="111" spans="1:9" s="2" customFormat="1" ht="12">
      <c r="A111" s="46">
        <v>1880</v>
      </c>
      <c r="B111" s="32" t="s">
        <v>153</v>
      </c>
      <c r="C111" s="3" t="s">
        <v>4</v>
      </c>
      <c r="D111" s="3" t="s">
        <v>5</v>
      </c>
      <c r="E111" s="3" t="s">
        <v>78</v>
      </c>
      <c r="F111" s="16">
        <v>852</v>
      </c>
      <c r="G111" s="16">
        <v>290</v>
      </c>
      <c r="H111" s="3" t="s">
        <v>147</v>
      </c>
      <c r="I111" s="77"/>
    </row>
    <row r="112" spans="1:9" s="2" customFormat="1" ht="13.5" customHeight="1">
      <c r="A112" s="46">
        <v>1890</v>
      </c>
      <c r="B112" s="27" t="s">
        <v>137</v>
      </c>
      <c r="C112" s="1" t="s">
        <v>4</v>
      </c>
      <c r="D112" s="1" t="s">
        <v>5</v>
      </c>
      <c r="E112" s="1" t="s">
        <v>138</v>
      </c>
      <c r="F112" s="1"/>
      <c r="G112" s="26"/>
      <c r="H112" s="3"/>
      <c r="I112" s="36">
        <f>I113+I118</f>
        <v>0</v>
      </c>
    </row>
    <row r="113" spans="1:9" s="2" customFormat="1" ht="12.75" customHeight="1">
      <c r="A113" s="46">
        <v>1900</v>
      </c>
      <c r="B113" s="27" t="s">
        <v>121</v>
      </c>
      <c r="C113" s="1" t="s">
        <v>4</v>
      </c>
      <c r="D113" s="1" t="s">
        <v>5</v>
      </c>
      <c r="E113" s="1" t="s">
        <v>138</v>
      </c>
      <c r="F113" s="1" t="s">
        <v>122</v>
      </c>
      <c r="G113" s="26"/>
      <c r="H113" s="3"/>
      <c r="I113" s="36">
        <f>I114+I117</f>
        <v>0</v>
      </c>
    </row>
    <row r="114" spans="1:9" s="2" customFormat="1" ht="12">
      <c r="A114" s="46">
        <v>1910</v>
      </c>
      <c r="B114" s="27" t="s">
        <v>6</v>
      </c>
      <c r="C114" s="1" t="s">
        <v>4</v>
      </c>
      <c r="D114" s="1" t="s">
        <v>5</v>
      </c>
      <c r="E114" s="1" t="s">
        <v>138</v>
      </c>
      <c r="F114" s="1" t="s">
        <v>122</v>
      </c>
      <c r="G114" s="31">
        <v>200</v>
      </c>
      <c r="H114" s="7" t="s">
        <v>68</v>
      </c>
      <c r="I114" s="36">
        <f>SUM(I115)</f>
        <v>0</v>
      </c>
    </row>
    <row r="115" spans="1:9" s="2" customFormat="1" ht="12">
      <c r="A115" s="46">
        <v>1920</v>
      </c>
      <c r="B115" s="24" t="s">
        <v>16</v>
      </c>
      <c r="C115" s="7" t="s">
        <v>4</v>
      </c>
      <c r="D115" s="7" t="s">
        <v>5</v>
      </c>
      <c r="E115" s="7" t="s">
        <v>138</v>
      </c>
      <c r="F115" s="7" t="s">
        <v>122</v>
      </c>
      <c r="G115" s="7" t="s">
        <v>17</v>
      </c>
      <c r="H115" s="7" t="s">
        <v>106</v>
      </c>
      <c r="I115" s="77">
        <f>SUM(I116)</f>
        <v>0</v>
      </c>
    </row>
    <row r="116" spans="1:9" s="2" customFormat="1" ht="12">
      <c r="A116" s="46">
        <v>1922</v>
      </c>
      <c r="B116" s="12" t="s">
        <v>134</v>
      </c>
      <c r="C116" s="3" t="s">
        <v>4</v>
      </c>
      <c r="D116" s="3" t="s">
        <v>5</v>
      </c>
      <c r="E116" s="3" t="s">
        <v>138</v>
      </c>
      <c r="F116" s="3" t="s">
        <v>122</v>
      </c>
      <c r="G116" s="3" t="s">
        <v>29</v>
      </c>
      <c r="H116" s="3" t="s">
        <v>57</v>
      </c>
      <c r="I116" s="77"/>
    </row>
    <row r="117" spans="1:9" s="2" customFormat="1" ht="12">
      <c r="A117" s="67">
        <v>1930</v>
      </c>
      <c r="B117" s="24" t="s">
        <v>30</v>
      </c>
      <c r="C117" s="7" t="s">
        <v>4</v>
      </c>
      <c r="D117" s="7" t="s">
        <v>5</v>
      </c>
      <c r="E117" s="7" t="s">
        <v>138</v>
      </c>
      <c r="F117" s="7" t="s">
        <v>122</v>
      </c>
      <c r="G117" s="7" t="s">
        <v>31</v>
      </c>
      <c r="H117" s="7" t="s">
        <v>61</v>
      </c>
      <c r="I117" s="36"/>
    </row>
    <row r="118" spans="1:9" s="2" customFormat="1" ht="73.5" customHeight="1">
      <c r="A118" s="70">
        <v>1940</v>
      </c>
      <c r="B118" s="76" t="s">
        <v>184</v>
      </c>
      <c r="C118" s="1" t="s">
        <v>4</v>
      </c>
      <c r="D118" s="1" t="s">
        <v>5</v>
      </c>
      <c r="E118" s="1" t="s">
        <v>138</v>
      </c>
      <c r="F118" s="28">
        <v>831</v>
      </c>
      <c r="G118" s="16"/>
      <c r="H118" s="3"/>
      <c r="I118" s="36">
        <f>I119</f>
        <v>0</v>
      </c>
    </row>
    <row r="119" spans="1:9" s="2" customFormat="1" ht="12">
      <c r="A119" s="46">
        <v>1950</v>
      </c>
      <c r="B119" s="27" t="s">
        <v>6</v>
      </c>
      <c r="C119" s="1" t="s">
        <v>4</v>
      </c>
      <c r="D119" s="1" t="s">
        <v>5</v>
      </c>
      <c r="E119" s="1" t="s">
        <v>138</v>
      </c>
      <c r="F119" s="28">
        <v>831</v>
      </c>
      <c r="G119" s="31">
        <v>200</v>
      </c>
      <c r="H119" s="7" t="s">
        <v>68</v>
      </c>
      <c r="I119" s="36">
        <f>I120</f>
        <v>0</v>
      </c>
    </row>
    <row r="120" spans="1:9" s="2" customFormat="1" ht="12">
      <c r="A120" s="46">
        <v>1960</v>
      </c>
      <c r="B120" s="30" t="s">
        <v>30</v>
      </c>
      <c r="C120" s="3" t="s">
        <v>4</v>
      </c>
      <c r="D120" s="3" t="s">
        <v>5</v>
      </c>
      <c r="E120" s="3" t="s">
        <v>138</v>
      </c>
      <c r="F120" s="16">
        <v>831</v>
      </c>
      <c r="G120" s="16">
        <v>290</v>
      </c>
      <c r="H120" s="3" t="s">
        <v>61</v>
      </c>
      <c r="I120" s="77"/>
    </row>
    <row r="121" spans="1:9" s="2" customFormat="1" ht="24">
      <c r="A121" s="72">
        <v>1970</v>
      </c>
      <c r="B121" s="11" t="s">
        <v>102</v>
      </c>
      <c r="C121" s="1" t="s">
        <v>4</v>
      </c>
      <c r="D121" s="1" t="s">
        <v>5</v>
      </c>
      <c r="E121" s="1" t="s">
        <v>103</v>
      </c>
      <c r="F121" s="1"/>
      <c r="G121" s="1"/>
      <c r="H121" s="1"/>
      <c r="I121" s="35">
        <f>I122+I126</f>
        <v>0</v>
      </c>
    </row>
    <row r="122" spans="1:9" s="2" customFormat="1" ht="12" customHeight="1">
      <c r="A122" s="47">
        <v>1980</v>
      </c>
      <c r="B122" s="11" t="s">
        <v>121</v>
      </c>
      <c r="C122" s="1" t="s">
        <v>4</v>
      </c>
      <c r="D122" s="1" t="s">
        <v>5</v>
      </c>
      <c r="E122" s="1" t="s">
        <v>103</v>
      </c>
      <c r="F122" s="1" t="s">
        <v>122</v>
      </c>
      <c r="G122" s="1"/>
      <c r="H122" s="1"/>
      <c r="I122" s="35">
        <f>I123</f>
        <v>0</v>
      </c>
    </row>
    <row r="123" spans="1:9" s="2" customFormat="1" ht="12">
      <c r="A123" s="47">
        <v>1990</v>
      </c>
      <c r="B123" s="11" t="s">
        <v>6</v>
      </c>
      <c r="C123" s="1" t="s">
        <v>4</v>
      </c>
      <c r="D123" s="1" t="s">
        <v>5</v>
      </c>
      <c r="E123" s="1" t="s">
        <v>103</v>
      </c>
      <c r="F123" s="1" t="s">
        <v>122</v>
      </c>
      <c r="G123" s="1" t="s">
        <v>7</v>
      </c>
      <c r="H123" s="1" t="s">
        <v>68</v>
      </c>
      <c r="I123" s="35">
        <f>I124</f>
        <v>0</v>
      </c>
    </row>
    <row r="124" spans="1:9" s="2" customFormat="1" ht="12">
      <c r="A124" s="47">
        <v>2000</v>
      </c>
      <c r="B124" s="11" t="s">
        <v>16</v>
      </c>
      <c r="C124" s="1" t="s">
        <v>4</v>
      </c>
      <c r="D124" s="1" t="s">
        <v>5</v>
      </c>
      <c r="E124" s="1" t="s">
        <v>103</v>
      </c>
      <c r="F124" s="1" t="s">
        <v>122</v>
      </c>
      <c r="G124" s="1" t="s">
        <v>17</v>
      </c>
      <c r="H124" s="1" t="s">
        <v>106</v>
      </c>
      <c r="I124" s="35">
        <f>I125</f>
        <v>0</v>
      </c>
    </row>
    <row r="125" spans="1:9" s="2" customFormat="1" ht="12">
      <c r="A125" s="47">
        <v>2010</v>
      </c>
      <c r="B125" s="20" t="s">
        <v>134</v>
      </c>
      <c r="C125" s="4" t="s">
        <v>4</v>
      </c>
      <c r="D125" s="4" t="s">
        <v>5</v>
      </c>
      <c r="E125" s="3" t="s">
        <v>103</v>
      </c>
      <c r="F125" s="3" t="s">
        <v>122</v>
      </c>
      <c r="G125" s="4" t="s">
        <v>29</v>
      </c>
      <c r="H125" s="4" t="s">
        <v>57</v>
      </c>
      <c r="I125" s="39"/>
    </row>
    <row r="126" spans="1:9" s="2" customFormat="1" ht="12">
      <c r="A126" s="47">
        <v>2020</v>
      </c>
      <c r="B126" s="11" t="s">
        <v>124</v>
      </c>
      <c r="C126" s="1" t="s">
        <v>4</v>
      </c>
      <c r="D126" s="1" t="s">
        <v>5</v>
      </c>
      <c r="E126" s="1" t="s">
        <v>103</v>
      </c>
      <c r="F126" s="1" t="s">
        <v>125</v>
      </c>
      <c r="G126" s="1"/>
      <c r="H126" s="1"/>
      <c r="I126" s="35">
        <f>I127</f>
        <v>0</v>
      </c>
    </row>
    <row r="127" spans="1:9" s="2" customFormat="1" ht="12">
      <c r="A127" s="47">
        <v>2030</v>
      </c>
      <c r="B127" s="11" t="s">
        <v>6</v>
      </c>
      <c r="C127" s="1" t="s">
        <v>4</v>
      </c>
      <c r="D127" s="1" t="s">
        <v>5</v>
      </c>
      <c r="E127" s="1" t="s">
        <v>103</v>
      </c>
      <c r="F127" s="1" t="s">
        <v>125</v>
      </c>
      <c r="G127" s="1" t="s">
        <v>7</v>
      </c>
      <c r="H127" s="1" t="s">
        <v>68</v>
      </c>
      <c r="I127" s="35">
        <f>I128</f>
        <v>0</v>
      </c>
    </row>
    <row r="128" spans="1:9" s="2" customFormat="1" ht="12">
      <c r="A128" s="47">
        <v>2040</v>
      </c>
      <c r="B128" s="12" t="s">
        <v>30</v>
      </c>
      <c r="C128" s="3" t="s">
        <v>4</v>
      </c>
      <c r="D128" s="3" t="s">
        <v>5</v>
      </c>
      <c r="E128" s="3" t="s">
        <v>103</v>
      </c>
      <c r="F128" s="3" t="s">
        <v>125</v>
      </c>
      <c r="G128" s="3" t="s">
        <v>31</v>
      </c>
      <c r="H128" s="3" t="s">
        <v>61</v>
      </c>
      <c r="I128" s="77"/>
    </row>
    <row r="129" spans="1:9" s="2" customFormat="1" ht="12">
      <c r="A129" s="47">
        <v>2050</v>
      </c>
      <c r="B129" s="11" t="s">
        <v>104</v>
      </c>
      <c r="C129" s="1" t="s">
        <v>4</v>
      </c>
      <c r="D129" s="1" t="s">
        <v>5</v>
      </c>
      <c r="E129" s="1" t="s">
        <v>105</v>
      </c>
      <c r="F129" s="1"/>
      <c r="G129" s="1"/>
      <c r="H129" s="1"/>
      <c r="I129" s="35">
        <f>I130</f>
        <v>0</v>
      </c>
    </row>
    <row r="130" spans="1:9" s="2" customFormat="1" ht="12.75" customHeight="1">
      <c r="A130" s="47">
        <v>2060</v>
      </c>
      <c r="B130" s="11" t="s">
        <v>121</v>
      </c>
      <c r="C130" s="1" t="s">
        <v>4</v>
      </c>
      <c r="D130" s="1" t="s">
        <v>5</v>
      </c>
      <c r="E130" s="1" t="s">
        <v>105</v>
      </c>
      <c r="F130" s="1" t="s">
        <v>122</v>
      </c>
      <c r="G130" s="1"/>
      <c r="H130" s="1"/>
      <c r="I130" s="35">
        <f>I131</f>
        <v>0</v>
      </c>
    </row>
    <row r="131" spans="1:9" s="2" customFormat="1" ht="12">
      <c r="A131" s="47">
        <v>2070</v>
      </c>
      <c r="B131" s="11" t="s">
        <v>6</v>
      </c>
      <c r="C131" s="1" t="s">
        <v>4</v>
      </c>
      <c r="D131" s="1" t="s">
        <v>5</v>
      </c>
      <c r="E131" s="1" t="s">
        <v>105</v>
      </c>
      <c r="F131" s="1" t="s">
        <v>122</v>
      </c>
      <c r="G131" s="1" t="s">
        <v>7</v>
      </c>
      <c r="H131" s="1" t="s">
        <v>68</v>
      </c>
      <c r="I131" s="35">
        <f>I132</f>
        <v>0</v>
      </c>
    </row>
    <row r="132" spans="1:9" s="2" customFormat="1" ht="12">
      <c r="A132" s="47">
        <v>2080</v>
      </c>
      <c r="B132" s="24" t="s">
        <v>16</v>
      </c>
      <c r="C132" s="1" t="s">
        <v>4</v>
      </c>
      <c r="D132" s="1" t="s">
        <v>5</v>
      </c>
      <c r="E132" s="7" t="s">
        <v>105</v>
      </c>
      <c r="F132" s="1" t="s">
        <v>122</v>
      </c>
      <c r="G132" s="1" t="s">
        <v>17</v>
      </c>
      <c r="H132" s="1" t="s">
        <v>106</v>
      </c>
      <c r="I132" s="35">
        <f>I133</f>
        <v>0</v>
      </c>
    </row>
    <row r="133" spans="1:9" s="2" customFormat="1" ht="12">
      <c r="A133" s="47">
        <v>2090</v>
      </c>
      <c r="B133" s="13" t="s">
        <v>134</v>
      </c>
      <c r="C133" s="4" t="s">
        <v>4</v>
      </c>
      <c r="D133" s="4" t="s">
        <v>5</v>
      </c>
      <c r="E133" s="3" t="s">
        <v>105</v>
      </c>
      <c r="F133" s="3" t="s">
        <v>122</v>
      </c>
      <c r="G133" s="4" t="s">
        <v>29</v>
      </c>
      <c r="H133" s="4" t="s">
        <v>57</v>
      </c>
      <c r="I133" s="39"/>
    </row>
    <row r="134" spans="1:9" s="2" customFormat="1" ht="24">
      <c r="A134" s="47">
        <v>2100</v>
      </c>
      <c r="B134" s="27" t="s">
        <v>156</v>
      </c>
      <c r="C134" s="1" t="s">
        <v>4</v>
      </c>
      <c r="D134" s="1" t="s">
        <v>5</v>
      </c>
      <c r="E134" s="1" t="s">
        <v>157</v>
      </c>
      <c r="F134" s="3"/>
      <c r="G134" s="4"/>
      <c r="H134" s="4"/>
      <c r="I134" s="39">
        <f>I135</f>
        <v>0</v>
      </c>
    </row>
    <row r="135" spans="1:9" s="2" customFormat="1" ht="12">
      <c r="A135" s="47">
        <v>2110</v>
      </c>
      <c r="B135" s="27" t="s">
        <v>158</v>
      </c>
      <c r="C135" s="1" t="s">
        <v>4</v>
      </c>
      <c r="D135" s="1" t="s">
        <v>5</v>
      </c>
      <c r="E135" s="1" t="s">
        <v>159</v>
      </c>
      <c r="F135" s="3"/>
      <c r="G135" s="4"/>
      <c r="H135" s="4"/>
      <c r="I135" s="39">
        <f>I136</f>
        <v>0</v>
      </c>
    </row>
    <row r="136" spans="1:9" s="2" customFormat="1" ht="36">
      <c r="A136" s="72">
        <v>2120</v>
      </c>
      <c r="B136" s="27" t="s">
        <v>139</v>
      </c>
      <c r="C136" s="1" t="s">
        <v>4</v>
      </c>
      <c r="D136" s="1" t="s">
        <v>5</v>
      </c>
      <c r="E136" s="1" t="s">
        <v>140</v>
      </c>
      <c r="F136" s="1"/>
      <c r="G136" s="1"/>
      <c r="H136" s="1"/>
      <c r="I136" s="36">
        <f>I137+I143</f>
        <v>0</v>
      </c>
    </row>
    <row r="137" spans="1:9" s="2" customFormat="1" ht="35.25" customHeight="1">
      <c r="A137" s="72">
        <v>2130</v>
      </c>
      <c r="B137" s="29" t="s">
        <v>141</v>
      </c>
      <c r="C137" s="1" t="s">
        <v>4</v>
      </c>
      <c r="D137" s="1" t="s">
        <v>5</v>
      </c>
      <c r="E137" s="1" t="s">
        <v>140</v>
      </c>
      <c r="F137" s="1" t="s">
        <v>142</v>
      </c>
      <c r="G137" s="1"/>
      <c r="H137" s="1"/>
      <c r="I137" s="36">
        <f>I138+I141</f>
        <v>0</v>
      </c>
    </row>
    <row r="138" spans="1:9" s="2" customFormat="1" ht="12">
      <c r="A138" s="47">
        <v>2140</v>
      </c>
      <c r="B138" s="64" t="s">
        <v>6</v>
      </c>
      <c r="C138" s="1" t="s">
        <v>4</v>
      </c>
      <c r="D138" s="1" t="s">
        <v>5</v>
      </c>
      <c r="E138" s="1" t="s">
        <v>140</v>
      </c>
      <c r="F138" s="1" t="s">
        <v>142</v>
      </c>
      <c r="G138" s="1" t="s">
        <v>7</v>
      </c>
      <c r="H138" s="1" t="s">
        <v>68</v>
      </c>
      <c r="I138" s="36">
        <f>I139</f>
        <v>0</v>
      </c>
    </row>
    <row r="139" spans="1:9" s="2" customFormat="1" ht="12">
      <c r="A139" s="47">
        <v>2150</v>
      </c>
      <c r="B139" s="25" t="s">
        <v>16</v>
      </c>
      <c r="C139" s="1" t="s">
        <v>4</v>
      </c>
      <c r="D139" s="1" t="s">
        <v>5</v>
      </c>
      <c r="E139" s="1" t="s">
        <v>140</v>
      </c>
      <c r="F139" s="1" t="s">
        <v>142</v>
      </c>
      <c r="G139" s="1" t="s">
        <v>17</v>
      </c>
      <c r="H139" s="1" t="s">
        <v>106</v>
      </c>
      <c r="I139" s="36">
        <f>I140</f>
        <v>0</v>
      </c>
    </row>
    <row r="140" spans="1:9" s="2" customFormat="1" ht="12">
      <c r="A140" s="47">
        <v>2160</v>
      </c>
      <c r="B140" s="30" t="s">
        <v>134</v>
      </c>
      <c r="C140" s="3" t="s">
        <v>4</v>
      </c>
      <c r="D140" s="3" t="s">
        <v>5</v>
      </c>
      <c r="E140" s="3" t="s">
        <v>140</v>
      </c>
      <c r="F140" s="3" t="s">
        <v>142</v>
      </c>
      <c r="G140" s="3" t="s">
        <v>29</v>
      </c>
      <c r="H140" s="3" t="s">
        <v>57</v>
      </c>
      <c r="I140" s="39"/>
    </row>
    <row r="141" spans="1:9" s="2" customFormat="1" ht="12">
      <c r="A141" s="47">
        <v>2170</v>
      </c>
      <c r="B141" s="25" t="s">
        <v>32</v>
      </c>
      <c r="C141" s="1" t="s">
        <v>4</v>
      </c>
      <c r="D141" s="1" t="s">
        <v>5</v>
      </c>
      <c r="E141" s="1" t="s">
        <v>140</v>
      </c>
      <c r="F141" s="1" t="s">
        <v>142</v>
      </c>
      <c r="G141" s="1" t="s">
        <v>33</v>
      </c>
      <c r="H141" s="1" t="s">
        <v>62</v>
      </c>
      <c r="I141" s="36">
        <f>I142</f>
        <v>0</v>
      </c>
    </row>
    <row r="142" spans="1:9" s="2" customFormat="1" ht="12">
      <c r="A142" s="47">
        <v>2180</v>
      </c>
      <c r="B142" s="30" t="s">
        <v>34</v>
      </c>
      <c r="C142" s="3" t="s">
        <v>4</v>
      </c>
      <c r="D142" s="3" t="s">
        <v>5</v>
      </c>
      <c r="E142" s="3" t="s">
        <v>140</v>
      </c>
      <c r="F142" s="3" t="s">
        <v>142</v>
      </c>
      <c r="G142" s="3" t="s">
        <v>35</v>
      </c>
      <c r="H142" s="3" t="s">
        <v>63</v>
      </c>
      <c r="I142" s="39"/>
    </row>
    <row r="143" spans="1:9" s="2" customFormat="1" ht="24">
      <c r="A143" s="47">
        <v>2190</v>
      </c>
      <c r="B143" s="24" t="s">
        <v>144</v>
      </c>
      <c r="C143" s="7" t="s">
        <v>4</v>
      </c>
      <c r="D143" s="7" t="s">
        <v>5</v>
      </c>
      <c r="E143" s="7" t="s">
        <v>140</v>
      </c>
      <c r="F143" s="7" t="s">
        <v>145</v>
      </c>
      <c r="G143" s="3"/>
      <c r="H143" s="3"/>
      <c r="I143" s="36">
        <f>I144</f>
        <v>0</v>
      </c>
    </row>
    <row r="144" spans="1:9" s="2" customFormat="1" ht="12">
      <c r="A144" s="47">
        <v>2200</v>
      </c>
      <c r="B144" s="25" t="s">
        <v>32</v>
      </c>
      <c r="C144" s="1" t="s">
        <v>4</v>
      </c>
      <c r="D144" s="1" t="s">
        <v>5</v>
      </c>
      <c r="E144" s="1" t="s">
        <v>140</v>
      </c>
      <c r="F144" s="7" t="s">
        <v>145</v>
      </c>
      <c r="G144" s="1" t="s">
        <v>33</v>
      </c>
      <c r="H144" s="1" t="s">
        <v>62</v>
      </c>
      <c r="I144" s="36">
        <f>I145</f>
        <v>0</v>
      </c>
    </row>
    <row r="145" spans="1:9" s="2" customFormat="1" ht="12">
      <c r="A145" s="47">
        <v>2210</v>
      </c>
      <c r="B145" s="30" t="s">
        <v>34</v>
      </c>
      <c r="C145" s="3" t="s">
        <v>4</v>
      </c>
      <c r="D145" s="3" t="s">
        <v>5</v>
      </c>
      <c r="E145" s="3" t="s">
        <v>140</v>
      </c>
      <c r="F145" s="3" t="s">
        <v>145</v>
      </c>
      <c r="G145" s="3" t="s">
        <v>35</v>
      </c>
      <c r="H145" s="3" t="s">
        <v>63</v>
      </c>
      <c r="I145" s="39"/>
    </row>
    <row r="146" spans="1:9" s="2" customFormat="1" ht="12">
      <c r="A146" s="47">
        <v>2220</v>
      </c>
      <c r="B146" s="27" t="s">
        <v>160</v>
      </c>
      <c r="C146" s="1" t="s">
        <v>4</v>
      </c>
      <c r="D146" s="1" t="s">
        <v>5</v>
      </c>
      <c r="E146" s="1" t="s">
        <v>161</v>
      </c>
      <c r="F146" s="3"/>
      <c r="G146" s="3"/>
      <c r="H146" s="3"/>
      <c r="I146" s="39">
        <f aca="true" t="shared" si="0" ref="I146:I151">I147</f>
        <v>0</v>
      </c>
    </row>
    <row r="147" spans="1:9" s="2" customFormat="1" ht="48">
      <c r="A147" s="72">
        <v>2230</v>
      </c>
      <c r="B147" s="27" t="s">
        <v>201</v>
      </c>
      <c r="C147" s="1" t="s">
        <v>4</v>
      </c>
      <c r="D147" s="1" t="s">
        <v>5</v>
      </c>
      <c r="E147" s="1" t="s">
        <v>162</v>
      </c>
      <c r="F147" s="3"/>
      <c r="G147" s="3"/>
      <c r="H147" s="3"/>
      <c r="I147" s="39">
        <f>I148+I154</f>
        <v>0</v>
      </c>
    </row>
    <row r="148" spans="1:9" s="2" customFormat="1" ht="60">
      <c r="A148" s="72">
        <v>2240</v>
      </c>
      <c r="B148" s="11" t="s">
        <v>126</v>
      </c>
      <c r="C148" s="1" t="s">
        <v>4</v>
      </c>
      <c r="D148" s="1" t="s">
        <v>5</v>
      </c>
      <c r="E148" s="1" t="s">
        <v>127</v>
      </c>
      <c r="F148" s="1"/>
      <c r="G148" s="1"/>
      <c r="H148" s="3"/>
      <c r="I148" s="35">
        <f t="shared" si="0"/>
        <v>0</v>
      </c>
    </row>
    <row r="149" spans="1:9" s="2" customFormat="1" ht="12">
      <c r="A149" s="47">
        <v>2250</v>
      </c>
      <c r="B149" s="11" t="s">
        <v>115</v>
      </c>
      <c r="C149" s="1" t="s">
        <v>4</v>
      </c>
      <c r="D149" s="1" t="s">
        <v>5</v>
      </c>
      <c r="E149" s="1" t="s">
        <v>127</v>
      </c>
      <c r="F149" s="1" t="s">
        <v>113</v>
      </c>
      <c r="G149" s="1"/>
      <c r="H149" s="3"/>
      <c r="I149" s="35">
        <f t="shared" si="0"/>
        <v>0</v>
      </c>
    </row>
    <row r="150" spans="1:9" s="2" customFormat="1" ht="12">
      <c r="A150" s="47">
        <v>2260</v>
      </c>
      <c r="B150" s="11" t="s">
        <v>6</v>
      </c>
      <c r="C150" s="1" t="s">
        <v>4</v>
      </c>
      <c r="D150" s="1" t="s">
        <v>5</v>
      </c>
      <c r="E150" s="1" t="s">
        <v>127</v>
      </c>
      <c r="F150" s="1" t="s">
        <v>113</v>
      </c>
      <c r="G150" s="1" t="s">
        <v>7</v>
      </c>
      <c r="H150" s="7" t="s">
        <v>68</v>
      </c>
      <c r="I150" s="35">
        <f t="shared" si="0"/>
        <v>0</v>
      </c>
    </row>
    <row r="151" spans="1:9" s="2" customFormat="1" ht="12">
      <c r="A151" s="47">
        <v>2270</v>
      </c>
      <c r="B151" s="11" t="s">
        <v>8</v>
      </c>
      <c r="C151" s="1" t="s">
        <v>4</v>
      </c>
      <c r="D151" s="1" t="s">
        <v>5</v>
      </c>
      <c r="E151" s="1" t="s">
        <v>127</v>
      </c>
      <c r="F151" s="1" t="s">
        <v>113</v>
      </c>
      <c r="G151" s="1" t="s">
        <v>9</v>
      </c>
      <c r="H151" s="7" t="s">
        <v>69</v>
      </c>
      <c r="I151" s="35">
        <f t="shared" si="0"/>
        <v>0</v>
      </c>
    </row>
    <row r="152" spans="1:9" s="2" customFormat="1" ht="12">
      <c r="A152" s="47">
        <v>2280</v>
      </c>
      <c r="B152" s="24" t="s">
        <v>12</v>
      </c>
      <c r="C152" s="7" t="s">
        <v>4</v>
      </c>
      <c r="D152" s="7" t="s">
        <v>5</v>
      </c>
      <c r="E152" s="7" t="s">
        <v>127</v>
      </c>
      <c r="F152" s="7" t="s">
        <v>113</v>
      </c>
      <c r="G152" s="7" t="s">
        <v>13</v>
      </c>
      <c r="H152" s="7" t="s">
        <v>44</v>
      </c>
      <c r="I152" s="35">
        <f>SUM(I153:I153)</f>
        <v>0</v>
      </c>
    </row>
    <row r="153" spans="1:9" s="2" customFormat="1" ht="23.25" customHeight="1">
      <c r="A153" s="47">
        <v>2281</v>
      </c>
      <c r="B153" s="42" t="s">
        <v>202</v>
      </c>
      <c r="C153" s="3" t="s">
        <v>4</v>
      </c>
      <c r="D153" s="3" t="s">
        <v>5</v>
      </c>
      <c r="E153" s="3" t="s">
        <v>127</v>
      </c>
      <c r="F153" s="3" t="s">
        <v>113</v>
      </c>
      <c r="G153" s="3" t="s">
        <v>13</v>
      </c>
      <c r="H153" s="4" t="s">
        <v>45</v>
      </c>
      <c r="I153" s="39"/>
    </row>
    <row r="154" spans="1:9" s="2" customFormat="1" ht="72.75" customHeight="1">
      <c r="A154" s="72">
        <v>2282</v>
      </c>
      <c r="B154" s="69" t="s">
        <v>192</v>
      </c>
      <c r="C154" s="3" t="s">
        <v>4</v>
      </c>
      <c r="D154" s="3" t="s">
        <v>5</v>
      </c>
      <c r="E154" s="7" t="s">
        <v>191</v>
      </c>
      <c r="F154" s="3"/>
      <c r="G154" s="3"/>
      <c r="H154" s="4"/>
      <c r="I154" s="39">
        <f>I155</f>
        <v>0</v>
      </c>
    </row>
    <row r="155" spans="1:9" s="2" customFormat="1" ht="12.75" customHeight="1">
      <c r="A155" s="47">
        <v>2283</v>
      </c>
      <c r="B155" s="11" t="s">
        <v>115</v>
      </c>
      <c r="C155" s="1" t="s">
        <v>4</v>
      </c>
      <c r="D155" s="1" t="s">
        <v>5</v>
      </c>
      <c r="E155" s="7" t="s">
        <v>191</v>
      </c>
      <c r="F155" s="1" t="s">
        <v>113</v>
      </c>
      <c r="G155" s="1"/>
      <c r="H155" s="3"/>
      <c r="I155" s="39">
        <f>I156</f>
        <v>0</v>
      </c>
    </row>
    <row r="156" spans="1:9" s="2" customFormat="1" ht="12" customHeight="1">
      <c r="A156" s="47">
        <v>2284</v>
      </c>
      <c r="B156" s="11" t="s">
        <v>6</v>
      </c>
      <c r="C156" s="1" t="s">
        <v>4</v>
      </c>
      <c r="D156" s="1" t="s">
        <v>5</v>
      </c>
      <c r="E156" s="7" t="s">
        <v>191</v>
      </c>
      <c r="F156" s="1" t="s">
        <v>113</v>
      </c>
      <c r="G156" s="1" t="s">
        <v>7</v>
      </c>
      <c r="H156" s="7" t="s">
        <v>68</v>
      </c>
      <c r="I156" s="39">
        <f>I157</f>
        <v>0</v>
      </c>
    </row>
    <row r="157" spans="1:9" s="2" customFormat="1" ht="12" customHeight="1">
      <c r="A157" s="47">
        <v>2285</v>
      </c>
      <c r="B157" s="11" t="s">
        <v>8</v>
      </c>
      <c r="C157" s="1" t="s">
        <v>4</v>
      </c>
      <c r="D157" s="1" t="s">
        <v>5</v>
      </c>
      <c r="E157" s="7" t="s">
        <v>191</v>
      </c>
      <c r="F157" s="1" t="s">
        <v>113</v>
      </c>
      <c r="G157" s="1" t="s">
        <v>9</v>
      </c>
      <c r="H157" s="7" t="s">
        <v>69</v>
      </c>
      <c r="I157" s="39">
        <f>I158</f>
        <v>0</v>
      </c>
    </row>
    <row r="158" spans="1:9" s="2" customFormat="1" ht="12" customHeight="1">
      <c r="A158" s="47">
        <v>2286</v>
      </c>
      <c r="B158" s="24" t="s">
        <v>12</v>
      </c>
      <c r="C158" s="7" t="s">
        <v>4</v>
      </c>
      <c r="D158" s="7" t="s">
        <v>5</v>
      </c>
      <c r="E158" s="7" t="s">
        <v>191</v>
      </c>
      <c r="F158" s="7" t="s">
        <v>113</v>
      </c>
      <c r="G158" s="7" t="s">
        <v>13</v>
      </c>
      <c r="H158" s="7" t="s">
        <v>44</v>
      </c>
      <c r="I158" s="39">
        <f>I159</f>
        <v>0</v>
      </c>
    </row>
    <row r="159" spans="1:9" s="2" customFormat="1" ht="50.25" customHeight="1">
      <c r="A159" s="72">
        <v>2287</v>
      </c>
      <c r="B159" s="42" t="s">
        <v>200</v>
      </c>
      <c r="C159" s="3" t="s">
        <v>4</v>
      </c>
      <c r="D159" s="3" t="s">
        <v>5</v>
      </c>
      <c r="E159" s="3" t="s">
        <v>191</v>
      </c>
      <c r="F159" s="3" t="s">
        <v>113</v>
      </c>
      <c r="G159" s="3" t="s">
        <v>13</v>
      </c>
      <c r="H159" s="4" t="s">
        <v>45</v>
      </c>
      <c r="I159" s="39"/>
    </row>
    <row r="160" spans="1:9" s="2" customFormat="1" ht="12" customHeight="1">
      <c r="A160" s="47">
        <v>2290</v>
      </c>
      <c r="B160" s="63" t="s">
        <v>193</v>
      </c>
      <c r="C160" s="7" t="s">
        <v>194</v>
      </c>
      <c r="D160" s="7"/>
      <c r="E160" s="7"/>
      <c r="F160" s="7"/>
      <c r="G160" s="7"/>
      <c r="H160" s="7"/>
      <c r="I160" s="39">
        <f aca="true" t="shared" si="1" ref="I160:I165">I161</f>
        <v>0</v>
      </c>
    </row>
    <row r="161" spans="1:9" s="2" customFormat="1" ht="23.25" customHeight="1">
      <c r="A161" s="47">
        <v>2291</v>
      </c>
      <c r="B161" s="63" t="s">
        <v>195</v>
      </c>
      <c r="C161" s="7" t="s">
        <v>194</v>
      </c>
      <c r="D161" s="7" t="s">
        <v>196</v>
      </c>
      <c r="E161" s="7"/>
      <c r="F161" s="7"/>
      <c r="G161" s="7"/>
      <c r="H161" s="7"/>
      <c r="I161" s="39">
        <f t="shared" si="1"/>
        <v>0</v>
      </c>
    </row>
    <row r="162" spans="1:9" s="2" customFormat="1" ht="25.5" customHeight="1">
      <c r="A162" s="47">
        <v>2292</v>
      </c>
      <c r="B162" s="63" t="s">
        <v>197</v>
      </c>
      <c r="C162" s="7" t="s">
        <v>194</v>
      </c>
      <c r="D162" s="7" t="s">
        <v>196</v>
      </c>
      <c r="E162" s="7" t="s">
        <v>198</v>
      </c>
      <c r="F162" s="7"/>
      <c r="G162" s="7"/>
      <c r="H162" s="7"/>
      <c r="I162" s="39">
        <f t="shared" si="1"/>
        <v>0</v>
      </c>
    </row>
    <row r="163" spans="1:9" s="2" customFormat="1" ht="14.25" customHeight="1">
      <c r="A163" s="47">
        <v>2293</v>
      </c>
      <c r="B163" s="63" t="s">
        <v>121</v>
      </c>
      <c r="C163" s="7" t="s">
        <v>194</v>
      </c>
      <c r="D163" s="7" t="s">
        <v>196</v>
      </c>
      <c r="E163" s="7" t="s">
        <v>198</v>
      </c>
      <c r="F163" s="7" t="s">
        <v>122</v>
      </c>
      <c r="G163" s="7"/>
      <c r="H163" s="7"/>
      <c r="I163" s="39">
        <f t="shared" si="1"/>
        <v>0</v>
      </c>
    </row>
    <row r="164" spans="1:9" s="2" customFormat="1" ht="12" customHeight="1">
      <c r="A164" s="47">
        <v>2294</v>
      </c>
      <c r="B164" s="63" t="s">
        <v>6</v>
      </c>
      <c r="C164" s="7" t="s">
        <v>194</v>
      </c>
      <c r="D164" s="7" t="s">
        <v>196</v>
      </c>
      <c r="E164" s="7" t="s">
        <v>198</v>
      </c>
      <c r="F164" s="7" t="s">
        <v>122</v>
      </c>
      <c r="G164" s="7" t="s">
        <v>7</v>
      </c>
      <c r="H164" s="7" t="s">
        <v>68</v>
      </c>
      <c r="I164" s="39">
        <f t="shared" si="1"/>
        <v>0</v>
      </c>
    </row>
    <row r="165" spans="1:9" s="2" customFormat="1" ht="12" customHeight="1">
      <c r="A165" s="47">
        <v>2295</v>
      </c>
      <c r="B165" s="63" t="s">
        <v>16</v>
      </c>
      <c r="C165" s="7" t="s">
        <v>194</v>
      </c>
      <c r="D165" s="7" t="s">
        <v>196</v>
      </c>
      <c r="E165" s="7" t="s">
        <v>198</v>
      </c>
      <c r="F165" s="7" t="s">
        <v>122</v>
      </c>
      <c r="G165" s="7" t="s">
        <v>17</v>
      </c>
      <c r="H165" s="7" t="s">
        <v>106</v>
      </c>
      <c r="I165" s="39">
        <f t="shared" si="1"/>
        <v>0</v>
      </c>
    </row>
    <row r="166" spans="1:9" s="2" customFormat="1" ht="12" customHeight="1">
      <c r="A166" s="47">
        <v>2296</v>
      </c>
      <c r="B166" s="42" t="s">
        <v>199</v>
      </c>
      <c r="C166" s="3" t="s">
        <v>194</v>
      </c>
      <c r="D166" s="3" t="s">
        <v>196</v>
      </c>
      <c r="E166" s="3" t="s">
        <v>198</v>
      </c>
      <c r="F166" s="3" t="s">
        <v>122</v>
      </c>
      <c r="G166" s="3" t="s">
        <v>29</v>
      </c>
      <c r="H166" s="4" t="s">
        <v>57</v>
      </c>
      <c r="I166" s="39"/>
    </row>
    <row r="167" spans="1:9" s="17" customFormat="1" ht="12">
      <c r="A167" s="47">
        <v>2300</v>
      </c>
      <c r="B167" s="24" t="s">
        <v>133</v>
      </c>
      <c r="C167" s="3"/>
      <c r="D167" s="3"/>
      <c r="E167" s="3"/>
      <c r="F167" s="3"/>
      <c r="G167" s="7"/>
      <c r="H167" s="7"/>
      <c r="I167" s="36">
        <f>I8+I160</f>
        <v>0</v>
      </c>
    </row>
    <row r="168" spans="1:9" s="5" customFormat="1" ht="13.5" customHeight="1">
      <c r="A168" s="94"/>
      <c r="B168" s="22"/>
      <c r="C168" s="68"/>
      <c r="D168" s="68"/>
      <c r="E168" s="68"/>
      <c r="F168" s="68"/>
      <c r="G168" s="95"/>
      <c r="H168" s="95"/>
      <c r="I168" s="21"/>
    </row>
    <row r="169" spans="1:9" ht="15">
      <c r="A169" s="96"/>
      <c r="B169" s="97" t="s">
        <v>221</v>
      </c>
      <c r="C169" s="98" t="s">
        <v>216</v>
      </c>
      <c r="D169" s="99"/>
      <c r="E169" s="99"/>
      <c r="F169" s="99"/>
      <c r="G169" s="99"/>
      <c r="H169" s="100" t="s">
        <v>217</v>
      </c>
      <c r="I169" s="6" t="s">
        <v>218</v>
      </c>
    </row>
    <row r="170" spans="1:8" ht="15">
      <c r="A170" s="96"/>
      <c r="B170" s="98"/>
      <c r="C170" s="99"/>
      <c r="D170" s="99"/>
      <c r="E170" s="99"/>
      <c r="F170" s="99"/>
      <c r="G170" s="99" t="s">
        <v>215</v>
      </c>
      <c r="H170" s="100"/>
    </row>
    <row r="171" spans="1:8" ht="34.5" customHeight="1">
      <c r="A171" s="96"/>
      <c r="B171" s="101" t="s">
        <v>188</v>
      </c>
      <c r="C171" s="99"/>
      <c r="D171" s="99"/>
      <c r="E171" s="99"/>
      <c r="F171" s="99"/>
      <c r="G171" s="99"/>
      <c r="H171" s="100"/>
    </row>
    <row r="172" spans="3:6" ht="12.75">
      <c r="C172" s="99"/>
      <c r="D172" s="99"/>
      <c r="E172" s="99"/>
      <c r="F172" s="99"/>
    </row>
    <row r="173" spans="3:6" ht="12.75">
      <c r="C173" s="99"/>
      <c r="D173" s="99"/>
      <c r="E173" s="99"/>
      <c r="F173" s="99"/>
    </row>
    <row r="174" spans="3:5" ht="12.75">
      <c r="C174" s="8"/>
      <c r="D174" s="8"/>
      <c r="E174" s="8"/>
    </row>
  </sheetData>
  <sheetProtection/>
  <mergeCells count="6">
    <mergeCell ref="C2:E2"/>
    <mergeCell ref="B3:I3"/>
    <mergeCell ref="A5:A6"/>
    <mergeCell ref="B5:B6"/>
    <mergeCell ref="C5:H5"/>
    <mergeCell ref="I5:I6"/>
  </mergeCells>
  <printOptions horizontalCentered="1"/>
  <pageMargins left="0.1968503937007874" right="0.2362204724409449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Zabrodina</dc:creator>
  <cp:keywords/>
  <dc:description/>
  <cp:lastModifiedBy>0000-00-518</cp:lastModifiedBy>
  <cp:lastPrinted>2013-02-08T06:29:27Z</cp:lastPrinted>
  <dcterms:created xsi:type="dcterms:W3CDTF">2008-01-22T08:10:10Z</dcterms:created>
  <dcterms:modified xsi:type="dcterms:W3CDTF">2013-02-18T11:07:46Z</dcterms:modified>
  <cp:category/>
  <cp:version/>
  <cp:contentType/>
  <cp:contentStatus/>
</cp:coreProperties>
</file>