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'план-график'!$A:$P</definedName>
  </definedNames>
  <calcPr fullCalcOnLoad="1"/>
</workbook>
</file>

<file path=xl/sharedStrings.xml><?xml version="1.0" encoding="utf-8"?>
<sst xmlns="http://schemas.openxmlformats.org/spreadsheetml/2006/main" count="1182" uniqueCount="431">
  <si>
    <t>Комплект мебели: стол, тумба, шкаф, стул. Материал - ЛДСП, цвет - вишня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</si>
  <si>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</si>
  <si>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</si>
  <si>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Поставка и установка систем вентиляции и кондиционирования</t>
  </si>
  <si>
    <t>Согласно дислокации постов</t>
  </si>
  <si>
    <t>Проведение энергетического обследования административного здания ФНС России</t>
  </si>
  <si>
    <t>Проведение энергетического обследования административного здания ФНС России с целью получения энергетического паспорта</t>
  </si>
  <si>
    <t>Приобретение сертифицированного программного обеспечения антивирусной защиты рабочих станций, обеспечивающее защиту информации в соответствии с требованиями законодательства Российской Федерации</t>
  </si>
  <si>
    <t>лицензия</t>
  </si>
  <si>
    <t>Приобретение сертифицированного программного обеспечения антивирусной защиты почтовых серверов, обеспечивающее защиту информации в соответствии с требованиями законодательства Российской Федерации</t>
  </si>
  <si>
    <t>серверный модуль - 355; клиент - 27340</t>
  </si>
  <si>
    <t>Поставка носителей ключевой информации, обеспечивающих защиту информации в соответствии с законодательством Российской Федерации</t>
  </si>
  <si>
    <t>7422000</t>
  </si>
  <si>
    <t>ПО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</si>
  <si>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</si>
  <si>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</si>
  <si>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</si>
  <si>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</si>
  <si>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24 - 48 аудиторных часов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</si>
  <si>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56 - 64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</si>
  <si>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40 - 64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</si>
  <si>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Оказание услуг по регистрации, посадке в залах официальных лиц аэропортов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</si>
  <si>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</si>
  <si>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</si>
  <si>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 xml:space="preserve">Поставка комплектов: фотоаппарат, фотовспышка, фотообъектив, зарядное устройство, карта памяти, сумка </t>
  </si>
  <si>
    <t>Приобретение лицензионного программного обеспечения "Smeta.ru" или эквивалент</t>
  </si>
  <si>
    <t>объект</t>
  </si>
  <si>
    <t>Поставка средств вычислительной техники, ПО в ТО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</si>
  <si>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Выполнение работ, оказание услуг согласно техническому заданию включая поставку оборудования: Машины БД                          Модернизация базового ПАК    
Создание ПАК консолидированных информационных ресурсов:   сетевое ядро                                        УВК (УВМ-2;Сетевая система хранения данных-2)                           ПО                                                     ОС                                                             Серверный шкаф                                монтажный комплект                        система резервного копирования</t>
  </si>
  <si>
    <t>Выполнение работ, оказание услуг согласно техническому заданию включая поставку оборудования: Система внешн. Сервисов
Дисковый массив 1
FC-коммутатор
комплект для модерннизации сервера БД
Сетевое ядро
УВК (УВМ-1;Сетевая система хранения данных-1) 
ПО
ОС
Серверный шкаф
монтажный комплект
комплект памяти для УВМ
Комплект для модернизации системы резервного копир-ия</t>
  </si>
  <si>
    <t>в том числе за счет средств ТО, руб.</t>
  </si>
  <si>
    <t>Выполнение работ  по развитию автоматизированной информационной системы ФНС России нового поколения (АИС «Налог-3») в 2012 году</t>
  </si>
  <si>
    <t>Приобретение сертифицированного программного обеспечения СЗИ НСД, обеспечивающего защиту информации в соответствии с законодательством Российской Федерации</t>
  </si>
  <si>
    <t>Выполнение работ по аттестации объектов информатизации в соответствии с требованиями законодательства Российской Федерации. Наличие лицензий регуляторов на оказание услуг в области защиты информации</t>
  </si>
  <si>
    <t>Проведение работ по сертификации СЗИ для предоставления электронных услуг налогоплательщикам</t>
  </si>
  <si>
    <t>Приобретение сертифицированного программного обеспечения сетевого сканирования и контроля защищенности объектов информатизации ФОИВ</t>
  </si>
  <si>
    <t>Поставка лицензированного программного обеспечения "Крипто-Про 3.6"</t>
  </si>
  <si>
    <t>Поставка оборудования и ПО для ПИК "Истребование документов" для территориальных органов ФНС России: Лот 2 "Поставка ПО для ПИК "Истребование документов" для территориальных органов ФНС России"</t>
  </si>
  <si>
    <t>Поставка  оборудования и системного программного обеспечения для модернизации ИТ-инфраструктуры ТО ФНС России:  Лот 2 "Поставка оборудования для  модернизации ИТ-инфраструктуры ТО ФНС России"</t>
  </si>
  <si>
    <t xml:space="preserve"> 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2. «Создание программно-аппаратных комплексов для машин баз данных транзакционного сегмента ОПЗ АИС «Налог-3» и модернизация существующих программно-аппаратных комплексов для консолидации информационных ресурсов налоговых органов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</si>
  <si>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 2 "Приобретение программного обеспечения для почтовых серверов"</t>
  </si>
  <si>
    <t>Оказание услуг по сопровождению программного обеспечения автоматизированной информационной системы ФНС России. Лот 2: "Оказание услуги по сопровождению информационного обеспечения и общесистемных IT-сервисов автоматизированной информационной системы ФНС России в 2012 году"</t>
  </si>
  <si>
    <t>Оказание услуг по сопровождению программного обеспечения автоматизированной информационной системы ФНС России. Лот 1: "Оказание услуг по сопровождению прикладного программного обеспечения на федеральном, региональном и местном уровне автоматизированной информационной системы ФНС России в 2012 году"</t>
  </si>
  <si>
    <t>Оказание услуг по системно-техническому обслуживанию СВТ, СТК, ЛВС, КМТ для нужд ФНС России (совместные торги)</t>
  </si>
  <si>
    <t xml:space="preserve"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
</t>
  </si>
  <si>
    <t xml:space="preserve">18201060011500242310      </t>
  </si>
  <si>
    <t xml:space="preserve">18201060011500242226     </t>
  </si>
  <si>
    <t>Поддержка в актуальном состоянии информационного обеспечения автоматизированной системы, сайта ФНС России и сайтов УФНС России. Сопровождение общесистемных  IT-сервисов. Проведение аудита информационной безопасности. Иные услуги в соответствии с техническим заданием.</t>
  </si>
  <si>
    <t>Оказание услуг связи для СТК ФНС России в 2012-2013г.:  Лот 1 "Оказание услуг связи для СТК ФНС России в 2012-2013г." (в т.ч. на 2012 год  - 964944,72 тыс.руб. )</t>
  </si>
  <si>
    <t>Оказание услуг связи для СТК ФНС России в 2012-2013г.: Лот 2 "Оказание услуг связи для системы аудио-видео вещания, циркулярной рассылки данных и видеоконференцсвязи ФНС России на 2012 год"</t>
  </si>
  <si>
    <t>Поставка оборудования и комплектующих для  ИТ-инфраструктуры ЦА ФНС России</t>
  </si>
  <si>
    <t>Передача неисключительных (пользовательских) прав на ПО для  ИТ-инфраструктуры ЦА ФНС России</t>
  </si>
  <si>
    <t>Предоставление услуг IP связи для федерально-регионального и регионально-местного звена СТК ФНС России с подключением более 2500 объектов</t>
  </si>
  <si>
    <t>Услуги по предоставлению и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</si>
  <si>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</si>
  <si>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</si>
  <si>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</si>
  <si>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4 "Повышение квалификации гражданских служащих по вопросам работы системы электронной обработки данных (ЭОД)"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</si>
  <si>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</si>
  <si>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( в ред. от 01.10.2012)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</si>
  <si>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</si>
  <si>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</si>
  <si>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2 "Повышение квалификации гражданских служащих по вопросам добычи углеводородного сырья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</si>
  <si>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3 "Повышение квалификации гражданских служащих по вопросам недропользования с целью повышения качества налогового администрирования"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</si>
  <si>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ФНС России с поставкой оборудования, ПО и передачей неисключительных (пользовательских) прав на программное обеспечение и выполнением работ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</si>
  <si>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в составе АИС «Налог-3» ФНС России с использованием существующей ИТ–инфраструктуры ФНС России</t>
  </si>
  <si>
    <t xml:space="preserve"> 18201060011500242310              18201060011500242226</t>
  </si>
  <si>
    <t xml:space="preserve">18201060011500242226;       </t>
  </si>
  <si>
    <t>Поставка оборудования и ПО для единых центров регистрации по Лоту 1 "Поставка оборудования для единых центров регистрации"</t>
  </si>
  <si>
    <t>Поставка оборудования и ПО для единых центров регистрации по Лоту 2 "Передача неисключительных (пользовательских) прав на ПО для единых центров регистрации"</t>
  </si>
  <si>
    <t>Поставка оборудования для единых центров регистрации с характеристиками в соответствии с техническим заданием</t>
  </si>
  <si>
    <t>Передача неисключительных (пользовательских) прав на ПО в соответствии с техническим заданием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</si>
  <si>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4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</si>
  <si>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</si>
  <si>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6 "Повышение квалификации гражданских служащих по вопросам государственных закупок"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</si>
  <si>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</si>
  <si>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</si>
  <si>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Изготовление, поставка и монтаж штор</t>
  </si>
  <si>
    <t>1721403</t>
  </si>
  <si>
    <t>17.2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</si>
  <si>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36 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</si>
  <si>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</si>
  <si>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</si>
  <si>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</si>
  <si>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В ассортименте в соответствии с техничесим заданием: стеллаж, полки,  производственный стол, стойка-шкаф</t>
  </si>
  <si>
    <t xml:space="preserve">комплект
</t>
  </si>
  <si>
    <t xml:space="preserve">1
</t>
  </si>
  <si>
    <t>Оказание услуг по сопровождению программного обеспечения, выполняющего функции автоматизации процессов сбора, учета, обработки, обобщения, анализа, и обмена информацией о состоянии налогообложения и деятельности органов ФНС России, а также для автоматизированного взаимодействия с федеральными, региональными и местными органами государственного управления и других ведомств, в интересах исполнения государственного бюджета и наполнения его доходной части</t>
  </si>
  <si>
    <t>март-апрель 2012</t>
  </si>
  <si>
    <t xml:space="preserve">Сервер HP DL120 G7 или эквивалент
ИБП APC UPS 750VA Smart или эквивалент
Руч. Сканер штрих кодов Motorola SYMBOL DS 6707 или эквивалент
Сетевой сканер A4
Сетевой принтер А3  </t>
  </si>
  <si>
    <t>180
180
416
215
259</t>
  </si>
  <si>
    <t>WinSvrStd ENG LicSAPk OLP C Gov
SysCtrCnfgMgrSvrMLEnt 2007R3 RUS OLP C Gov
SysCtrOpsMgrSvrMLEnt 2007R2 RUS OLP C Gov
WinSvrCAL 2008 RUS OLP C Gov DvcCAL</t>
  </si>
  <si>
    <t>1
1
  180
1
10</t>
  </si>
  <si>
    <t xml:space="preserve">декабрь 2011 </t>
  </si>
  <si>
    <t>1
2
2
1
1
1
102
32
2
1
3
1</t>
  </si>
  <si>
    <t>1
2
1
2
134
32
4
1
1</t>
  </si>
  <si>
    <t>Модернизация телекоммуникационных узлов налоговых органов (1300 объектов налоговых органов; 89 объектов УФНС);
Модернизация телекоммуникационного узла доступа МИ ФНС России по ЦОД  и МРИ ФНС России  по ЦОД  по Нижегородской обл.;
Развитие системы управления и мониторинга в части управления сетевой инфраструктурой</t>
  </si>
  <si>
    <t>18201060010400244226; 18201060011500244226</t>
  </si>
  <si>
    <t>18201060010400244223; 18201060010400244225</t>
  </si>
  <si>
    <t>18201060011500242310; 18201060011500242226</t>
  </si>
  <si>
    <t>18201060010400242226; 18201060011500242226</t>
  </si>
  <si>
    <t>Оказание услуг по эксплуатации прикладного и системного программного обеспечения межрегиональных инспекций  ФНС России по крупнейшим налогоплательщикам и межрегиональных инспекций  ФНС России по федеральным округам в 2012 году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</si>
  <si>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</si>
  <si>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</si>
  <si>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18201060011500244226</t>
  </si>
  <si>
    <t xml:space="preserve">Уточнение общесистемных решений существующей автоматизированной информационной системы  ФНС России (АИС "Налог").Разработка общесистемных решений автоматизированной информационной системы ФНС России  в том числе и средств информационной безопасности (АИС "Налог-3"). Функциональное проектирование и доработка  прикладного программного обеспечения существующей АИС ФНС России (АИС "Налог").Внедрение компонент автоматизированной информационной системы ФНС России. </t>
  </si>
  <si>
    <t>Аванс предусмотрен в размере 15%. Обеспечение исполнения контракта в размере 30% от начальной (максимальной) цены контракта</t>
  </si>
  <si>
    <t>Поставка рабочих станций</t>
  </si>
  <si>
    <t>Поставка рабочих станций в соответствии с техническим заданием</t>
  </si>
  <si>
    <t>шт.</t>
  </si>
  <si>
    <t>Аванс не предусматривается. Устанавливается обеспечение государственного контракта</t>
  </si>
  <si>
    <t>18201060010400242310</t>
  </si>
  <si>
    <t>Передачей неисключительных (пользовательских) прав на ПО для ЦА ФНС России в целях поддержания в работоспособном состоянии действующей ИТ-инфраструктуры в объеме, указанном в техническом задании</t>
  </si>
  <si>
    <t>Поставка средств вычислительной техники  в ЦА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</si>
  <si>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 xml:space="preserve">18201060010400242226 </t>
  </si>
  <si>
    <t xml:space="preserve">18201060010400242310      </t>
  </si>
  <si>
    <t xml:space="preserve">Разработка проектных решений автоматизированной информационной системы ФНС России нового поколения в том числе  (АИС "Налог-3"). Функциональное проектирование и разработка прикладного программного обеспечения автоматизированной информационной системы ФНС России нового поколения (АИС "Налог-3").  </t>
  </si>
  <si>
    <t>Поставка оборудования ТКС</t>
  </si>
  <si>
    <t>Avaya Ip office 500
Общесистемные лицензии
ПО голосовых сервисов
Работы по инсталляции</t>
  </si>
  <si>
    <t>3230030</t>
  </si>
  <si>
    <t>32.3</t>
  </si>
  <si>
    <t>Аванс предусматривается в размере 15%. Обеспечение исполнения контракта в размере 30% от начальной (максимальной) цены контракта</t>
  </si>
  <si>
    <t>Предоставление услуг IP связи для федерально-регионального и регионально-местного звена СТК ФНС России</t>
  </si>
  <si>
    <t>Создание программно-аппаратного комплекса для тестовой зоны СОБИ АИС "Налог-3" и модуля миграции для существующих решений подсистемы управления идентификационной информацией СОБИ с  поставкой оборудования, передачей неисключительных (пользовательских) прав на программное обеспечение и выполнением работ.</t>
  </si>
  <si>
    <t>48 видов товаров</t>
  </si>
  <si>
    <t>18201060010400243225</t>
  </si>
  <si>
    <t>4520000</t>
  </si>
  <si>
    <t>Выполнение строительно-монтажных работ по капитальному ремонту (аварийно-восстановительные работы) административного здания ЦА ФНС России, расположенного по адресу: г. Москва, ул. Петровка, д. 20/1</t>
  </si>
  <si>
    <t>Выполнение строительно-монтажных работ по капитальному ремонту (аварийно-восстановительные работы) административного здания ЦА ФНС России, расположенного по адресу: г. Москва, ул. Неглинная, д. 16/2 на 2012-2013гг. (вт.ч. на 2012г. - 120 000 000 руб.)</t>
  </si>
  <si>
    <t>45.21</t>
  </si>
  <si>
    <t xml:space="preserve">Выполнение строительно-монтажных работ по капитальному ремонту (аварийно-восстановительные работы) административного здания ЦА ФНС России, расположенного по адресу: г. Москва, ул. Неглинная, д. 16/2  </t>
  </si>
  <si>
    <t>Выполнение строительно-монтажных работ по капитальному ремонту (аварийно-восстановительные работы) административного здания ЦА ФНС России, расположенного по адресу: г. Москва, ул. Петровка, д. 20/1 на 2012-2013гг. (вт.ч. на 2012г. - 60 970 000 руб.)</t>
  </si>
  <si>
    <t>Услуги связи 700 телефонных номеров ёмкости 913-00-00 – 913-06-99, необходимые для получения услуги местной и внутризоновой телефонной связи и технической возможности доступа к услугам междугородней и международной телефонной связи для ЦА ФНС России</t>
  </si>
  <si>
    <t>Предоставление услуг междугородней и международной телефонной связи на телефонных номерах 913-00-00 – 913-06-99</t>
  </si>
  <si>
    <t>Аванс предусматривается в размере 30%. Обеспечение исполнения контракта в размере 30% от начальной (максимальной) цены контракта</t>
  </si>
  <si>
    <t>Проведение социологического исследования для Федеральной налоговой службы в 2012 году по теме: «Оценка качества работы налоговых органов в 2011 году» в соответствии с техническим заданием</t>
  </si>
  <si>
    <t>Аванс предусматривается в размере 100%. Обеспечение исполнения контракта в размере 100% от начальной (максимальной) цены контракта</t>
  </si>
  <si>
    <t>Услуги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</si>
  <si>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Аванс не предусматривается. Обеспечение исполнения контракта в размере 10% от начальной (максимальной) цены контракта</t>
  </si>
  <si>
    <t>В соответствии с техническим заданием</t>
  </si>
  <si>
    <t>7320022</t>
  </si>
  <si>
    <t>Выполнение работы нормативно-методического характера по теме: "Разработка методических рекомендаций по организации и оформлению помещений для приема и обслуживания налогоплательщиков и фирменному стилю ФНС России</t>
  </si>
  <si>
    <t>Выполнение научно-исследовательской работы в соответствии с техническим заданием</t>
  </si>
  <si>
    <t>Выполнение работы нормативно-методического характера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</si>
  <si>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программных средств криптопровайдера</t>
  </si>
  <si>
    <t>АРМ</t>
  </si>
  <si>
    <t>18201060010400244221; 18201060010400244225; 18201060010400244226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</si>
  <si>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</si>
  <si>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</si>
  <si>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</si>
  <si>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</si>
  <si>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</si>
  <si>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</si>
  <si>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</si>
  <si>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</si>
  <si>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Выполнение работы нормативно-методического характера по теме: "Разработка Концепции развития досудебного урегулирования налоговых споров в системе налоговых органов Российской Федерации и мер для ее практической реализации на 2013-2018 годы"</t>
  </si>
  <si>
    <t>пп.1, 5  п.15 Приложения №2 к приказу от 27.12.2011 №761/20н</t>
  </si>
  <si>
    <t>пп.1,5 п.15 Приложения №2 к приказу от 27.12.2011 №761/20н</t>
  </si>
  <si>
    <t>18201060011500244310; 18201060011500244226</t>
  </si>
  <si>
    <t>18201060010400244290</t>
  </si>
  <si>
    <t xml:space="preserve">18201060010400244310     </t>
  </si>
  <si>
    <t xml:space="preserve">  18201060010400242226     </t>
  </si>
  <si>
    <t xml:space="preserve">18201060010400244225     </t>
  </si>
  <si>
    <t xml:space="preserve">       18201060011500242310  </t>
  </si>
  <si>
    <t>18201060011500242226</t>
  </si>
  <si>
    <t xml:space="preserve">18201060010400242310;  18201060010400242226     </t>
  </si>
  <si>
    <t>18201060011500242226; 18201060011500242320      18201060010400242226   18201060010400242320</t>
  </si>
  <si>
    <t>18201060011500242226; 18201060011500242320</t>
  </si>
  <si>
    <t>18201060010400242226    18201060011500242226</t>
  </si>
  <si>
    <t xml:space="preserve"> 18201060011500242226</t>
  </si>
  <si>
    <t>18201060011500242310</t>
  </si>
  <si>
    <t>18201060011500242226     18201060011500242310</t>
  </si>
  <si>
    <t>18201060010400242225   18201060011500242225</t>
  </si>
  <si>
    <t>18201060010400242221; 18201060011500242221  18201130939900244221</t>
  </si>
  <si>
    <t>73,2</t>
  </si>
  <si>
    <t>Оказание услуг по разработке информационно-методологических материалов для налогоплательщиков "Создай свой бизнес"</t>
  </si>
  <si>
    <t>Разработка информационно-методических материалов для налогоплательщиков "Создай свой бизнес"</t>
  </si>
  <si>
    <t>18201060010400242221; 18201060011500242221</t>
  </si>
  <si>
    <t xml:space="preserve"> 18201060011500244226</t>
  </si>
  <si>
    <t>18207054280100244226</t>
  </si>
  <si>
    <t>1820112081690241226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</si>
  <si>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</t>
  </si>
  <si>
    <t>модуль консолидации - 1
Local Update Server - 1
Scanner - 1
Scanner (доп. на 100 узлов) - 200</t>
  </si>
  <si>
    <t>Заместитель руководителя ФНС России</t>
  </si>
  <si>
    <t>___________________</t>
  </si>
  <si>
    <t>Д.В. Наумчев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</si>
  <si>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</si>
  <si>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120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</si>
  <si>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80.4</t>
  </si>
  <si>
    <t>8040020</t>
  </si>
  <si>
    <t>Выполнение научно-исследовательской работы по теме: "Исследование международного опыта и разработка предложений по совершенствованию государственной регистрации юридических лиц и индивидуальных предпринимателей и порядка предоставления сведений о юридических лицах и индивидуальных предпринимателях с применением электронных документов"</t>
  </si>
  <si>
    <t>Выполнение научно-исследовательской работы по теме: "Анализ и оценка общедоступных российских и зарубежных источников информации и разработка предложений по возможности их использования в целях реализации полномочий ФНС России в области контроля цен в сделках между взаимозависимыми лицами"</t>
  </si>
  <si>
    <t>Выполнение работы нормативно-методического характера по теме: "Методология оценки налогового потенциала в Российской Федерации, оценка собираемости налогов и налогового «разрыва» на основе международного опыта"</t>
  </si>
  <si>
    <t>Приобретение прав использования результатов интеллектуальной деятельности на программное обеспечение почтового клиента</t>
  </si>
  <si>
    <t>Приобретение прав использования результатов интеллектуальной деятельности на программное обеспечение почтового клиента в ссответствии с техническим заданием</t>
  </si>
  <si>
    <t>Выполнение работы нормативно-методического характера по теме: "Разработка предложений по совершенствованию организационной, программно-аппаратной, законодательной системы государственного контроля при осуществлении наличных денежных расчетов при реализации налогоплательщиками товаров (работ, услуг) в целях налогообложения, на основе международного опыта"</t>
  </si>
  <si>
    <t>18201060010400243226</t>
  </si>
  <si>
    <t>январь 2011</t>
  </si>
  <si>
    <t>октябрь 2011</t>
  </si>
  <si>
    <t>Выполнение работы нормативно-методического характера по теме: "Анализ нормативной правовой базы регулирования взаимодействия уполномоченного органа и саморегулируемых организаций арбитражных управляющих и подготовка научно обоснованных предложений по совершенствованию взаимодействия в целях обеспечения единых методологических, организационных и информационно-технологических решений оценки эффективности деятельности арбитражных управляющих и саморегулируемых организаций, в том числе систематизации и формализации процесса мониторинга за действиями арбитражных управляющих по реализации имущества должников в процедурах, применяемых в деле о банкротстве"</t>
  </si>
  <si>
    <t>Выполнение работы нормативно-методического характера по теме: "Разработка методических рекомендаций по корректировкам данных финансовой отчетности иностранных компаний для обеспечения сопоставимости с данными российских компаний"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</si>
  <si>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</si>
  <si>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</si>
  <si>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</si>
  <si>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</si>
  <si>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</si>
  <si>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</si>
  <si>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ПЛАН-ГРАФИК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</si>
  <si>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</si>
  <si>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Итого:</t>
  </si>
  <si>
    <t>Оказание услуг подвижной радиотелефонной (сотовой) связи</t>
  </si>
  <si>
    <t>Оказание услуг по обязательному государственному личному страхованию работников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</si>
  <si>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</si>
  <si>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>Разработка проектно-сметной документации на капитальный ремонт административного здания (Москва, ул.Петровка, д.20/1)</t>
  </si>
  <si>
    <t>Выполнение работ по разработке проектно-сметной документации на капитальный ремонт административного здания (Москва, ул.Петровка, д.20/1)</t>
  </si>
  <si>
    <t xml:space="preserve">Почтовые услуги, в том числе с использованием франкировальной машины </t>
  </si>
  <si>
    <t>Оказание услуг по техническому обслуживанию копировально-множительной и факсимильной техники</t>
  </si>
  <si>
    <t>Отпуск воды и прием сточных вод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</si>
  <si>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</si>
  <si>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декабрь 2011</t>
  </si>
  <si>
    <t>Предоставление услуги местной и внутризоновой телефонной связи и доступа (технической возможности) к услугам междугородной и международной  для нужд ЦА ФНС России</t>
  </si>
  <si>
    <t>Оказание услуг междугородной и международной телефонной связи для нужд ЦА ФНС России</t>
  </si>
  <si>
    <t>Выполнение работ по проведению социологического исследования для Федеральной налоговой службы в 2012 году по теме: «Оценка качества работы налоговых органов в 2011 году»</t>
  </si>
  <si>
    <t>Оказание услуг по автотранспортному обслуживанию ЦА ФНС России на 2012-2013гг. (в т.ч. на 2012г. - 67507,18 тыс. руб.)</t>
  </si>
  <si>
    <t>Выполнение работы нормативно-методического характера по теме: "Проведение исследования и разработка  рекомендаций по использованию передового российского и международного опыта организации внутриведомственного контроля"</t>
  </si>
  <si>
    <t>июнь 2012</t>
  </si>
  <si>
    <t xml:space="preserve">Единица измерения </t>
  </si>
  <si>
    <t>Поставка бумаги для офисной техники</t>
  </si>
  <si>
    <t>июль 2012</t>
  </si>
  <si>
    <t>август 2012</t>
  </si>
  <si>
    <t>декабрь 2012</t>
  </si>
  <si>
    <t>октябрь 2012</t>
  </si>
  <si>
    <t>Изготовление и поставка бланков служебных удостоверений</t>
  </si>
  <si>
    <t>март 2012</t>
  </si>
  <si>
    <t>Поставка технических средств печати и тиражирования бумажных документов</t>
  </si>
  <si>
    <t>апрель 2012</t>
  </si>
  <si>
    <t>Поставка канцелярских принадлежностей</t>
  </si>
  <si>
    <t>январь 2012</t>
  </si>
  <si>
    <t>ноябрь 2012</t>
  </si>
  <si>
    <t>Поставка мебели</t>
  </si>
  <si>
    <t>Поставка наплечных знаков различия для федеральных государственных гражданских служащих Федеральной налоговой службы</t>
  </si>
  <si>
    <t xml:space="preserve">Поставка наплечных знаков различия в соответствии с техничесим заданием и образцами - эталонами. </t>
  </si>
  <si>
    <t>Поставка технологического оборудования</t>
  </si>
  <si>
    <t>Создание в 2012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</si>
  <si>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</si>
  <si>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</si>
  <si>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</si>
  <si>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</si>
  <si>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</si>
  <si>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пп.1 п.15 Приложения №2 к приказу от 27.12.2011 №761/20н</t>
  </si>
  <si>
    <t>пп.4 п.15 Приложения №2 к приказу от 27.12.2011 №761/20н</t>
  </si>
  <si>
    <t>пп.2 п.15 Приложения №2 к приказу от 27.12.2011 №761/20н</t>
  </si>
  <si>
    <t>пп.5 п.15 Приложения №2 к приказу от 27.12.2011 №761/20н</t>
  </si>
  <si>
    <t>пп.1,2 п.15 Приложения №2 к приказу от 27.12.2011 №761/20н</t>
  </si>
  <si>
    <t>пп.2,5 п.15 Приложения №2 к приказу от 27.12.2011 №761/20н</t>
  </si>
  <si>
    <t>Оказание услуг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</si>
  <si>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Поставка  оборудования и системного программного обеспечения для модернизации ИТ-инфраструктуры ТО ФНС России: Лот1 "Передача неисключительных прав на использование программного обеспечения для  модернизации ИТ-инфраструктуры ТО ФНС России"</t>
  </si>
  <si>
    <t xml:space="preserve">Поставка оборудования и ПО для ПИК "Истребование документов" для территориальных органов ФНС России:  Лот1 "Поставка оборудования для ПИК "Истребование документов" для территориальных органов ФНС России" </t>
  </si>
  <si>
    <t>май 2012</t>
  </si>
  <si>
    <t>февраль 2012</t>
  </si>
  <si>
    <t>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1. «Создание программно-аппаратных комплексов для опытно-промышленной зоны автоматизированной информационной системы ФНС России нового поколения (ОПЗ АИС «Налог-3») и модернизация существующих программно-аппаратных комплексов, обеспечивающих функционирование прикладных компонент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</si>
  <si>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Модернизация телекоммуникационной системы территориальных органов ФНС России</t>
  </si>
  <si>
    <t>Выполнение работ, оказание услуг по развитию существующей автоматизированной информационной системы ФНС России (АИС «Налог») в 2012 году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</si>
  <si>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Лот1 "Приобретение программного обеспечения для рабочих станций"</t>
  </si>
  <si>
    <t>сентябрь 2012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</si>
  <si>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СЗИ НСД</t>
  </si>
  <si>
    <t>Поставка носителей ключевой информации для нужд ФНС России</t>
  </si>
  <si>
    <t>Проведение аттестации объектов информатизации на соответствие требованиям  безопасности информации:  аттестация АРМ на базе ПЭВМ</t>
  </si>
  <si>
    <t>Сертификация СЗИ для предоставления электронных услуг налогоплательщикам</t>
  </si>
  <si>
    <t>Подписка на электронную и печатную версии журнала "Налоговая политика и практика"</t>
  </si>
  <si>
    <t>Обновление программного обеспечения "Smeta.ru"</t>
  </si>
  <si>
    <t>Поставка планингов, ежедневников датированных, календарей на 2013 год</t>
  </si>
  <si>
    <t>РАЗМЕЩЕНИЯ ЗАКАЗОВ НА ПОСТАВКИ ТОВАРОВ, ВЫПОЛНЕНИЕ РАБОТ, ОКАЗАНИЕ УСЛУГ</t>
  </si>
  <si>
    <t>ДЛЯ НУЖД ФНС РОССИИ</t>
  </si>
  <si>
    <t>НА 2012 ГОД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</si>
  <si>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</si>
  <si>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</si>
  <si>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</si>
  <si>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</si>
  <si>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</si>
  <si>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</si>
  <si>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</si>
  <si>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</si>
  <si>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</si>
  <si>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</si>
  <si>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</si>
  <si>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</si>
  <si>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</si>
  <si>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</si>
  <si>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</si>
  <si>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</si>
  <si>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</si>
  <si>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</si>
  <si>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</si>
  <si>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</si>
  <si>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</si>
  <si>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</si>
  <si>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</si>
  <si>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</si>
  <si>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</si>
  <si>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</si>
  <si>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</si>
  <si>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 xml:space="preserve">Поставка автомобилей Лот 1 "Поставка автомобилей модель № 1" </t>
  </si>
  <si>
    <t xml:space="preserve">Поставка автомобилей Лот 2 "Поставка автомобилей модель № 2" </t>
  </si>
  <si>
    <t>Аванс не предусматривается. Обеспечение исполнения контракта в размере 30% от начальной (максимальной) цены контракта</t>
  </si>
  <si>
    <t>Поставка микроавтобуса с характеристиками в соответствии с техническим заданием</t>
  </si>
  <si>
    <t>ноябрь 2011</t>
  </si>
  <si>
    <t>64.20.11</t>
  </si>
  <si>
    <t>64.11.14</t>
  </si>
  <si>
    <t>64.11.3</t>
  </si>
  <si>
    <t>52.47.2</t>
  </si>
  <si>
    <t>Подписка и доставка газет и журналов</t>
  </si>
  <si>
    <t>Предусмотрен аванс в размере 100%. Обеспечение исполнения контракта в размере 100% от начальной (максимальной) цены контракта</t>
  </si>
  <si>
    <t>экземпляр</t>
  </si>
  <si>
    <t>30 видов периодических изданий</t>
  </si>
  <si>
    <t>Охрана здания центрального аппарата ФНС России по адресу: Москва, Неглинная, 23</t>
  </si>
  <si>
    <t>Аванс не предусматривается</t>
  </si>
  <si>
    <t>чел/час</t>
  </si>
  <si>
    <t>60.23</t>
  </si>
  <si>
    <t>75.2</t>
  </si>
  <si>
    <t>72.50</t>
  </si>
  <si>
    <t>70.32.2</t>
  </si>
  <si>
    <t>декабрь 2013</t>
  </si>
  <si>
    <t>66.03.9</t>
  </si>
  <si>
    <t>63.30.1</t>
  </si>
  <si>
    <t>Поставка форменной одежды</t>
  </si>
  <si>
    <t>комп.</t>
  </si>
  <si>
    <t>7421000</t>
  </si>
  <si>
    <t>74.20.1</t>
  </si>
  <si>
    <t>Разработка проектно-сметной документации на капитальный ремонт (аварийно-восстановительные работы) административного здания</t>
  </si>
  <si>
    <t>Выполнение работ по разработке проектно-сметной документации на капитальный ремонт (аварийно-восстановительные работы) административного здания в соответствии с техническим заданием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</si>
  <si>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</si>
  <si>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</si>
  <si>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</si>
  <si>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</si>
  <si>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</si>
  <si>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</si>
  <si>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</si>
  <si>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</si>
  <si>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</si>
  <si>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</si>
  <si>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</si>
  <si>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</si>
  <si>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</si>
  <si>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73.1</t>
  </si>
  <si>
    <t>74.2</t>
  </si>
  <si>
    <t>72.5</t>
  </si>
  <si>
    <t>64.11.2</t>
  </si>
  <si>
    <t>74.13.2</t>
  </si>
  <si>
    <t>73.2</t>
  </si>
  <si>
    <t>6326000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</si>
  <si>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</si>
  <si>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</si>
  <si>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</si>
  <si>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</si>
  <si>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</si>
  <si>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</si>
  <si>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</si>
  <si>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</si>
  <si>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</si>
  <si>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</si>
  <si>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</si>
  <si>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</si>
  <si>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</si>
  <si>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</si>
  <si>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</si>
  <si>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</si>
  <si>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7260000</t>
  </si>
  <si>
    <t>29.1</t>
  </si>
  <si>
    <t>2930000</t>
  </si>
  <si>
    <t>3020000</t>
  </si>
  <si>
    <t>7290000</t>
  </si>
  <si>
    <t>7300000</t>
  </si>
  <si>
    <t>7420000</t>
  </si>
  <si>
    <t>7200000</t>
  </si>
  <si>
    <t>7250000</t>
  </si>
  <si>
    <t>6420000</t>
  </si>
  <si>
    <t>7413000</t>
  </si>
  <si>
    <t>5200180</t>
  </si>
  <si>
    <t>7320000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</si>
  <si>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</si>
  <si>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</si>
  <si>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</si>
  <si>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Поставка фототехники</t>
  </si>
  <si>
    <t>июнь-июль 2012</t>
  </si>
  <si>
    <t>33.4</t>
  </si>
  <si>
    <t>3320000</t>
  </si>
  <si>
    <t>апрель-май 2012</t>
  </si>
  <si>
    <t>Предоставление услуг общедоступной почтовой связи, в том числе с использованием франкировальной машины (отправка корреспонденции)</t>
  </si>
  <si>
    <t>Отправка корреспонденции</t>
  </si>
  <si>
    <t>Реокомендации с подробным описанием и обоснованием методологии, модели, механизмов внутриведомственного контроля, содержащие методику оценки качества аудиторских проверок и материалов (документов) оформленных по их результатам, описание критериев оценки эффективноссти деятельности налоговых органов и иные результаты исследования в соответствии с техничесим заданием</t>
  </si>
  <si>
    <t>Печатные страницы</t>
  </si>
  <si>
    <t>от 110 до 150</t>
  </si>
  <si>
    <t>октябрь2012</t>
  </si>
  <si>
    <t>ноябрь-декабрь 2012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</si>
  <si>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</si>
  <si>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</si>
  <si>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18201060010400244222</t>
  </si>
  <si>
    <t>18201060010400242225</t>
  </si>
  <si>
    <t>18201060010400244225</t>
  </si>
  <si>
    <t>18201060010400242226</t>
  </si>
  <si>
    <t>18201060010400244221</t>
  </si>
  <si>
    <t>Поставка блочно-секционных систем кондиционирования и воздухоподготовки с выполнением сопутствующих работ по монтажу, разработке рабочей документации, оказанием услуг по подготовке специалистов на объектах территориальных органов ФНС России</t>
  </si>
  <si>
    <t>18201060010400242221</t>
  </si>
  <si>
    <t>Управление эксплуатацией и содержанием административных зданий ФНС России в соответствии с техничесим заданием</t>
  </si>
  <si>
    <t xml:space="preserve">Подписка на периодическое издание - журнал «Налоговая политика и практика» на 2012 год в соответствии с техническим заданием </t>
  </si>
  <si>
    <t>1099 комплектов (бумажная версия); 101 комплект (электронная версия)</t>
  </si>
  <si>
    <t>Поставка электрической энергии</t>
  </si>
  <si>
    <t>кВт/час</t>
  </si>
  <si>
    <t>Поставка тепловой энергии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</si>
  <si>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</si>
  <si>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</si>
  <si>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</si>
  <si>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</si>
  <si>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Предоставление коммунальных услуг, содержание и текущий ремонт общего имущества</t>
  </si>
  <si>
    <t>В соответствии с фактическим потреблением</t>
  </si>
  <si>
    <t>Предоставление услуг радиотелефонной (сотовой) GSM-связи в соответствии с техническим заданием</t>
  </si>
  <si>
    <t>Абонентский номер</t>
  </si>
  <si>
    <t>Автотранспортное обслуживание (перевозка), ремонт и техническое обслуживание автотранспортных средств</t>
  </si>
  <si>
    <t>автомобиль</t>
  </si>
  <si>
    <t>Техническое обслуживание копировально-множительной техники, в том числе ее диагностика, замена запасных частей и расходных материалов, ремонт</t>
  </si>
  <si>
    <t>единица техники</t>
  </si>
  <si>
    <t>Страхование жизни и здоровья работников ФНС России</t>
  </si>
  <si>
    <t>человек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</si>
  <si>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</si>
  <si>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</si>
  <si>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</si>
  <si>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</si>
  <si>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Легковой автомобиль с механической коробкой передач, объем двигателя не менее 1400 см.куб.</t>
  </si>
  <si>
    <t>54 видов товаров</t>
  </si>
  <si>
    <t>Поставка планингов, ежедневников датированных, календарей на 2013 год в соответствии с техническим заданием из высококачественного покровного материала, тиснением фольгой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</si>
</sst>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" fontId="4" fillId="24" borderId="0" xfId="0" applyNumberFormat="1" applyFont="1" applyFill="1" applyAlignment="1">
      <alignment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NumberFormat="1" applyFont="1" applyFill="1" applyAlignment="1" applyProtection="1">
      <alignment horizontal="center" vertical="center" wrapText="1"/>
      <protection locked="0"/>
    </xf>
    <xf numFmtId="0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0" xfId="52" applyFont="1" applyFill="1" applyBorder="1" applyAlignment="1">
      <alignment horizontal="justify" vertical="top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left" vertical="center" wrapText="1"/>
      <protection/>
    </xf>
    <xf numFmtId="4" fontId="4" fillId="24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/>
    </xf>
    <xf numFmtId="4" fontId="4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="70" zoomScaleNormal="50" zoomScaleSheetLayoutView="70" zoomScalePageLayoutView="0" workbookViewId="0" topLeftCell="A1">
      <selection activeCell="G6" sqref="G6:H6"/>
    </sheetView>
  </sheetViews>
  <sheetFormatPr defaultColWidth="9.00390625" defaultRowHeight="12.75"/>
  <cols>
    <col min="1" max="1" width="28.37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7.00390625" style="1" customWidth="1"/>
    <col min="9" max="9" width="20.25390625" style="1" customWidth="1"/>
    <col min="10" max="10" width="20.00390625" style="1" customWidth="1"/>
    <col min="11" max="11" width="20.625" style="1" customWidth="1"/>
    <col min="12" max="12" width="30.875" style="1" customWidth="1"/>
    <col min="13" max="13" width="12.753906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" customFormat="1" ht="32.25" customHeight="1">
      <c r="A2" s="73" t="s">
        <v>207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1" customFormat="1" ht="24.75" customHeight="1">
      <c r="A3" s="73" t="s">
        <v>272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" customFormat="1" ht="24.75" customHeight="1">
      <c r="A4" s="73" t="s">
        <v>273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1" customFormat="1" ht="21" customHeight="1">
      <c r="A5" s="73" t="s">
        <v>274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1" customFormat="1" ht="21" customHeight="1">
      <c r="A6" s="20"/>
      <c r="B6" s="21"/>
      <c r="C6" s="21"/>
      <c r="D6" s="21"/>
      <c r="E6" s="21"/>
      <c r="F6" s="21"/>
      <c r="G6" s="72" t="s">
        <v>59</v>
      </c>
      <c r="H6" s="72"/>
      <c r="I6" s="21"/>
      <c r="J6" s="21"/>
      <c r="K6" s="21"/>
      <c r="L6" s="21"/>
      <c r="M6" s="21"/>
      <c r="N6" s="21"/>
      <c r="O6" s="21"/>
      <c r="P6" s="21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59" t="s">
        <v>289</v>
      </c>
      <c r="B8" s="76"/>
      <c r="C8" s="76"/>
      <c r="D8" s="77"/>
      <c r="E8" s="59" t="s">
        <v>290</v>
      </c>
      <c r="F8" s="6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78" t="s">
        <v>291</v>
      </c>
      <c r="B9" s="80"/>
      <c r="C9" s="80"/>
      <c r="D9" s="81"/>
      <c r="E9" s="78" t="s">
        <v>292</v>
      </c>
      <c r="F9" s="79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59" t="s">
        <v>293</v>
      </c>
      <c r="B10" s="76"/>
      <c r="C10" s="76"/>
      <c r="D10" s="77"/>
      <c r="E10" s="59">
        <v>7707329152</v>
      </c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59" t="s">
        <v>294</v>
      </c>
      <c r="B11" s="76"/>
      <c r="C11" s="76"/>
      <c r="D11" s="77"/>
      <c r="E11" s="59">
        <v>770701001</v>
      </c>
      <c r="F11" s="60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63" t="s">
        <v>295</v>
      </c>
      <c r="B12" s="64"/>
      <c r="C12" s="64"/>
      <c r="D12" s="65"/>
      <c r="E12" s="63">
        <v>45286585000</v>
      </c>
      <c r="F12" s="66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58" t="s">
        <v>277</v>
      </c>
      <c r="B15" s="58" t="s">
        <v>276</v>
      </c>
      <c r="C15" s="58" t="s">
        <v>275</v>
      </c>
      <c r="D15" s="68" t="s">
        <v>286</v>
      </c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61" t="s">
        <v>287</v>
      </c>
      <c r="P15" s="61" t="s">
        <v>288</v>
      </c>
    </row>
    <row r="16" spans="1:16" s="2" customFormat="1" ht="87" customHeight="1">
      <c r="A16" s="58"/>
      <c r="B16" s="58"/>
      <c r="C16" s="58"/>
      <c r="D16" s="61" t="s">
        <v>278</v>
      </c>
      <c r="E16" s="61" t="s">
        <v>279</v>
      </c>
      <c r="F16" s="61" t="s">
        <v>280</v>
      </c>
      <c r="G16" s="61" t="s">
        <v>226</v>
      </c>
      <c r="H16" s="61" t="s">
        <v>281</v>
      </c>
      <c r="I16" s="68" t="s">
        <v>81</v>
      </c>
      <c r="J16" s="69"/>
      <c r="K16" s="70"/>
      <c r="L16" s="61" t="s">
        <v>282</v>
      </c>
      <c r="M16" s="68" t="s">
        <v>283</v>
      </c>
      <c r="N16" s="70"/>
      <c r="O16" s="75"/>
      <c r="P16" s="75"/>
    </row>
    <row r="17" spans="1:16" s="2" customFormat="1" ht="133.5" customHeight="1">
      <c r="A17" s="58"/>
      <c r="B17" s="58"/>
      <c r="C17" s="58"/>
      <c r="D17" s="62"/>
      <c r="E17" s="62"/>
      <c r="F17" s="62"/>
      <c r="G17" s="62"/>
      <c r="H17" s="62"/>
      <c r="I17" s="18" t="s">
        <v>82</v>
      </c>
      <c r="J17" s="18" t="s">
        <v>83</v>
      </c>
      <c r="K17" s="18" t="s">
        <v>30</v>
      </c>
      <c r="L17" s="62"/>
      <c r="M17" s="4" t="s">
        <v>284</v>
      </c>
      <c r="N17" s="4" t="s">
        <v>285</v>
      </c>
      <c r="O17" s="62"/>
      <c r="P17" s="62"/>
    </row>
    <row r="18" spans="1:16" s="2" customFormat="1" ht="49.5" customHeight="1">
      <c r="A18" s="4">
        <v>1</v>
      </c>
      <c r="B18" s="4">
        <v>2</v>
      </c>
      <c r="C18" s="4">
        <v>3</v>
      </c>
      <c r="D18" s="18">
        <v>4</v>
      </c>
      <c r="E18" s="18">
        <v>5</v>
      </c>
      <c r="F18" s="4">
        <v>6</v>
      </c>
      <c r="G18" s="18">
        <v>7</v>
      </c>
      <c r="H18" s="18">
        <v>8</v>
      </c>
      <c r="I18" s="68">
        <v>9</v>
      </c>
      <c r="J18" s="69"/>
      <c r="K18" s="70"/>
      <c r="L18" s="18">
        <v>10</v>
      </c>
      <c r="M18" s="4">
        <v>11</v>
      </c>
      <c r="N18" s="4">
        <v>12</v>
      </c>
      <c r="O18" s="18">
        <v>13</v>
      </c>
      <c r="P18" s="18">
        <v>14</v>
      </c>
    </row>
    <row r="19" spans="1:16" ht="144" customHeight="1">
      <c r="A19" s="16" t="s">
        <v>403</v>
      </c>
      <c r="B19" s="4" t="s">
        <v>307</v>
      </c>
      <c r="C19" s="4">
        <v>6420090</v>
      </c>
      <c r="D19" s="4">
        <v>1</v>
      </c>
      <c r="E19" s="5" t="s">
        <v>210</v>
      </c>
      <c r="F19" s="10" t="s">
        <v>416</v>
      </c>
      <c r="G19" s="4" t="s">
        <v>417</v>
      </c>
      <c r="H19" s="4">
        <v>50</v>
      </c>
      <c r="I19" s="19">
        <v>1297440</v>
      </c>
      <c r="J19" s="19">
        <v>1297440</v>
      </c>
      <c r="K19" s="19">
        <v>0</v>
      </c>
      <c r="L19" s="4" t="s">
        <v>304</v>
      </c>
      <c r="M19" s="16" t="s">
        <v>306</v>
      </c>
      <c r="N19" s="16" t="s">
        <v>230</v>
      </c>
      <c r="O19" s="16" t="s">
        <v>296</v>
      </c>
      <c r="P19" s="16"/>
    </row>
    <row r="20" spans="1:16" ht="99.75" customHeight="1">
      <c r="A20" s="16" t="s">
        <v>146</v>
      </c>
      <c r="B20" s="4" t="s">
        <v>308</v>
      </c>
      <c r="C20" s="4">
        <v>6410000</v>
      </c>
      <c r="D20" s="4">
        <f>SUM(D19)+1</f>
        <v>2</v>
      </c>
      <c r="E20" s="5" t="s">
        <v>215</v>
      </c>
      <c r="F20" s="5" t="s">
        <v>388</v>
      </c>
      <c r="G20" s="4" t="s">
        <v>301</v>
      </c>
      <c r="H20" s="4">
        <v>65000</v>
      </c>
      <c r="I20" s="19">
        <v>1300000</v>
      </c>
      <c r="J20" s="19">
        <v>1300000</v>
      </c>
      <c r="K20" s="19">
        <v>0</v>
      </c>
      <c r="L20" s="4" t="s">
        <v>316</v>
      </c>
      <c r="M20" s="16" t="s">
        <v>219</v>
      </c>
      <c r="N20" s="16" t="s">
        <v>230</v>
      </c>
      <c r="O20" s="16" t="s">
        <v>297</v>
      </c>
      <c r="P20" s="16"/>
    </row>
    <row r="21" spans="1:16" ht="84.75" customHeight="1">
      <c r="A21" s="16" t="s">
        <v>401</v>
      </c>
      <c r="B21" s="4" t="s">
        <v>309</v>
      </c>
      <c r="C21" s="4">
        <v>6411000</v>
      </c>
      <c r="D21" s="4">
        <f>SUM(D20)+1</f>
        <v>3</v>
      </c>
      <c r="E21" s="5" t="s">
        <v>202</v>
      </c>
      <c r="F21" s="5" t="s">
        <v>389</v>
      </c>
      <c r="G21" s="4" t="s">
        <v>301</v>
      </c>
      <c r="H21" s="4">
        <v>20000</v>
      </c>
      <c r="I21" s="19">
        <v>900000</v>
      </c>
      <c r="J21" s="19">
        <v>900000</v>
      </c>
      <c r="K21" s="19">
        <v>0</v>
      </c>
      <c r="L21" s="4" t="s">
        <v>316</v>
      </c>
      <c r="M21" s="16" t="s">
        <v>219</v>
      </c>
      <c r="N21" s="16" t="s">
        <v>230</v>
      </c>
      <c r="O21" s="16" t="s">
        <v>297</v>
      </c>
      <c r="P21" s="16"/>
    </row>
    <row r="22" spans="1:16" ht="142.5" customHeight="1">
      <c r="A22" s="16" t="s">
        <v>396</v>
      </c>
      <c r="B22" s="4" t="s">
        <v>310</v>
      </c>
      <c r="C22" s="4">
        <v>5200180</v>
      </c>
      <c r="D22" s="4">
        <f aca="true" t="shared" si="0" ref="D22:D86">SUM(D21)+1</f>
        <v>4</v>
      </c>
      <c r="E22" s="5" t="s">
        <v>201</v>
      </c>
      <c r="F22" s="5" t="s">
        <v>311</v>
      </c>
      <c r="G22" s="4" t="s">
        <v>313</v>
      </c>
      <c r="H22" s="4" t="s">
        <v>314</v>
      </c>
      <c r="I22" s="19">
        <v>487150.03</v>
      </c>
      <c r="J22" s="19">
        <v>487150.03</v>
      </c>
      <c r="K22" s="19">
        <v>0</v>
      </c>
      <c r="L22" s="4" t="s">
        <v>312</v>
      </c>
      <c r="M22" s="16" t="s">
        <v>219</v>
      </c>
      <c r="N22" s="16" t="s">
        <v>230</v>
      </c>
      <c r="O22" s="16" t="s">
        <v>296</v>
      </c>
      <c r="P22" s="16"/>
    </row>
    <row r="23" spans="1:16" ht="72.75" customHeight="1">
      <c r="A23" s="16" t="s">
        <v>396</v>
      </c>
      <c r="B23" s="4" t="s">
        <v>319</v>
      </c>
      <c r="C23" s="4">
        <v>7523090</v>
      </c>
      <c r="D23" s="4">
        <f t="shared" si="0"/>
        <v>5</v>
      </c>
      <c r="E23" s="5" t="s">
        <v>203</v>
      </c>
      <c r="F23" s="5" t="s">
        <v>315</v>
      </c>
      <c r="G23" s="4" t="s">
        <v>317</v>
      </c>
      <c r="H23" s="4" t="s">
        <v>4</v>
      </c>
      <c r="I23" s="19">
        <v>38710830.19</v>
      </c>
      <c r="J23" s="19">
        <v>38710830.19</v>
      </c>
      <c r="K23" s="19">
        <v>0</v>
      </c>
      <c r="L23" s="4" t="s">
        <v>316</v>
      </c>
      <c r="M23" s="16" t="s">
        <v>259</v>
      </c>
      <c r="N23" s="16" t="s">
        <v>230</v>
      </c>
      <c r="O23" s="16" t="s">
        <v>297</v>
      </c>
      <c r="P23" s="16"/>
    </row>
    <row r="24" spans="1:16" ht="151.5" customHeight="1">
      <c r="A24" s="16" t="s">
        <v>397</v>
      </c>
      <c r="B24" s="4" t="s">
        <v>318</v>
      </c>
      <c r="C24" s="4">
        <v>6020000</v>
      </c>
      <c r="D24" s="4">
        <f t="shared" si="0"/>
        <v>6</v>
      </c>
      <c r="E24" s="5" t="s">
        <v>223</v>
      </c>
      <c r="F24" s="5" t="s">
        <v>418</v>
      </c>
      <c r="G24" s="4" t="s">
        <v>419</v>
      </c>
      <c r="H24" s="4">
        <v>39</v>
      </c>
      <c r="I24" s="19">
        <v>140740956.24</v>
      </c>
      <c r="J24" s="19">
        <v>140740956.24</v>
      </c>
      <c r="K24" s="19">
        <v>0</v>
      </c>
      <c r="L24" s="4" t="s">
        <v>304</v>
      </c>
      <c r="M24" s="16" t="s">
        <v>219</v>
      </c>
      <c r="N24" s="16" t="s">
        <v>322</v>
      </c>
      <c r="O24" s="16" t="s">
        <v>296</v>
      </c>
      <c r="P24" s="16"/>
    </row>
    <row r="25" spans="1:16" ht="138.75" customHeight="1">
      <c r="A25" s="16" t="s">
        <v>398</v>
      </c>
      <c r="B25" s="4" t="s">
        <v>320</v>
      </c>
      <c r="C25" s="4">
        <v>7250000</v>
      </c>
      <c r="D25" s="4">
        <f t="shared" si="0"/>
        <v>7</v>
      </c>
      <c r="E25" s="5" t="s">
        <v>216</v>
      </c>
      <c r="F25" s="5" t="s">
        <v>420</v>
      </c>
      <c r="G25" s="4" t="s">
        <v>421</v>
      </c>
      <c r="H25" s="4">
        <v>128</v>
      </c>
      <c r="I25" s="19">
        <v>8273713.44</v>
      </c>
      <c r="J25" s="19">
        <v>8273713.44</v>
      </c>
      <c r="K25" s="19">
        <v>0</v>
      </c>
      <c r="L25" s="4" t="s">
        <v>304</v>
      </c>
      <c r="M25" s="16" t="s">
        <v>219</v>
      </c>
      <c r="N25" s="16" t="s">
        <v>230</v>
      </c>
      <c r="O25" s="16" t="s">
        <v>296</v>
      </c>
      <c r="P25" s="16"/>
    </row>
    <row r="26" spans="1:16" ht="138.75" customHeight="1">
      <c r="A26" s="16" t="s">
        <v>399</v>
      </c>
      <c r="B26" s="4" t="s">
        <v>321</v>
      </c>
      <c r="C26" s="4">
        <v>7020020</v>
      </c>
      <c r="D26" s="4">
        <f t="shared" si="0"/>
        <v>8</v>
      </c>
      <c r="E26" s="5" t="s">
        <v>212</v>
      </c>
      <c r="F26" s="5" t="s">
        <v>404</v>
      </c>
      <c r="G26" s="4" t="s">
        <v>139</v>
      </c>
      <c r="H26" s="4" t="s">
        <v>139</v>
      </c>
      <c r="I26" s="19">
        <v>71331016.68</v>
      </c>
      <c r="J26" s="19">
        <v>71331016.68</v>
      </c>
      <c r="K26" s="19">
        <v>0</v>
      </c>
      <c r="L26" s="4" t="s">
        <v>304</v>
      </c>
      <c r="M26" s="16" t="s">
        <v>219</v>
      </c>
      <c r="N26" s="16" t="s">
        <v>230</v>
      </c>
      <c r="O26" s="16" t="s">
        <v>296</v>
      </c>
      <c r="P26" s="16"/>
    </row>
    <row r="27" spans="1:16" ht="134.25" customHeight="1">
      <c r="A27" s="16" t="s">
        <v>97</v>
      </c>
      <c r="B27" s="4" t="s">
        <v>323</v>
      </c>
      <c r="C27" s="4">
        <v>6611000</v>
      </c>
      <c r="D27" s="4">
        <f t="shared" si="0"/>
        <v>9</v>
      </c>
      <c r="E27" s="5" t="s">
        <v>211</v>
      </c>
      <c r="F27" s="5" t="s">
        <v>422</v>
      </c>
      <c r="G27" s="4" t="s">
        <v>423</v>
      </c>
      <c r="H27" s="4">
        <v>155969</v>
      </c>
      <c r="I27" s="19">
        <v>26206535.26</v>
      </c>
      <c r="J27" s="19">
        <v>170715.26</v>
      </c>
      <c r="K27" s="19">
        <v>26035820</v>
      </c>
      <c r="L27" s="4" t="s">
        <v>304</v>
      </c>
      <c r="M27" s="16" t="s">
        <v>219</v>
      </c>
      <c r="N27" s="16" t="s">
        <v>230</v>
      </c>
      <c r="O27" s="16" t="s">
        <v>298</v>
      </c>
      <c r="P27" s="16"/>
    </row>
    <row r="28" spans="1:16" ht="97.5" customHeight="1">
      <c r="A28" s="16" t="s">
        <v>396</v>
      </c>
      <c r="B28" s="16" t="s">
        <v>324</v>
      </c>
      <c r="C28" s="16" t="s">
        <v>350</v>
      </c>
      <c r="D28" s="4">
        <f t="shared" si="0"/>
        <v>10</v>
      </c>
      <c r="E28" s="5" t="s">
        <v>208</v>
      </c>
      <c r="F28" s="5" t="s">
        <v>21</v>
      </c>
      <c r="G28" s="4" t="s">
        <v>423</v>
      </c>
      <c r="H28" s="4">
        <v>50</v>
      </c>
      <c r="I28" s="19">
        <v>100000</v>
      </c>
      <c r="J28" s="19">
        <v>100000</v>
      </c>
      <c r="K28" s="19">
        <v>0</v>
      </c>
      <c r="L28" s="4" t="s">
        <v>316</v>
      </c>
      <c r="M28" s="16" t="s">
        <v>237</v>
      </c>
      <c r="N28" s="16" t="s">
        <v>230</v>
      </c>
      <c r="O28" s="16" t="s">
        <v>297</v>
      </c>
      <c r="P28" s="16"/>
    </row>
    <row r="29" spans="1:16" ht="99" customHeight="1">
      <c r="A29" s="16" t="s">
        <v>147</v>
      </c>
      <c r="B29" s="16" t="s">
        <v>332</v>
      </c>
      <c r="C29" s="16" t="s">
        <v>351</v>
      </c>
      <c r="D29" s="4">
        <f t="shared" si="0"/>
        <v>11</v>
      </c>
      <c r="E29" s="5" t="s">
        <v>204</v>
      </c>
      <c r="F29" s="5" t="s">
        <v>407</v>
      </c>
      <c r="G29" s="4" t="s">
        <v>408</v>
      </c>
      <c r="H29" s="4">
        <v>4500000</v>
      </c>
      <c r="I29" s="19">
        <v>21130000</v>
      </c>
      <c r="J29" s="19">
        <v>21130000</v>
      </c>
      <c r="K29" s="19">
        <v>0</v>
      </c>
      <c r="L29" s="4" t="s">
        <v>316</v>
      </c>
      <c r="M29" s="16" t="s">
        <v>219</v>
      </c>
      <c r="N29" s="16" t="s">
        <v>230</v>
      </c>
      <c r="O29" s="16" t="s">
        <v>299</v>
      </c>
      <c r="P29" s="16"/>
    </row>
    <row r="30" spans="1:16" ht="87" customHeight="1">
      <c r="A30" s="16" t="s">
        <v>147</v>
      </c>
      <c r="B30" s="16" t="s">
        <v>333</v>
      </c>
      <c r="C30" s="16" t="s">
        <v>352</v>
      </c>
      <c r="D30" s="4">
        <f t="shared" si="0"/>
        <v>12</v>
      </c>
      <c r="E30" s="5" t="s">
        <v>205</v>
      </c>
      <c r="F30" s="5" t="s">
        <v>409</v>
      </c>
      <c r="G30" s="4" t="s">
        <v>410</v>
      </c>
      <c r="H30" s="4">
        <v>3903</v>
      </c>
      <c r="I30" s="19">
        <v>5120000.08</v>
      </c>
      <c r="J30" s="19">
        <v>5120000.08</v>
      </c>
      <c r="K30" s="19">
        <v>0</v>
      </c>
      <c r="L30" s="4" t="s">
        <v>316</v>
      </c>
      <c r="M30" s="16" t="s">
        <v>219</v>
      </c>
      <c r="N30" s="16" t="s">
        <v>230</v>
      </c>
      <c r="O30" s="16" t="s">
        <v>299</v>
      </c>
      <c r="P30" s="16"/>
    </row>
    <row r="31" spans="1:16" ht="116.25" customHeight="1">
      <c r="A31" s="16" t="s">
        <v>147</v>
      </c>
      <c r="B31" s="16" t="s">
        <v>334</v>
      </c>
      <c r="C31" s="16" t="s">
        <v>353</v>
      </c>
      <c r="D31" s="4">
        <f t="shared" si="0"/>
        <v>13</v>
      </c>
      <c r="E31" s="5" t="s">
        <v>217</v>
      </c>
      <c r="F31" s="5" t="s">
        <v>411</v>
      </c>
      <c r="G31" s="4" t="s">
        <v>412</v>
      </c>
      <c r="H31" s="4">
        <v>14250</v>
      </c>
      <c r="I31" s="19">
        <v>703000.37</v>
      </c>
      <c r="J31" s="19">
        <v>703000.37</v>
      </c>
      <c r="K31" s="19">
        <v>0</v>
      </c>
      <c r="L31" s="4" t="s">
        <v>316</v>
      </c>
      <c r="M31" s="16" t="s">
        <v>219</v>
      </c>
      <c r="N31" s="16" t="s">
        <v>230</v>
      </c>
      <c r="O31" s="16" t="s">
        <v>299</v>
      </c>
      <c r="P31" s="16"/>
    </row>
    <row r="32" spans="1:16" ht="129" customHeight="1">
      <c r="A32" s="16" t="s">
        <v>147</v>
      </c>
      <c r="B32" s="16" t="s">
        <v>334</v>
      </c>
      <c r="C32" s="16" t="s">
        <v>353</v>
      </c>
      <c r="D32" s="4">
        <f t="shared" si="0"/>
        <v>14</v>
      </c>
      <c r="E32" s="5" t="s">
        <v>218</v>
      </c>
      <c r="F32" s="5" t="s">
        <v>413</v>
      </c>
      <c r="G32" s="4" t="s">
        <v>412</v>
      </c>
      <c r="H32" s="4">
        <v>1377</v>
      </c>
      <c r="I32" s="19">
        <v>21000.34</v>
      </c>
      <c r="J32" s="19">
        <v>21000.34</v>
      </c>
      <c r="K32" s="19">
        <v>0</v>
      </c>
      <c r="L32" s="4" t="s">
        <v>316</v>
      </c>
      <c r="M32" s="16" t="s">
        <v>219</v>
      </c>
      <c r="N32" s="16" t="s">
        <v>230</v>
      </c>
      <c r="O32" s="16" t="s">
        <v>297</v>
      </c>
      <c r="P32" s="16"/>
    </row>
    <row r="33" spans="1:16" ht="96" customHeight="1">
      <c r="A33" s="16" t="s">
        <v>98</v>
      </c>
      <c r="B33" s="16" t="s">
        <v>321</v>
      </c>
      <c r="C33" s="16" t="s">
        <v>354</v>
      </c>
      <c r="D33" s="4">
        <f t="shared" si="0"/>
        <v>15</v>
      </c>
      <c r="E33" s="5" t="s">
        <v>206</v>
      </c>
      <c r="F33" s="5" t="s">
        <v>414</v>
      </c>
      <c r="G33" s="4" t="s">
        <v>139</v>
      </c>
      <c r="H33" s="4" t="s">
        <v>415</v>
      </c>
      <c r="I33" s="19">
        <v>1144583.27</v>
      </c>
      <c r="J33" s="19">
        <v>1144583.27</v>
      </c>
      <c r="K33" s="19">
        <v>0</v>
      </c>
      <c r="L33" s="4" t="s">
        <v>316</v>
      </c>
      <c r="M33" s="16" t="s">
        <v>219</v>
      </c>
      <c r="N33" s="16" t="s">
        <v>230</v>
      </c>
      <c r="O33" s="16" t="s">
        <v>297</v>
      </c>
      <c r="P33" s="16"/>
    </row>
    <row r="34" spans="1:16" ht="141.75" customHeight="1">
      <c r="A34" s="16" t="s">
        <v>148</v>
      </c>
      <c r="B34" s="16" t="s">
        <v>355</v>
      </c>
      <c r="C34" s="16" t="s">
        <v>356</v>
      </c>
      <c r="D34" s="4">
        <f t="shared" si="0"/>
        <v>16</v>
      </c>
      <c r="E34" s="5" t="s">
        <v>227</v>
      </c>
      <c r="F34" s="5" t="s">
        <v>424</v>
      </c>
      <c r="G34" s="4" t="s">
        <v>425</v>
      </c>
      <c r="H34" s="4">
        <v>9320</v>
      </c>
      <c r="I34" s="19">
        <v>1669003.75</v>
      </c>
      <c r="J34" s="19">
        <v>1669003.75</v>
      </c>
      <c r="K34" s="19">
        <v>0</v>
      </c>
      <c r="L34" s="4" t="s">
        <v>304</v>
      </c>
      <c r="M34" s="16" t="s">
        <v>225</v>
      </c>
      <c r="N34" s="16" t="s">
        <v>229</v>
      </c>
      <c r="O34" s="16" t="s">
        <v>296</v>
      </c>
      <c r="P34" s="16" t="s">
        <v>249</v>
      </c>
    </row>
    <row r="35" spans="1:16" ht="140.25" customHeight="1">
      <c r="A35" s="16" t="s">
        <v>148</v>
      </c>
      <c r="B35" s="16" t="s">
        <v>355</v>
      </c>
      <c r="C35" s="16" t="s">
        <v>356</v>
      </c>
      <c r="D35" s="4">
        <f t="shared" si="0"/>
        <v>17</v>
      </c>
      <c r="E35" s="5" t="s">
        <v>227</v>
      </c>
      <c r="F35" s="5" t="s">
        <v>424</v>
      </c>
      <c r="G35" s="4" t="s">
        <v>425</v>
      </c>
      <c r="H35" s="4">
        <v>9300</v>
      </c>
      <c r="I35" s="19">
        <v>1665496.25</v>
      </c>
      <c r="J35" s="19">
        <v>1665496.25</v>
      </c>
      <c r="K35" s="19">
        <v>0</v>
      </c>
      <c r="L35" s="4" t="s">
        <v>304</v>
      </c>
      <c r="M35" s="16" t="s">
        <v>231</v>
      </c>
      <c r="N35" s="16" t="s">
        <v>238</v>
      </c>
      <c r="O35" s="16" t="s">
        <v>296</v>
      </c>
      <c r="P35" s="16" t="s">
        <v>250</v>
      </c>
    </row>
    <row r="36" spans="1:16" ht="134.25" customHeight="1">
      <c r="A36" s="16" t="s">
        <v>149</v>
      </c>
      <c r="B36" s="16" t="s">
        <v>335</v>
      </c>
      <c r="C36" s="16" t="s">
        <v>357</v>
      </c>
      <c r="D36" s="4">
        <f t="shared" si="0"/>
        <v>18</v>
      </c>
      <c r="E36" s="5" t="s">
        <v>325</v>
      </c>
      <c r="F36" s="5" t="s">
        <v>426</v>
      </c>
      <c r="G36" s="4" t="s">
        <v>427</v>
      </c>
      <c r="H36" s="4">
        <v>5086</v>
      </c>
      <c r="I36" s="19">
        <v>51771204.48</v>
      </c>
      <c r="J36" s="19">
        <v>1772590.04</v>
      </c>
      <c r="K36" s="19">
        <v>49998614.44</v>
      </c>
      <c r="L36" s="4" t="s">
        <v>304</v>
      </c>
      <c r="M36" s="16" t="s">
        <v>235</v>
      </c>
      <c r="N36" s="16" t="s">
        <v>264</v>
      </c>
      <c r="O36" s="16" t="s">
        <v>296</v>
      </c>
      <c r="P36" s="16"/>
    </row>
    <row r="37" spans="1:16" ht="135" customHeight="1">
      <c r="A37" s="16" t="s">
        <v>150</v>
      </c>
      <c r="B37" s="16" t="s">
        <v>336</v>
      </c>
      <c r="C37" s="16" t="s">
        <v>358</v>
      </c>
      <c r="D37" s="4">
        <f t="shared" si="0"/>
        <v>19</v>
      </c>
      <c r="E37" s="5" t="s">
        <v>232</v>
      </c>
      <c r="F37" s="5" t="s">
        <v>331</v>
      </c>
      <c r="G37" s="4" t="s">
        <v>301</v>
      </c>
      <c r="H37" s="4">
        <v>35800</v>
      </c>
      <c r="I37" s="19">
        <v>2872765</v>
      </c>
      <c r="J37" s="19">
        <v>295865</v>
      </c>
      <c r="K37" s="19">
        <v>2576900</v>
      </c>
      <c r="L37" s="4" t="s">
        <v>304</v>
      </c>
      <c r="M37" s="16" t="s">
        <v>259</v>
      </c>
      <c r="N37" s="16" t="s">
        <v>225</v>
      </c>
      <c r="O37" s="16" t="s">
        <v>296</v>
      </c>
      <c r="P37" s="16"/>
    </row>
    <row r="38" spans="1:16" ht="142.5" customHeight="1">
      <c r="A38" s="16" t="s">
        <v>151</v>
      </c>
      <c r="B38" s="16" t="s">
        <v>359</v>
      </c>
      <c r="C38" s="16" t="s">
        <v>360</v>
      </c>
      <c r="D38" s="4">
        <f t="shared" si="0"/>
        <v>20</v>
      </c>
      <c r="E38" s="5" t="s">
        <v>234</v>
      </c>
      <c r="F38" s="5" t="s">
        <v>22</v>
      </c>
      <c r="G38" s="4" t="s">
        <v>301</v>
      </c>
      <c r="H38" s="4">
        <v>140</v>
      </c>
      <c r="I38" s="19">
        <v>70000000</v>
      </c>
      <c r="J38" s="19">
        <v>0</v>
      </c>
      <c r="K38" s="19">
        <v>70000000</v>
      </c>
      <c r="L38" s="4" t="s">
        <v>304</v>
      </c>
      <c r="M38" s="16" t="s">
        <v>225</v>
      </c>
      <c r="N38" s="16" t="s">
        <v>231</v>
      </c>
      <c r="O38" s="16" t="s">
        <v>296</v>
      </c>
      <c r="P38" s="16"/>
    </row>
    <row r="39" spans="1:16" ht="140.25" customHeight="1">
      <c r="A39" s="16" t="s">
        <v>152</v>
      </c>
      <c r="B39" s="16" t="s">
        <v>337</v>
      </c>
      <c r="C39" s="16" t="s">
        <v>361</v>
      </c>
      <c r="D39" s="4">
        <f t="shared" si="0"/>
        <v>21</v>
      </c>
      <c r="E39" s="5" t="s">
        <v>302</v>
      </c>
      <c r="F39" s="5" t="s">
        <v>305</v>
      </c>
      <c r="G39" s="4" t="s">
        <v>301</v>
      </c>
      <c r="H39" s="4">
        <v>1</v>
      </c>
      <c r="I39" s="24">
        <v>1872666.66</v>
      </c>
      <c r="J39" s="25">
        <v>1872666.66</v>
      </c>
      <c r="K39" s="24">
        <v>0</v>
      </c>
      <c r="L39" s="4" t="s">
        <v>304</v>
      </c>
      <c r="M39" s="16" t="s">
        <v>233</v>
      </c>
      <c r="N39" s="16" t="s">
        <v>235</v>
      </c>
      <c r="O39" s="16" t="s">
        <v>296</v>
      </c>
      <c r="P39" s="16"/>
    </row>
    <row r="40" spans="1:16" ht="132" customHeight="1">
      <c r="A40" s="16" t="s">
        <v>152</v>
      </c>
      <c r="B40" s="16" t="s">
        <v>337</v>
      </c>
      <c r="C40" s="16" t="s">
        <v>361</v>
      </c>
      <c r="D40" s="4">
        <f t="shared" si="0"/>
        <v>22</v>
      </c>
      <c r="E40" s="5" t="s">
        <v>303</v>
      </c>
      <c r="F40" s="5" t="s">
        <v>305</v>
      </c>
      <c r="G40" s="4" t="s">
        <v>301</v>
      </c>
      <c r="H40" s="4">
        <v>1</v>
      </c>
      <c r="I40" s="25">
        <v>1941666.66</v>
      </c>
      <c r="J40" s="25">
        <v>1941666.66</v>
      </c>
      <c r="K40" s="25">
        <v>0</v>
      </c>
      <c r="L40" s="4" t="s">
        <v>304</v>
      </c>
      <c r="M40" s="16" t="s">
        <v>233</v>
      </c>
      <c r="N40" s="16" t="s">
        <v>235</v>
      </c>
      <c r="O40" s="16" t="s">
        <v>296</v>
      </c>
      <c r="P40" s="16"/>
    </row>
    <row r="41" spans="1:16" ht="134.25" customHeight="1">
      <c r="A41" s="16" t="s">
        <v>153</v>
      </c>
      <c r="B41" s="16" t="s">
        <v>337</v>
      </c>
      <c r="C41" s="16" t="s">
        <v>361</v>
      </c>
      <c r="D41" s="4">
        <f t="shared" si="0"/>
        <v>23</v>
      </c>
      <c r="E41" s="5" t="s">
        <v>300</v>
      </c>
      <c r="F41" s="5" t="s">
        <v>428</v>
      </c>
      <c r="G41" s="4" t="s">
        <v>301</v>
      </c>
      <c r="H41" s="4">
        <v>270</v>
      </c>
      <c r="I41" s="19">
        <v>214177000</v>
      </c>
      <c r="J41" s="19">
        <v>14177000</v>
      </c>
      <c r="K41" s="19">
        <v>200000000</v>
      </c>
      <c r="L41" s="4" t="s">
        <v>304</v>
      </c>
      <c r="M41" s="16" t="s">
        <v>228</v>
      </c>
      <c r="N41" s="16" t="s">
        <v>238</v>
      </c>
      <c r="O41" s="16" t="s">
        <v>296</v>
      </c>
      <c r="P41" s="16" t="s">
        <v>253</v>
      </c>
    </row>
    <row r="42" spans="1:16" ht="145.5" customHeight="1">
      <c r="A42" s="16" t="s">
        <v>148</v>
      </c>
      <c r="B42" s="16" t="s">
        <v>338</v>
      </c>
      <c r="C42" s="16" t="s">
        <v>362</v>
      </c>
      <c r="D42" s="4">
        <f t="shared" si="0"/>
        <v>24</v>
      </c>
      <c r="E42" s="5" t="s">
        <v>236</v>
      </c>
      <c r="F42" s="5" t="s">
        <v>380</v>
      </c>
      <c r="G42" s="4" t="s">
        <v>301</v>
      </c>
      <c r="H42" s="4" t="s">
        <v>429</v>
      </c>
      <c r="I42" s="19">
        <v>2164621.73</v>
      </c>
      <c r="J42" s="19">
        <v>2164621.73</v>
      </c>
      <c r="K42" s="19">
        <v>0</v>
      </c>
      <c r="L42" s="4" t="s">
        <v>304</v>
      </c>
      <c r="M42" s="16" t="s">
        <v>259</v>
      </c>
      <c r="N42" s="16" t="s">
        <v>235</v>
      </c>
      <c r="O42" s="16" t="s">
        <v>296</v>
      </c>
      <c r="P42" s="16"/>
    </row>
    <row r="43" spans="1:16" ht="137.25" customHeight="1">
      <c r="A43" s="16" t="s">
        <v>154</v>
      </c>
      <c r="B43" s="16" t="s">
        <v>336</v>
      </c>
      <c r="C43" s="16" t="s">
        <v>358</v>
      </c>
      <c r="D43" s="4">
        <f t="shared" si="0"/>
        <v>25</v>
      </c>
      <c r="E43" s="5" t="s">
        <v>271</v>
      </c>
      <c r="F43" s="5" t="s">
        <v>430</v>
      </c>
      <c r="G43" s="4" t="s">
        <v>301</v>
      </c>
      <c r="H43" s="4">
        <v>10500</v>
      </c>
      <c r="I43" s="19">
        <v>3000000</v>
      </c>
      <c r="J43" s="19">
        <v>0</v>
      </c>
      <c r="K43" s="19">
        <v>3000000</v>
      </c>
      <c r="L43" s="4" t="s">
        <v>304</v>
      </c>
      <c r="M43" s="16" t="s">
        <v>264</v>
      </c>
      <c r="N43" s="16" t="s">
        <v>238</v>
      </c>
      <c r="O43" s="16" t="s">
        <v>296</v>
      </c>
      <c r="P43" s="16"/>
    </row>
    <row r="44" spans="1:16" s="34" customFormat="1" ht="138.75" customHeight="1">
      <c r="A44" s="30" t="s">
        <v>152</v>
      </c>
      <c r="B44" s="30" t="s">
        <v>339</v>
      </c>
      <c r="C44" s="30" t="s">
        <v>363</v>
      </c>
      <c r="D44" s="31">
        <f t="shared" si="0"/>
        <v>26</v>
      </c>
      <c r="E44" s="32" t="s">
        <v>239</v>
      </c>
      <c r="F44" s="32" t="s">
        <v>0</v>
      </c>
      <c r="G44" s="31" t="s">
        <v>301</v>
      </c>
      <c r="H44" s="31">
        <v>50</v>
      </c>
      <c r="I44" s="33">
        <v>1000000</v>
      </c>
      <c r="J44" s="33">
        <v>1000000</v>
      </c>
      <c r="K44" s="33">
        <v>0</v>
      </c>
      <c r="L44" s="31" t="s">
        <v>304</v>
      </c>
      <c r="M44" s="30" t="s">
        <v>231</v>
      </c>
      <c r="N44" s="30" t="s">
        <v>238</v>
      </c>
      <c r="O44" s="30" t="s">
        <v>296</v>
      </c>
      <c r="P44" s="30" t="s">
        <v>251</v>
      </c>
    </row>
    <row r="45" spans="1:16" ht="140.25" customHeight="1">
      <c r="A45" s="16" t="s">
        <v>152</v>
      </c>
      <c r="B45" s="16" t="s">
        <v>340</v>
      </c>
      <c r="C45" s="16" t="s">
        <v>364</v>
      </c>
      <c r="D45" s="4">
        <f t="shared" si="0"/>
        <v>27</v>
      </c>
      <c r="E45" s="5" t="s">
        <v>242</v>
      </c>
      <c r="F45" s="5" t="s">
        <v>84</v>
      </c>
      <c r="G45" s="4" t="s">
        <v>301</v>
      </c>
      <c r="H45" s="4">
        <v>19</v>
      </c>
      <c r="I45" s="19">
        <v>387797.43</v>
      </c>
      <c r="J45" s="19">
        <v>387797.43</v>
      </c>
      <c r="K45" s="19">
        <v>0</v>
      </c>
      <c r="L45" s="4" t="s">
        <v>304</v>
      </c>
      <c r="M45" s="16" t="s">
        <v>235</v>
      </c>
      <c r="N45" s="16" t="s">
        <v>384</v>
      </c>
      <c r="O45" s="16" t="s">
        <v>296</v>
      </c>
      <c r="P45" s="16"/>
    </row>
    <row r="46" spans="1:16" ht="175.5" customHeight="1">
      <c r="A46" s="16" t="s">
        <v>158</v>
      </c>
      <c r="B46" s="16" t="s">
        <v>341</v>
      </c>
      <c r="C46" s="16" t="s">
        <v>365</v>
      </c>
      <c r="D46" s="4">
        <f t="shared" si="0"/>
        <v>28</v>
      </c>
      <c r="E46" s="5" t="s">
        <v>243</v>
      </c>
      <c r="F46" s="5" t="s">
        <v>395</v>
      </c>
      <c r="G46" s="4" t="s">
        <v>301</v>
      </c>
      <c r="H46" s="4">
        <v>1</v>
      </c>
      <c r="I46" s="19">
        <v>409790000</v>
      </c>
      <c r="J46" s="19">
        <v>0</v>
      </c>
      <c r="K46" s="19">
        <v>409790000</v>
      </c>
      <c r="L46" s="4" t="s">
        <v>304</v>
      </c>
      <c r="M46" s="16" t="s">
        <v>229</v>
      </c>
      <c r="N46" s="16" t="s">
        <v>238</v>
      </c>
      <c r="O46" s="16" t="s">
        <v>296</v>
      </c>
      <c r="P46" s="16"/>
    </row>
    <row r="47" spans="1:16" ht="88.5" customHeight="1">
      <c r="A47" s="16" t="s">
        <v>159</v>
      </c>
      <c r="B47" s="16" t="s">
        <v>336</v>
      </c>
      <c r="C47" s="16" t="s">
        <v>358</v>
      </c>
      <c r="D47" s="4">
        <f t="shared" si="0"/>
        <v>29</v>
      </c>
      <c r="E47" s="5" t="s">
        <v>244</v>
      </c>
      <c r="F47" s="5" t="s">
        <v>382</v>
      </c>
      <c r="G47" s="4" t="s">
        <v>301</v>
      </c>
      <c r="H47" s="4">
        <v>2000</v>
      </c>
      <c r="I47" s="19">
        <v>111982</v>
      </c>
      <c r="J47" s="19">
        <v>111982</v>
      </c>
      <c r="K47" s="19">
        <v>0</v>
      </c>
      <c r="L47" s="4" t="s">
        <v>316</v>
      </c>
      <c r="M47" s="16" t="s">
        <v>233</v>
      </c>
      <c r="N47" s="16" t="s">
        <v>235</v>
      </c>
      <c r="O47" s="16" t="s">
        <v>381</v>
      </c>
      <c r="P47" s="16"/>
    </row>
    <row r="48" spans="1:16" ht="147" customHeight="1">
      <c r="A48" s="16" t="s">
        <v>159</v>
      </c>
      <c r="B48" s="16" t="s">
        <v>342</v>
      </c>
      <c r="C48" s="16" t="s">
        <v>366</v>
      </c>
      <c r="D48" s="4">
        <f t="shared" si="0"/>
        <v>30</v>
      </c>
      <c r="E48" s="5" t="s">
        <v>245</v>
      </c>
      <c r="F48" s="5" t="s">
        <v>1</v>
      </c>
      <c r="G48" s="4" t="s">
        <v>301</v>
      </c>
      <c r="H48" s="4">
        <v>690</v>
      </c>
      <c r="I48" s="19">
        <v>399481.8</v>
      </c>
      <c r="J48" s="19">
        <v>399481.8</v>
      </c>
      <c r="K48" s="19">
        <v>0</v>
      </c>
      <c r="L48" s="4" t="s">
        <v>304</v>
      </c>
      <c r="M48" s="16" t="s">
        <v>233</v>
      </c>
      <c r="N48" s="16" t="s">
        <v>235</v>
      </c>
      <c r="O48" s="16" t="s">
        <v>296</v>
      </c>
      <c r="P48" s="16"/>
    </row>
    <row r="49" spans="1:16" ht="102.75" customHeight="1">
      <c r="A49" s="16" t="s">
        <v>148</v>
      </c>
      <c r="B49" s="16" t="s">
        <v>336</v>
      </c>
      <c r="C49" s="16" t="s">
        <v>358</v>
      </c>
      <c r="D49" s="4">
        <f t="shared" si="0"/>
        <v>31</v>
      </c>
      <c r="E49" s="5" t="s">
        <v>246</v>
      </c>
      <c r="F49" s="5" t="s">
        <v>23</v>
      </c>
      <c r="G49" s="4" t="s">
        <v>301</v>
      </c>
      <c r="H49" s="4">
        <v>100</v>
      </c>
      <c r="I49" s="19">
        <v>222000</v>
      </c>
      <c r="J49" s="19">
        <v>222000</v>
      </c>
      <c r="K49" s="19">
        <v>0</v>
      </c>
      <c r="L49" s="4" t="s">
        <v>316</v>
      </c>
      <c r="M49" s="16" t="s">
        <v>235</v>
      </c>
      <c r="N49" s="16" t="s">
        <v>258</v>
      </c>
      <c r="O49" s="16" t="s">
        <v>381</v>
      </c>
      <c r="P49" s="16"/>
    </row>
    <row r="50" spans="1:16" ht="135" customHeight="1">
      <c r="A50" s="16" t="s">
        <v>160</v>
      </c>
      <c r="B50" s="16" t="s">
        <v>385</v>
      </c>
      <c r="C50" s="16" t="s">
        <v>386</v>
      </c>
      <c r="D50" s="4">
        <f t="shared" si="0"/>
        <v>32</v>
      </c>
      <c r="E50" s="5" t="s">
        <v>383</v>
      </c>
      <c r="F50" s="5" t="s">
        <v>24</v>
      </c>
      <c r="G50" s="4" t="s">
        <v>326</v>
      </c>
      <c r="H50" s="4">
        <v>2</v>
      </c>
      <c r="I50" s="19">
        <v>437411.68</v>
      </c>
      <c r="J50" s="19">
        <v>437411.68</v>
      </c>
      <c r="K50" s="19">
        <v>0</v>
      </c>
      <c r="L50" s="4" t="s">
        <v>304</v>
      </c>
      <c r="M50" s="16" t="s">
        <v>233</v>
      </c>
      <c r="N50" s="16" t="s">
        <v>387</v>
      </c>
      <c r="O50" s="16" t="s">
        <v>296</v>
      </c>
      <c r="P50" s="16"/>
    </row>
    <row r="51" spans="1:16" ht="135" customHeight="1">
      <c r="A51" s="16" t="s">
        <v>152</v>
      </c>
      <c r="B51" s="16" t="s">
        <v>79</v>
      </c>
      <c r="C51" s="16" t="s">
        <v>78</v>
      </c>
      <c r="D51" s="4">
        <f t="shared" si="0"/>
        <v>33</v>
      </c>
      <c r="E51" s="5" t="s">
        <v>77</v>
      </c>
      <c r="F51" s="5" t="s">
        <v>77</v>
      </c>
      <c r="G51" s="4" t="s">
        <v>301</v>
      </c>
      <c r="H51" s="4">
        <v>47</v>
      </c>
      <c r="I51" s="19">
        <v>475394.85</v>
      </c>
      <c r="J51" s="19">
        <v>475394.85</v>
      </c>
      <c r="K51" s="19">
        <v>0</v>
      </c>
      <c r="L51" s="4" t="s">
        <v>316</v>
      </c>
      <c r="M51" s="16" t="s">
        <v>88</v>
      </c>
      <c r="N51" s="16" t="s">
        <v>258</v>
      </c>
      <c r="O51" s="16" t="s">
        <v>381</v>
      </c>
      <c r="P51" s="16"/>
    </row>
    <row r="52" spans="1:16" ht="101.25" customHeight="1">
      <c r="A52" s="16" t="s">
        <v>161</v>
      </c>
      <c r="B52" s="16" t="s">
        <v>343</v>
      </c>
      <c r="C52" s="16" t="s">
        <v>367</v>
      </c>
      <c r="D52" s="4">
        <f t="shared" si="0"/>
        <v>34</v>
      </c>
      <c r="E52" s="5" t="s">
        <v>270</v>
      </c>
      <c r="F52" s="5" t="s">
        <v>25</v>
      </c>
      <c r="G52" s="4" t="s">
        <v>139</v>
      </c>
      <c r="H52" s="4" t="s">
        <v>139</v>
      </c>
      <c r="I52" s="19">
        <v>140000</v>
      </c>
      <c r="J52" s="19">
        <v>140000</v>
      </c>
      <c r="K52" s="19">
        <v>0</v>
      </c>
      <c r="L52" s="4" t="s">
        <v>316</v>
      </c>
      <c r="M52" s="16" t="s">
        <v>258</v>
      </c>
      <c r="N52" s="16" t="s">
        <v>225</v>
      </c>
      <c r="O52" s="16" t="s">
        <v>381</v>
      </c>
      <c r="P52" s="16"/>
    </row>
    <row r="53" spans="1:16" s="34" customFormat="1" ht="102" customHeight="1">
      <c r="A53" s="30" t="s">
        <v>160</v>
      </c>
      <c r="B53" s="30" t="s">
        <v>368</v>
      </c>
      <c r="C53" s="30" t="s">
        <v>369</v>
      </c>
      <c r="D53" s="31">
        <f t="shared" si="0"/>
        <v>35</v>
      </c>
      <c r="E53" s="32" t="s">
        <v>247</v>
      </c>
      <c r="F53" s="32" t="s">
        <v>2</v>
      </c>
      <c r="G53" s="31" t="s">
        <v>301</v>
      </c>
      <c r="H53" s="31">
        <v>30</v>
      </c>
      <c r="I53" s="33">
        <v>352000</v>
      </c>
      <c r="J53" s="33">
        <v>352000</v>
      </c>
      <c r="K53" s="33">
        <v>0</v>
      </c>
      <c r="L53" s="31" t="s">
        <v>316</v>
      </c>
      <c r="M53" s="30" t="s">
        <v>393</v>
      </c>
      <c r="N53" s="30" t="s">
        <v>394</v>
      </c>
      <c r="O53" s="30" t="s">
        <v>381</v>
      </c>
      <c r="P53" s="30" t="s">
        <v>251</v>
      </c>
    </row>
    <row r="54" spans="1:16" ht="111" customHeight="1">
      <c r="A54" s="16" t="s">
        <v>162</v>
      </c>
      <c r="B54" s="16" t="s">
        <v>345</v>
      </c>
      <c r="C54" s="16" t="s">
        <v>12</v>
      </c>
      <c r="D54" s="4">
        <f t="shared" si="0"/>
        <v>36</v>
      </c>
      <c r="E54" s="5" t="s">
        <v>5</v>
      </c>
      <c r="F54" s="5" t="s">
        <v>6</v>
      </c>
      <c r="G54" s="4" t="s">
        <v>317</v>
      </c>
      <c r="H54" s="4" t="s">
        <v>139</v>
      </c>
      <c r="I54" s="19">
        <v>480000</v>
      </c>
      <c r="J54" s="19">
        <v>480000</v>
      </c>
      <c r="K54" s="19">
        <v>0</v>
      </c>
      <c r="L54" s="4" t="s">
        <v>316</v>
      </c>
      <c r="M54" s="16" t="s">
        <v>264</v>
      </c>
      <c r="N54" s="16" t="s">
        <v>230</v>
      </c>
      <c r="O54" s="16" t="s">
        <v>381</v>
      </c>
      <c r="P54" s="16" t="s">
        <v>251</v>
      </c>
    </row>
    <row r="55" spans="1:16" ht="156.75" customHeight="1">
      <c r="A55" s="16" t="s">
        <v>158</v>
      </c>
      <c r="B55" s="16" t="s">
        <v>368</v>
      </c>
      <c r="C55" s="16" t="s">
        <v>369</v>
      </c>
      <c r="D55" s="4">
        <f t="shared" si="0"/>
        <v>37</v>
      </c>
      <c r="E55" s="5" t="s">
        <v>402</v>
      </c>
      <c r="F55" s="5" t="s">
        <v>3</v>
      </c>
      <c r="G55" s="4" t="s">
        <v>26</v>
      </c>
      <c r="H55" s="4">
        <v>35</v>
      </c>
      <c r="I55" s="19">
        <v>133100000</v>
      </c>
      <c r="J55" s="19">
        <v>0</v>
      </c>
      <c r="K55" s="19">
        <v>133100000</v>
      </c>
      <c r="L55" s="4" t="s">
        <v>304</v>
      </c>
      <c r="M55" s="16" t="s">
        <v>225</v>
      </c>
      <c r="N55" s="16" t="s">
        <v>238</v>
      </c>
      <c r="O55" s="16" t="s">
        <v>296</v>
      </c>
      <c r="P55" s="16"/>
    </row>
    <row r="56" spans="1:16" ht="158.25" customHeight="1">
      <c r="A56" s="16" t="s">
        <v>163</v>
      </c>
      <c r="B56" s="16" t="s">
        <v>341</v>
      </c>
      <c r="C56" s="16" t="s">
        <v>370</v>
      </c>
      <c r="D56" s="4">
        <f t="shared" si="0"/>
        <v>38</v>
      </c>
      <c r="E56" s="5" t="s">
        <v>257</v>
      </c>
      <c r="F56" s="5" t="s">
        <v>89</v>
      </c>
      <c r="G56" s="4" t="s">
        <v>301</v>
      </c>
      <c r="H56" s="4" t="s">
        <v>90</v>
      </c>
      <c r="I56" s="19">
        <v>89740390</v>
      </c>
      <c r="J56" s="19">
        <v>0</v>
      </c>
      <c r="K56" s="19">
        <v>89740390</v>
      </c>
      <c r="L56" s="4" t="s">
        <v>304</v>
      </c>
      <c r="M56" s="16" t="s">
        <v>235</v>
      </c>
      <c r="N56" s="16" t="s">
        <v>238</v>
      </c>
      <c r="O56" s="16" t="s">
        <v>296</v>
      </c>
      <c r="P56" s="16"/>
    </row>
    <row r="57" spans="1:16" ht="152.25" customHeight="1">
      <c r="A57" s="16" t="s">
        <v>164</v>
      </c>
      <c r="B57" s="16" t="s">
        <v>343</v>
      </c>
      <c r="C57" s="16" t="s">
        <v>367</v>
      </c>
      <c r="D57" s="4">
        <f t="shared" si="0"/>
        <v>39</v>
      </c>
      <c r="E57" s="5" t="s">
        <v>37</v>
      </c>
      <c r="F57" s="5" t="s">
        <v>91</v>
      </c>
      <c r="G57" s="4" t="s">
        <v>8</v>
      </c>
      <c r="H57" s="4" t="s">
        <v>92</v>
      </c>
      <c r="I57" s="19">
        <v>9928400</v>
      </c>
      <c r="J57" s="19">
        <v>0</v>
      </c>
      <c r="K57" s="19">
        <v>9928400</v>
      </c>
      <c r="L57" s="4" t="s">
        <v>304</v>
      </c>
      <c r="M57" s="16" t="s">
        <v>235</v>
      </c>
      <c r="N57" s="16" t="s">
        <v>238</v>
      </c>
      <c r="O57" s="16" t="s">
        <v>296</v>
      </c>
      <c r="P57" s="16"/>
    </row>
    <row r="58" spans="1:16" ht="145.5" customHeight="1">
      <c r="A58" s="16" t="s">
        <v>67</v>
      </c>
      <c r="B58" s="16" t="s">
        <v>343</v>
      </c>
      <c r="C58" s="16" t="s">
        <v>367</v>
      </c>
      <c r="D58" s="4">
        <f t="shared" si="0"/>
        <v>40</v>
      </c>
      <c r="E58" s="5" t="s">
        <v>256</v>
      </c>
      <c r="F58" s="5" t="s">
        <v>27</v>
      </c>
      <c r="G58" s="4" t="s">
        <v>139</v>
      </c>
      <c r="H58" s="4" t="s">
        <v>139</v>
      </c>
      <c r="I58" s="28">
        <v>197297598</v>
      </c>
      <c r="J58" s="28">
        <v>0</v>
      </c>
      <c r="K58" s="28">
        <v>197297598</v>
      </c>
      <c r="L58" s="4" t="s">
        <v>304</v>
      </c>
      <c r="M58" s="16" t="s">
        <v>229</v>
      </c>
      <c r="N58" s="16" t="s">
        <v>238</v>
      </c>
      <c r="O58" s="16" t="s">
        <v>296</v>
      </c>
      <c r="P58" s="16" t="s">
        <v>156</v>
      </c>
    </row>
    <row r="59" spans="1:16" ht="142.5" customHeight="1">
      <c r="A59" s="16" t="s">
        <v>66</v>
      </c>
      <c r="B59" s="16" t="s">
        <v>341</v>
      </c>
      <c r="C59" s="16" t="s">
        <v>370</v>
      </c>
      <c r="D59" s="4">
        <f t="shared" si="0"/>
        <v>41</v>
      </c>
      <c r="E59" s="5" t="s">
        <v>38</v>
      </c>
      <c r="F59" s="5" t="s">
        <v>27</v>
      </c>
      <c r="G59" s="4" t="s">
        <v>139</v>
      </c>
      <c r="H59" s="4" t="s">
        <v>139</v>
      </c>
      <c r="I59" s="29">
        <v>132522243</v>
      </c>
      <c r="J59" s="29">
        <v>0</v>
      </c>
      <c r="K59" s="29">
        <v>132522243</v>
      </c>
      <c r="L59" s="4" t="s">
        <v>304</v>
      </c>
      <c r="M59" s="16" t="s">
        <v>229</v>
      </c>
      <c r="N59" s="16" t="s">
        <v>238</v>
      </c>
      <c r="O59" s="16" t="s">
        <v>296</v>
      </c>
      <c r="P59" s="16" t="s">
        <v>156</v>
      </c>
    </row>
    <row r="60" spans="1:16" ht="150.75" customHeight="1">
      <c r="A60" s="16" t="s">
        <v>45</v>
      </c>
      <c r="B60" s="16" t="s">
        <v>341</v>
      </c>
      <c r="C60" s="16" t="s">
        <v>370</v>
      </c>
      <c r="D60" s="4">
        <f t="shared" si="0"/>
        <v>42</v>
      </c>
      <c r="E60" s="5" t="s">
        <v>68</v>
      </c>
      <c r="F60" s="5" t="s">
        <v>70</v>
      </c>
      <c r="G60" s="4" t="s">
        <v>139</v>
      </c>
      <c r="H60" s="4" t="s">
        <v>139</v>
      </c>
      <c r="I60" s="19">
        <v>36798420</v>
      </c>
      <c r="J60" s="19">
        <v>0</v>
      </c>
      <c r="K60" s="19">
        <v>36798420</v>
      </c>
      <c r="L60" s="4" t="s">
        <v>304</v>
      </c>
      <c r="M60" s="16" t="s">
        <v>228</v>
      </c>
      <c r="N60" s="16" t="s">
        <v>230</v>
      </c>
      <c r="O60" s="16" t="s">
        <v>296</v>
      </c>
      <c r="P60" s="16" t="s">
        <v>252</v>
      </c>
    </row>
    <row r="61" spans="1:16" s="34" customFormat="1" ht="147" customHeight="1">
      <c r="A61" s="30" t="s">
        <v>46</v>
      </c>
      <c r="B61" s="30" t="s">
        <v>343</v>
      </c>
      <c r="C61" s="30" t="s">
        <v>367</v>
      </c>
      <c r="D61" s="31">
        <f t="shared" si="0"/>
        <v>43</v>
      </c>
      <c r="E61" s="32" t="s">
        <v>69</v>
      </c>
      <c r="F61" s="32" t="s">
        <v>71</v>
      </c>
      <c r="G61" s="31" t="s">
        <v>139</v>
      </c>
      <c r="H61" s="31" t="s">
        <v>139</v>
      </c>
      <c r="I61" s="33">
        <v>4165938</v>
      </c>
      <c r="J61" s="33">
        <v>0</v>
      </c>
      <c r="K61" s="33">
        <v>4165938</v>
      </c>
      <c r="L61" s="31" t="s">
        <v>304</v>
      </c>
      <c r="M61" s="30" t="s">
        <v>264</v>
      </c>
      <c r="N61" s="30" t="s">
        <v>230</v>
      </c>
      <c r="O61" s="30" t="s">
        <v>296</v>
      </c>
      <c r="P61" s="30" t="s">
        <v>249</v>
      </c>
    </row>
    <row r="62" spans="1:16" ht="382.5" customHeight="1">
      <c r="A62" s="16" t="s">
        <v>99</v>
      </c>
      <c r="B62" s="16" t="s">
        <v>343</v>
      </c>
      <c r="C62" s="16" t="s">
        <v>367</v>
      </c>
      <c r="D62" s="4">
        <f t="shared" si="0"/>
        <v>44</v>
      </c>
      <c r="E62" s="17" t="s">
        <v>260</v>
      </c>
      <c r="F62" s="17" t="s">
        <v>29</v>
      </c>
      <c r="G62" s="4" t="s">
        <v>301</v>
      </c>
      <c r="H62" s="4" t="s">
        <v>94</v>
      </c>
      <c r="I62" s="19">
        <v>287359352.4</v>
      </c>
      <c r="J62" s="19">
        <v>0</v>
      </c>
      <c r="K62" s="19">
        <v>287359352.4</v>
      </c>
      <c r="L62" s="4" t="s">
        <v>304</v>
      </c>
      <c r="M62" s="16" t="s">
        <v>93</v>
      </c>
      <c r="N62" s="16" t="s">
        <v>231</v>
      </c>
      <c r="O62" s="16" t="s">
        <v>296</v>
      </c>
      <c r="P62" s="16"/>
    </row>
    <row r="63" spans="1:16" ht="355.5" customHeight="1">
      <c r="A63" s="16" t="s">
        <v>99</v>
      </c>
      <c r="B63" s="16" t="s">
        <v>343</v>
      </c>
      <c r="C63" s="16" t="s">
        <v>367</v>
      </c>
      <c r="D63" s="4">
        <f t="shared" si="0"/>
        <v>45</v>
      </c>
      <c r="E63" s="17" t="s">
        <v>39</v>
      </c>
      <c r="F63" s="17" t="s">
        <v>28</v>
      </c>
      <c r="G63" s="4" t="s">
        <v>301</v>
      </c>
      <c r="H63" s="4" t="s">
        <v>95</v>
      </c>
      <c r="I63" s="19">
        <v>440602300.3</v>
      </c>
      <c r="J63" s="19">
        <v>0</v>
      </c>
      <c r="K63" s="19">
        <v>440602300.3</v>
      </c>
      <c r="L63" s="4" t="s">
        <v>304</v>
      </c>
      <c r="M63" s="16" t="s">
        <v>93</v>
      </c>
      <c r="N63" s="16" t="s">
        <v>231</v>
      </c>
      <c r="O63" s="16" t="s">
        <v>296</v>
      </c>
      <c r="P63" s="16"/>
    </row>
    <row r="64" spans="1:16" ht="271.5" customHeight="1">
      <c r="A64" s="16" t="s">
        <v>99</v>
      </c>
      <c r="B64" s="16" t="s">
        <v>343</v>
      </c>
      <c r="C64" s="16" t="s">
        <v>371</v>
      </c>
      <c r="D64" s="4">
        <f t="shared" si="0"/>
        <v>46</v>
      </c>
      <c r="E64" s="17" t="s">
        <v>261</v>
      </c>
      <c r="F64" s="17" t="s">
        <v>96</v>
      </c>
      <c r="G64" s="4" t="s">
        <v>139</v>
      </c>
      <c r="H64" s="4" t="s">
        <v>139</v>
      </c>
      <c r="I64" s="19">
        <v>136039060</v>
      </c>
      <c r="J64" s="19">
        <v>0</v>
      </c>
      <c r="K64" s="19">
        <v>136039060</v>
      </c>
      <c r="L64" s="4" t="s">
        <v>304</v>
      </c>
      <c r="M64" s="16" t="s">
        <v>229</v>
      </c>
      <c r="N64" s="16" t="s">
        <v>238</v>
      </c>
      <c r="O64" s="16" t="s">
        <v>296</v>
      </c>
      <c r="P64" s="16" t="s">
        <v>157</v>
      </c>
    </row>
    <row r="65" spans="1:16" ht="219" customHeight="1">
      <c r="A65" s="16" t="s">
        <v>169</v>
      </c>
      <c r="B65" s="16" t="s">
        <v>344</v>
      </c>
      <c r="C65" s="16" t="s">
        <v>372</v>
      </c>
      <c r="D65" s="4">
        <f t="shared" si="0"/>
        <v>47</v>
      </c>
      <c r="E65" s="5" t="s">
        <v>101</v>
      </c>
      <c r="F65" s="5" t="s">
        <v>101</v>
      </c>
      <c r="G65" s="4" t="s">
        <v>139</v>
      </c>
      <c r="H65" s="4" t="s">
        <v>139</v>
      </c>
      <c r="I65" s="19">
        <v>27497346.66</v>
      </c>
      <c r="J65" s="19">
        <v>0</v>
      </c>
      <c r="K65" s="19">
        <v>27497346.66</v>
      </c>
      <c r="L65" s="4" t="s">
        <v>304</v>
      </c>
      <c r="M65" s="16" t="s">
        <v>235</v>
      </c>
      <c r="N65" s="16" t="s">
        <v>230</v>
      </c>
      <c r="O65" s="16" t="s">
        <v>298</v>
      </c>
      <c r="P65" s="16"/>
    </row>
    <row r="66" spans="1:16" ht="216.75" customHeight="1">
      <c r="A66" s="16" t="s">
        <v>104</v>
      </c>
      <c r="B66" s="16" t="s">
        <v>336</v>
      </c>
      <c r="C66" s="16" t="s">
        <v>358</v>
      </c>
      <c r="D66" s="4">
        <f t="shared" si="0"/>
        <v>48</v>
      </c>
      <c r="E66" s="17" t="s">
        <v>102</v>
      </c>
      <c r="F66" s="17" t="s">
        <v>103</v>
      </c>
      <c r="G66" s="4" t="s">
        <v>301</v>
      </c>
      <c r="H66" s="4">
        <v>9500000</v>
      </c>
      <c r="I66" s="19">
        <v>35000000</v>
      </c>
      <c r="J66" s="19">
        <v>0</v>
      </c>
      <c r="K66" s="19">
        <v>35000000</v>
      </c>
      <c r="L66" s="4" t="s">
        <v>304</v>
      </c>
      <c r="M66" s="16" t="s">
        <v>225</v>
      </c>
      <c r="N66" s="16" t="s">
        <v>231</v>
      </c>
      <c r="O66" s="16" t="s">
        <v>296</v>
      </c>
      <c r="P66" s="16" t="s">
        <v>251</v>
      </c>
    </row>
    <row r="67" spans="1:16" ht="384" customHeight="1">
      <c r="A67" s="16" t="s">
        <v>166</v>
      </c>
      <c r="B67" s="16" t="s">
        <v>344</v>
      </c>
      <c r="C67" s="16" t="s">
        <v>372</v>
      </c>
      <c r="D67" s="4">
        <f t="shared" si="0"/>
        <v>49</v>
      </c>
      <c r="E67" s="17" t="s">
        <v>262</v>
      </c>
      <c r="F67" s="17" t="s">
        <v>105</v>
      </c>
      <c r="G67" s="4" t="s">
        <v>139</v>
      </c>
      <c r="H67" s="4" t="s">
        <v>139</v>
      </c>
      <c r="I67" s="19">
        <v>477150000</v>
      </c>
      <c r="J67" s="19">
        <v>11600000</v>
      </c>
      <c r="K67" s="19">
        <v>465550000</v>
      </c>
      <c r="L67" s="4" t="s">
        <v>106</v>
      </c>
      <c r="M67" s="16" t="s">
        <v>259</v>
      </c>
      <c r="N67" s="16" t="s">
        <v>230</v>
      </c>
      <c r="O67" s="16" t="s">
        <v>298</v>
      </c>
      <c r="P67" s="16"/>
    </row>
    <row r="68" spans="1:16" ht="243" customHeight="1">
      <c r="A68" s="16" t="s">
        <v>167</v>
      </c>
      <c r="B68" s="16" t="s">
        <v>344</v>
      </c>
      <c r="C68" s="16" t="s">
        <v>372</v>
      </c>
      <c r="D68" s="4">
        <f t="shared" si="0"/>
        <v>50</v>
      </c>
      <c r="E68" s="17" t="s">
        <v>31</v>
      </c>
      <c r="F68" s="17" t="s">
        <v>116</v>
      </c>
      <c r="G68" s="4" t="s">
        <v>139</v>
      </c>
      <c r="H68" s="4" t="s">
        <v>139</v>
      </c>
      <c r="I68" s="19">
        <v>817126000</v>
      </c>
      <c r="J68" s="19">
        <v>0</v>
      </c>
      <c r="K68" s="19">
        <v>817126000</v>
      </c>
      <c r="L68" s="4" t="s">
        <v>121</v>
      </c>
      <c r="M68" s="16" t="s">
        <v>88</v>
      </c>
      <c r="N68" s="16" t="s">
        <v>230</v>
      </c>
      <c r="O68" s="16" t="s">
        <v>298</v>
      </c>
      <c r="P68" s="16"/>
    </row>
    <row r="69" spans="1:16" ht="243" customHeight="1">
      <c r="A69" s="16" t="s">
        <v>165</v>
      </c>
      <c r="B69" s="16" t="s">
        <v>120</v>
      </c>
      <c r="C69" s="16" t="s">
        <v>119</v>
      </c>
      <c r="D69" s="4">
        <f t="shared" si="0"/>
        <v>51</v>
      </c>
      <c r="E69" s="17" t="s">
        <v>117</v>
      </c>
      <c r="F69" s="17" t="s">
        <v>118</v>
      </c>
      <c r="G69" s="4" t="s">
        <v>85</v>
      </c>
      <c r="H69" s="4" t="s">
        <v>86</v>
      </c>
      <c r="I69" s="19">
        <v>496475.91</v>
      </c>
      <c r="J69" s="19">
        <v>496475.91</v>
      </c>
      <c r="K69" s="19">
        <v>0</v>
      </c>
      <c r="L69" s="4" t="s">
        <v>316</v>
      </c>
      <c r="M69" s="16" t="s">
        <v>93</v>
      </c>
      <c r="N69" s="16" t="s">
        <v>259</v>
      </c>
      <c r="O69" s="16" t="s">
        <v>381</v>
      </c>
      <c r="P69" s="16"/>
    </row>
    <row r="70" spans="1:16" ht="197.25" customHeight="1">
      <c r="A70" s="16" t="s">
        <v>168</v>
      </c>
      <c r="B70" s="16" t="s">
        <v>343</v>
      </c>
      <c r="C70" s="16" t="s">
        <v>367</v>
      </c>
      <c r="D70" s="4">
        <f t="shared" si="0"/>
        <v>52</v>
      </c>
      <c r="E70" s="17" t="s">
        <v>263</v>
      </c>
      <c r="F70" s="17" t="s">
        <v>7</v>
      </c>
      <c r="G70" s="4" t="s">
        <v>8</v>
      </c>
      <c r="H70" s="4">
        <v>134771</v>
      </c>
      <c r="I70" s="22">
        <v>50539130</v>
      </c>
      <c r="J70" s="23">
        <v>468750</v>
      </c>
      <c r="K70" s="23">
        <v>50070380</v>
      </c>
      <c r="L70" s="4" t="s">
        <v>304</v>
      </c>
      <c r="M70" s="16" t="s">
        <v>229</v>
      </c>
      <c r="N70" s="16" t="s">
        <v>238</v>
      </c>
      <c r="O70" s="16" t="s">
        <v>296</v>
      </c>
      <c r="P70" s="16" t="s">
        <v>251</v>
      </c>
    </row>
    <row r="71" spans="1:16" ht="186.75" customHeight="1">
      <c r="A71" s="16" t="s">
        <v>169</v>
      </c>
      <c r="B71" s="16" t="s">
        <v>343</v>
      </c>
      <c r="C71" s="16" t="s">
        <v>367</v>
      </c>
      <c r="D71" s="4">
        <f t="shared" si="0"/>
        <v>53</v>
      </c>
      <c r="E71" s="17" t="s">
        <v>40</v>
      </c>
      <c r="F71" s="17" t="s">
        <v>9</v>
      </c>
      <c r="G71" s="4" t="s">
        <v>8</v>
      </c>
      <c r="H71" s="4">
        <v>585</v>
      </c>
      <c r="I71" s="26">
        <v>7403756</v>
      </c>
      <c r="J71" s="19">
        <v>12656</v>
      </c>
      <c r="K71" s="19">
        <v>7391100</v>
      </c>
      <c r="L71" s="4" t="s">
        <v>304</v>
      </c>
      <c r="M71" s="16" t="s">
        <v>229</v>
      </c>
      <c r="N71" s="16" t="s">
        <v>238</v>
      </c>
      <c r="O71" s="16" t="s">
        <v>296</v>
      </c>
      <c r="P71" s="16" t="s">
        <v>251</v>
      </c>
    </row>
    <row r="72" spans="1:16" ht="146.25" customHeight="1">
      <c r="A72" s="16" t="s">
        <v>169</v>
      </c>
      <c r="B72" s="16" t="s">
        <v>343</v>
      </c>
      <c r="C72" s="16" t="s">
        <v>367</v>
      </c>
      <c r="D72" s="4">
        <f t="shared" si="0"/>
        <v>54</v>
      </c>
      <c r="E72" s="17" t="s">
        <v>265</v>
      </c>
      <c r="F72" s="17" t="s">
        <v>32</v>
      </c>
      <c r="G72" s="4" t="s">
        <v>8</v>
      </c>
      <c r="H72" s="4" t="s">
        <v>10</v>
      </c>
      <c r="I72" s="19">
        <v>30469190</v>
      </c>
      <c r="J72" s="19">
        <v>0</v>
      </c>
      <c r="K72" s="19">
        <v>30469190</v>
      </c>
      <c r="L72" s="4" t="s">
        <v>304</v>
      </c>
      <c r="M72" s="16" t="s">
        <v>228</v>
      </c>
      <c r="N72" s="16" t="s">
        <v>231</v>
      </c>
      <c r="O72" s="16" t="s">
        <v>296</v>
      </c>
      <c r="P72" s="16" t="s">
        <v>253</v>
      </c>
    </row>
    <row r="73" spans="1:16" ht="138.75" customHeight="1">
      <c r="A73" s="16" t="s">
        <v>170</v>
      </c>
      <c r="B73" s="16" t="s">
        <v>341</v>
      </c>
      <c r="C73" s="16" t="s">
        <v>365</v>
      </c>
      <c r="D73" s="4">
        <f t="shared" si="0"/>
        <v>55</v>
      </c>
      <c r="E73" s="17" t="s">
        <v>266</v>
      </c>
      <c r="F73" s="17" t="s">
        <v>11</v>
      </c>
      <c r="G73" s="4" t="s">
        <v>301</v>
      </c>
      <c r="H73" s="4">
        <v>27340</v>
      </c>
      <c r="I73" s="19">
        <v>15950350</v>
      </c>
      <c r="J73" s="19">
        <v>0</v>
      </c>
      <c r="K73" s="19">
        <v>15950350</v>
      </c>
      <c r="L73" s="4" t="s">
        <v>304</v>
      </c>
      <c r="M73" s="16" t="s">
        <v>228</v>
      </c>
      <c r="N73" s="16" t="s">
        <v>231</v>
      </c>
      <c r="O73" s="16" t="s">
        <v>296</v>
      </c>
      <c r="P73" s="16" t="s">
        <v>253</v>
      </c>
    </row>
    <row r="74" spans="1:16" ht="152.25" customHeight="1">
      <c r="A74" s="16" t="s">
        <v>168</v>
      </c>
      <c r="B74" s="16" t="s">
        <v>345</v>
      </c>
      <c r="C74" s="16" t="s">
        <v>373</v>
      </c>
      <c r="D74" s="4">
        <f t="shared" si="0"/>
        <v>56</v>
      </c>
      <c r="E74" s="17" t="s">
        <v>267</v>
      </c>
      <c r="F74" s="17" t="s">
        <v>33</v>
      </c>
      <c r="G74" s="4" t="s">
        <v>145</v>
      </c>
      <c r="H74" s="4">
        <v>40</v>
      </c>
      <c r="I74" s="27">
        <v>18812840</v>
      </c>
      <c r="J74" s="27">
        <v>367520</v>
      </c>
      <c r="K74" s="27">
        <v>18445320</v>
      </c>
      <c r="L74" s="4" t="s">
        <v>304</v>
      </c>
      <c r="M74" s="16" t="s">
        <v>228</v>
      </c>
      <c r="N74" s="16" t="s">
        <v>238</v>
      </c>
      <c r="O74" s="16" t="s">
        <v>296</v>
      </c>
      <c r="P74" s="16" t="s">
        <v>254</v>
      </c>
    </row>
    <row r="75" spans="1:16" ht="143.25" customHeight="1">
      <c r="A75" s="16" t="s">
        <v>400</v>
      </c>
      <c r="B75" s="16" t="s">
        <v>345</v>
      </c>
      <c r="C75" s="16" t="s">
        <v>373</v>
      </c>
      <c r="D75" s="4">
        <f t="shared" si="0"/>
        <v>57</v>
      </c>
      <c r="E75" s="17" t="s">
        <v>268</v>
      </c>
      <c r="F75" s="17" t="s">
        <v>34</v>
      </c>
      <c r="G75" s="4" t="s">
        <v>13</v>
      </c>
      <c r="H75" s="4">
        <v>1</v>
      </c>
      <c r="I75" s="19">
        <v>2000000</v>
      </c>
      <c r="J75" s="19">
        <v>2000000</v>
      </c>
      <c r="K75" s="19">
        <v>0</v>
      </c>
      <c r="L75" s="4" t="s">
        <v>304</v>
      </c>
      <c r="M75" s="16" t="s">
        <v>225</v>
      </c>
      <c r="N75" s="16" t="s">
        <v>322</v>
      </c>
      <c r="O75" s="16" t="s">
        <v>296</v>
      </c>
      <c r="P75" s="16" t="s">
        <v>251</v>
      </c>
    </row>
    <row r="76" spans="1:16" s="34" customFormat="1" ht="193.5" customHeight="1">
      <c r="A76" s="30" t="s">
        <v>164</v>
      </c>
      <c r="B76" s="30" t="s">
        <v>343</v>
      </c>
      <c r="C76" s="30" t="s">
        <v>367</v>
      </c>
      <c r="D76" s="31">
        <f t="shared" si="0"/>
        <v>58</v>
      </c>
      <c r="E76" s="35" t="s">
        <v>181</v>
      </c>
      <c r="F76" s="35" t="s">
        <v>35</v>
      </c>
      <c r="G76" s="31" t="s">
        <v>8</v>
      </c>
      <c r="H76" s="31" t="s">
        <v>182</v>
      </c>
      <c r="I76" s="33">
        <v>67345000</v>
      </c>
      <c r="J76" s="33">
        <v>0</v>
      </c>
      <c r="K76" s="33">
        <v>67345000</v>
      </c>
      <c r="L76" s="31" t="s">
        <v>304</v>
      </c>
      <c r="M76" s="30" t="s">
        <v>258</v>
      </c>
      <c r="N76" s="30" t="s">
        <v>231</v>
      </c>
      <c r="O76" s="30" t="s">
        <v>296</v>
      </c>
      <c r="P76" s="30" t="s">
        <v>251</v>
      </c>
    </row>
    <row r="77" spans="1:16" s="34" customFormat="1" ht="144.75" customHeight="1">
      <c r="A77" s="30" t="s">
        <v>168</v>
      </c>
      <c r="B77" s="30" t="s">
        <v>343</v>
      </c>
      <c r="C77" s="30" t="s">
        <v>367</v>
      </c>
      <c r="D77" s="31">
        <f t="shared" si="0"/>
        <v>59</v>
      </c>
      <c r="E77" s="32" t="s">
        <v>144</v>
      </c>
      <c r="F77" s="32" t="s">
        <v>36</v>
      </c>
      <c r="G77" s="31" t="s">
        <v>8</v>
      </c>
      <c r="H77" s="31">
        <v>17750</v>
      </c>
      <c r="I77" s="33">
        <v>11715000</v>
      </c>
      <c r="J77" s="33">
        <v>132000</v>
      </c>
      <c r="K77" s="33">
        <v>11583000</v>
      </c>
      <c r="L77" s="31" t="s">
        <v>304</v>
      </c>
      <c r="M77" s="30" t="s">
        <v>258</v>
      </c>
      <c r="N77" s="30" t="s">
        <v>228</v>
      </c>
      <c r="O77" s="30" t="s">
        <v>296</v>
      </c>
      <c r="P77" s="30"/>
    </row>
    <row r="78" spans="1:16" s="56" customFormat="1" ht="176.25" customHeight="1">
      <c r="A78" s="52" t="s">
        <v>171</v>
      </c>
      <c r="B78" s="52" t="s">
        <v>343</v>
      </c>
      <c r="C78" s="52" t="s">
        <v>367</v>
      </c>
      <c r="D78" s="53">
        <f t="shared" si="0"/>
        <v>60</v>
      </c>
      <c r="E78" s="54" t="s">
        <v>123</v>
      </c>
      <c r="F78" s="54" t="s">
        <v>123</v>
      </c>
      <c r="G78" s="53" t="s">
        <v>139</v>
      </c>
      <c r="H78" s="53" t="s">
        <v>139</v>
      </c>
      <c r="I78" s="55">
        <v>38769801.46</v>
      </c>
      <c r="J78" s="55">
        <v>0</v>
      </c>
      <c r="K78" s="55">
        <v>38769801.46</v>
      </c>
      <c r="L78" s="53" t="s">
        <v>304</v>
      </c>
      <c r="M78" s="52" t="s">
        <v>264</v>
      </c>
      <c r="N78" s="52" t="s">
        <v>230</v>
      </c>
      <c r="O78" s="52" t="s">
        <v>296</v>
      </c>
      <c r="P78" s="52" t="s">
        <v>252</v>
      </c>
    </row>
    <row r="79" spans="1:16" s="34" customFormat="1" ht="148.5" customHeight="1">
      <c r="A79" s="30" t="s">
        <v>164</v>
      </c>
      <c r="B79" s="30" t="s">
        <v>343</v>
      </c>
      <c r="C79" s="30" t="s">
        <v>367</v>
      </c>
      <c r="D79" s="31">
        <f t="shared" si="0"/>
        <v>61</v>
      </c>
      <c r="E79" s="32" t="s">
        <v>193</v>
      </c>
      <c r="F79" s="32" t="s">
        <v>194</v>
      </c>
      <c r="G79" s="31" t="s">
        <v>8</v>
      </c>
      <c r="H79" s="31">
        <v>2500</v>
      </c>
      <c r="I79" s="33">
        <v>5000000</v>
      </c>
      <c r="J79" s="33">
        <v>0</v>
      </c>
      <c r="K79" s="33">
        <v>5000000</v>
      </c>
      <c r="L79" s="31" t="s">
        <v>304</v>
      </c>
      <c r="M79" s="30" t="s">
        <v>225</v>
      </c>
      <c r="N79" s="30" t="s">
        <v>264</v>
      </c>
      <c r="O79" s="30" t="s">
        <v>296</v>
      </c>
      <c r="P79" s="30" t="s">
        <v>250</v>
      </c>
    </row>
    <row r="80" spans="1:16" s="34" customFormat="1" ht="335.25" customHeight="1">
      <c r="A80" s="30" t="s">
        <v>168</v>
      </c>
      <c r="B80" s="30" t="s">
        <v>343</v>
      </c>
      <c r="C80" s="30" t="s">
        <v>374</v>
      </c>
      <c r="D80" s="31">
        <f t="shared" si="0"/>
        <v>62</v>
      </c>
      <c r="E80" s="32" t="s">
        <v>42</v>
      </c>
      <c r="F80" s="35" t="s">
        <v>87</v>
      </c>
      <c r="G80" s="31" t="s">
        <v>139</v>
      </c>
      <c r="H80" s="31" t="s">
        <v>139</v>
      </c>
      <c r="I80" s="33">
        <v>649949440</v>
      </c>
      <c r="J80" s="33">
        <v>30230000</v>
      </c>
      <c r="K80" s="33">
        <v>619719440</v>
      </c>
      <c r="L80" s="31" t="s">
        <v>134</v>
      </c>
      <c r="M80" s="30" t="s">
        <v>306</v>
      </c>
      <c r="N80" s="30" t="s">
        <v>230</v>
      </c>
      <c r="O80" s="30" t="s">
        <v>298</v>
      </c>
      <c r="P80" s="30"/>
    </row>
    <row r="81" spans="1:16" s="34" customFormat="1" ht="266.25" customHeight="1">
      <c r="A81" s="30" t="s">
        <v>168</v>
      </c>
      <c r="B81" s="30" t="s">
        <v>343</v>
      </c>
      <c r="C81" s="30" t="s">
        <v>374</v>
      </c>
      <c r="D81" s="31">
        <f t="shared" si="0"/>
        <v>63</v>
      </c>
      <c r="E81" s="32" t="s">
        <v>41</v>
      </c>
      <c r="F81" s="32" t="s">
        <v>47</v>
      </c>
      <c r="G81" s="31" t="s">
        <v>139</v>
      </c>
      <c r="H81" s="31" t="s">
        <v>139</v>
      </c>
      <c r="I81" s="33">
        <v>385984240</v>
      </c>
      <c r="J81" s="33">
        <v>105484700</v>
      </c>
      <c r="K81" s="33">
        <v>280499540</v>
      </c>
      <c r="L81" s="31" t="s">
        <v>134</v>
      </c>
      <c r="M81" s="30" t="s">
        <v>306</v>
      </c>
      <c r="N81" s="30" t="s">
        <v>230</v>
      </c>
      <c r="O81" s="30" t="s">
        <v>298</v>
      </c>
      <c r="P81" s="30"/>
    </row>
    <row r="82" spans="1:16" s="34" customFormat="1" ht="283.5" customHeight="1">
      <c r="A82" s="30" t="s">
        <v>172</v>
      </c>
      <c r="B82" s="30" t="s">
        <v>346</v>
      </c>
      <c r="C82" s="30" t="s">
        <v>375</v>
      </c>
      <c r="D82" s="31">
        <f t="shared" si="0"/>
        <v>64</v>
      </c>
      <c r="E82" s="32" t="s">
        <v>43</v>
      </c>
      <c r="F82" s="32" t="s">
        <v>44</v>
      </c>
      <c r="G82" s="31" t="s">
        <v>139</v>
      </c>
      <c r="H82" s="31" t="s">
        <v>139</v>
      </c>
      <c r="I82" s="33">
        <v>399999554.68</v>
      </c>
      <c r="J82" s="33">
        <v>64949.39</v>
      </c>
      <c r="K82" s="33">
        <v>399934605.29</v>
      </c>
      <c r="L82" s="31" t="s">
        <v>304</v>
      </c>
      <c r="M82" s="30" t="s">
        <v>219</v>
      </c>
      <c r="N82" s="30" t="s">
        <v>230</v>
      </c>
      <c r="O82" s="30" t="s">
        <v>296</v>
      </c>
      <c r="P82" s="30"/>
    </row>
    <row r="83" spans="1:16" s="34" customFormat="1" ht="148.5" customHeight="1">
      <c r="A83" s="30" t="s">
        <v>173</v>
      </c>
      <c r="B83" s="30" t="s">
        <v>347</v>
      </c>
      <c r="C83" s="30" t="s">
        <v>376</v>
      </c>
      <c r="D83" s="31">
        <f t="shared" si="0"/>
        <v>65</v>
      </c>
      <c r="E83" s="32" t="s">
        <v>48</v>
      </c>
      <c r="F83" s="32" t="s">
        <v>52</v>
      </c>
      <c r="G83" s="31" t="s">
        <v>139</v>
      </c>
      <c r="H83" s="31" t="s">
        <v>139</v>
      </c>
      <c r="I83" s="33">
        <v>1929889433.35</v>
      </c>
      <c r="J83" s="33">
        <v>1412830</v>
      </c>
      <c r="K83" s="33">
        <v>1928476603.35</v>
      </c>
      <c r="L83" s="31" t="s">
        <v>304</v>
      </c>
      <c r="M83" s="30" t="s">
        <v>198</v>
      </c>
      <c r="N83" s="30" t="s">
        <v>322</v>
      </c>
      <c r="O83" s="30" t="s">
        <v>296</v>
      </c>
      <c r="P83" s="30"/>
    </row>
    <row r="84" spans="1:16" s="34" customFormat="1" ht="142.5" customHeight="1">
      <c r="A84" s="30" t="s">
        <v>177</v>
      </c>
      <c r="B84" s="30" t="s">
        <v>307</v>
      </c>
      <c r="C84" s="30" t="s">
        <v>376</v>
      </c>
      <c r="D84" s="31">
        <f t="shared" si="0"/>
        <v>66</v>
      </c>
      <c r="E84" s="32" t="s">
        <v>49</v>
      </c>
      <c r="F84" s="32" t="s">
        <v>122</v>
      </c>
      <c r="G84" s="31" t="s">
        <v>139</v>
      </c>
      <c r="H84" s="31" t="s">
        <v>139</v>
      </c>
      <c r="I84" s="33">
        <v>46741011.48</v>
      </c>
      <c r="J84" s="33">
        <v>3085630</v>
      </c>
      <c r="K84" s="33">
        <v>43655381.48</v>
      </c>
      <c r="L84" s="31" t="s">
        <v>304</v>
      </c>
      <c r="M84" s="30" t="s">
        <v>198</v>
      </c>
      <c r="N84" s="30" t="s">
        <v>230</v>
      </c>
      <c r="O84" s="30" t="s">
        <v>296</v>
      </c>
      <c r="P84" s="30"/>
    </row>
    <row r="85" spans="1:16" s="34" customFormat="1" ht="157.5" customHeight="1">
      <c r="A85" s="30" t="s">
        <v>403</v>
      </c>
      <c r="B85" s="30" t="s">
        <v>307</v>
      </c>
      <c r="C85" s="30" t="s">
        <v>376</v>
      </c>
      <c r="D85" s="31">
        <f t="shared" si="0"/>
        <v>67</v>
      </c>
      <c r="E85" s="32" t="s">
        <v>221</v>
      </c>
      <c r="F85" s="32" t="s">
        <v>133</v>
      </c>
      <c r="G85" s="31" t="s">
        <v>139</v>
      </c>
      <c r="H85" s="31" t="s">
        <v>139</v>
      </c>
      <c r="I85" s="33">
        <v>1463000</v>
      </c>
      <c r="J85" s="33">
        <v>1463000</v>
      </c>
      <c r="K85" s="33">
        <v>0</v>
      </c>
      <c r="L85" s="31" t="s">
        <v>304</v>
      </c>
      <c r="M85" s="30" t="s">
        <v>197</v>
      </c>
      <c r="N85" s="30" t="s">
        <v>230</v>
      </c>
      <c r="O85" s="36" t="s">
        <v>296</v>
      </c>
      <c r="P85" s="37"/>
    </row>
    <row r="86" spans="1:16" s="34" customFormat="1" ht="189.75" customHeight="1">
      <c r="A86" s="30" t="s">
        <v>403</v>
      </c>
      <c r="B86" s="30" t="s">
        <v>307</v>
      </c>
      <c r="C86" s="30" t="s">
        <v>376</v>
      </c>
      <c r="D86" s="31">
        <f t="shared" si="0"/>
        <v>68</v>
      </c>
      <c r="E86" s="32" t="s">
        <v>220</v>
      </c>
      <c r="F86" s="32" t="s">
        <v>132</v>
      </c>
      <c r="G86" s="31" t="s">
        <v>139</v>
      </c>
      <c r="H86" s="31" t="s">
        <v>139</v>
      </c>
      <c r="I86" s="33">
        <v>4400000</v>
      </c>
      <c r="J86" s="33">
        <v>4400000</v>
      </c>
      <c r="K86" s="33">
        <v>0</v>
      </c>
      <c r="L86" s="31" t="s">
        <v>316</v>
      </c>
      <c r="M86" s="30" t="s">
        <v>219</v>
      </c>
      <c r="N86" s="30" t="s">
        <v>230</v>
      </c>
      <c r="O86" s="30" t="s">
        <v>297</v>
      </c>
      <c r="P86" s="30"/>
    </row>
    <row r="87" spans="1:16" s="34" customFormat="1" ht="146.25" customHeight="1">
      <c r="A87" s="30" t="s">
        <v>178</v>
      </c>
      <c r="B87" s="30" t="s">
        <v>348</v>
      </c>
      <c r="C87" s="30" t="s">
        <v>377</v>
      </c>
      <c r="D87" s="31">
        <f aca="true" t="shared" si="1" ref="D87:D112">SUM(D86)+1</f>
        <v>69</v>
      </c>
      <c r="E87" s="38" t="s">
        <v>222</v>
      </c>
      <c r="F87" s="38" t="s">
        <v>135</v>
      </c>
      <c r="G87" s="31" t="s">
        <v>139</v>
      </c>
      <c r="H87" s="31" t="s">
        <v>139</v>
      </c>
      <c r="I87" s="33">
        <v>2415000</v>
      </c>
      <c r="J87" s="33">
        <v>0</v>
      </c>
      <c r="K87" s="33">
        <v>2415000</v>
      </c>
      <c r="L87" s="31" t="s">
        <v>304</v>
      </c>
      <c r="M87" s="30" t="s">
        <v>237</v>
      </c>
      <c r="N87" s="30" t="s">
        <v>235</v>
      </c>
      <c r="O87" s="30" t="s">
        <v>298</v>
      </c>
      <c r="P87" s="30"/>
    </row>
    <row r="88" spans="1:16" s="34" customFormat="1" ht="167.25" customHeight="1">
      <c r="A88" s="30" t="s">
        <v>100</v>
      </c>
      <c r="B88" s="30" t="s">
        <v>343</v>
      </c>
      <c r="C88" s="30" t="s">
        <v>367</v>
      </c>
      <c r="D88" s="31">
        <f t="shared" si="1"/>
        <v>70</v>
      </c>
      <c r="E88" s="38" t="s">
        <v>248</v>
      </c>
      <c r="F88" s="38" t="s">
        <v>53</v>
      </c>
      <c r="G88" s="31" t="s">
        <v>139</v>
      </c>
      <c r="H88" s="31" t="s">
        <v>139</v>
      </c>
      <c r="I88" s="39">
        <v>15082631.88</v>
      </c>
      <c r="J88" s="33">
        <v>150820.02</v>
      </c>
      <c r="K88" s="33">
        <v>14931811.86</v>
      </c>
      <c r="L88" s="31" t="s">
        <v>304</v>
      </c>
      <c r="M88" s="30" t="s">
        <v>237</v>
      </c>
      <c r="N88" s="30" t="s">
        <v>230</v>
      </c>
      <c r="O88" s="30" t="s">
        <v>296</v>
      </c>
      <c r="P88" s="30"/>
    </row>
    <row r="89" spans="1:16" s="34" customFormat="1" ht="135" customHeight="1">
      <c r="A89" s="30" t="s">
        <v>400</v>
      </c>
      <c r="B89" s="30" t="s">
        <v>343</v>
      </c>
      <c r="C89" s="30" t="s">
        <v>367</v>
      </c>
      <c r="D89" s="31">
        <f t="shared" si="1"/>
        <v>71</v>
      </c>
      <c r="E89" s="38" t="s">
        <v>255</v>
      </c>
      <c r="F89" s="38" t="s">
        <v>137</v>
      </c>
      <c r="G89" s="31" t="s">
        <v>139</v>
      </c>
      <c r="H89" s="31" t="s">
        <v>139</v>
      </c>
      <c r="I89" s="33">
        <v>361287.5</v>
      </c>
      <c r="J89" s="40">
        <v>361287.5</v>
      </c>
      <c r="K89" s="33">
        <v>0</v>
      </c>
      <c r="L89" s="31" t="s">
        <v>138</v>
      </c>
      <c r="M89" s="30" t="s">
        <v>259</v>
      </c>
      <c r="N89" s="30" t="s">
        <v>230</v>
      </c>
      <c r="O89" s="30" t="s">
        <v>296</v>
      </c>
      <c r="P89" s="30"/>
    </row>
    <row r="90" spans="1:16" s="34" customFormat="1" ht="167.25" customHeight="1">
      <c r="A90" s="30" t="s">
        <v>97</v>
      </c>
      <c r="B90" s="30" t="s">
        <v>308</v>
      </c>
      <c r="C90" s="30" t="s">
        <v>378</v>
      </c>
      <c r="D90" s="31">
        <f t="shared" si="1"/>
        <v>72</v>
      </c>
      <c r="E90" s="38" t="s">
        <v>269</v>
      </c>
      <c r="F90" s="38" t="s">
        <v>405</v>
      </c>
      <c r="G90" s="31" t="s">
        <v>326</v>
      </c>
      <c r="H90" s="31" t="s">
        <v>406</v>
      </c>
      <c r="I90" s="33">
        <v>5198000</v>
      </c>
      <c r="J90" s="33">
        <v>110500</v>
      </c>
      <c r="K90" s="33">
        <v>5087500</v>
      </c>
      <c r="L90" s="31" t="s">
        <v>136</v>
      </c>
      <c r="M90" s="30" t="s">
        <v>233</v>
      </c>
      <c r="N90" s="30" t="s">
        <v>230</v>
      </c>
      <c r="O90" s="30" t="s">
        <v>296</v>
      </c>
      <c r="P90" s="30"/>
    </row>
    <row r="91" spans="1:16" s="34" customFormat="1" ht="282" customHeight="1">
      <c r="A91" s="30" t="s">
        <v>396</v>
      </c>
      <c r="B91" s="30" t="s">
        <v>349</v>
      </c>
      <c r="C91" s="30" t="s">
        <v>379</v>
      </c>
      <c r="D91" s="31">
        <f t="shared" si="1"/>
        <v>73</v>
      </c>
      <c r="E91" s="38" t="s">
        <v>224</v>
      </c>
      <c r="F91" s="41" t="s">
        <v>390</v>
      </c>
      <c r="G91" s="31" t="s">
        <v>391</v>
      </c>
      <c r="H91" s="31" t="s">
        <v>392</v>
      </c>
      <c r="I91" s="33">
        <v>2400000</v>
      </c>
      <c r="J91" s="33">
        <v>2400000</v>
      </c>
      <c r="K91" s="33">
        <v>0</v>
      </c>
      <c r="L91" s="30" t="s">
        <v>304</v>
      </c>
      <c r="M91" s="30" t="s">
        <v>219</v>
      </c>
      <c r="N91" s="30" t="s">
        <v>258</v>
      </c>
      <c r="O91" s="30" t="s">
        <v>298</v>
      </c>
      <c r="P91" s="30"/>
    </row>
    <row r="92" spans="1:16" s="34" customFormat="1" ht="272.25" customHeight="1">
      <c r="A92" s="30" t="s">
        <v>179</v>
      </c>
      <c r="B92" s="30" t="s">
        <v>188</v>
      </c>
      <c r="C92" s="30" t="s">
        <v>189</v>
      </c>
      <c r="D92" s="31">
        <f t="shared" si="1"/>
        <v>74</v>
      </c>
      <c r="E92" s="38" t="s">
        <v>54</v>
      </c>
      <c r="F92" s="41" t="s">
        <v>20</v>
      </c>
      <c r="G92" s="31" t="s">
        <v>423</v>
      </c>
      <c r="H92" s="31">
        <v>1563</v>
      </c>
      <c r="I92" s="33">
        <v>10389120</v>
      </c>
      <c r="J92" s="33">
        <v>0</v>
      </c>
      <c r="K92" s="33">
        <v>10389120</v>
      </c>
      <c r="L92" s="30" t="s">
        <v>304</v>
      </c>
      <c r="M92" s="30" t="s">
        <v>225</v>
      </c>
      <c r="N92" s="30" t="s">
        <v>238</v>
      </c>
      <c r="O92" s="30" t="s">
        <v>298</v>
      </c>
      <c r="P92" s="30" t="s">
        <v>251</v>
      </c>
    </row>
    <row r="93" spans="1:16" s="34" customFormat="1" ht="263.25" customHeight="1">
      <c r="A93" s="30" t="s">
        <v>179</v>
      </c>
      <c r="B93" s="30" t="s">
        <v>188</v>
      </c>
      <c r="C93" s="30" t="s">
        <v>189</v>
      </c>
      <c r="D93" s="31">
        <f t="shared" si="1"/>
        <v>75</v>
      </c>
      <c r="E93" s="38" t="s">
        <v>55</v>
      </c>
      <c r="F93" s="41" t="s">
        <v>19</v>
      </c>
      <c r="G93" s="31" t="s">
        <v>423</v>
      </c>
      <c r="H93" s="31">
        <v>1535</v>
      </c>
      <c r="I93" s="33">
        <v>10147200</v>
      </c>
      <c r="J93" s="33">
        <v>0</v>
      </c>
      <c r="K93" s="33">
        <v>10147200</v>
      </c>
      <c r="L93" s="30" t="s">
        <v>304</v>
      </c>
      <c r="M93" s="30" t="s">
        <v>225</v>
      </c>
      <c r="N93" s="30" t="s">
        <v>238</v>
      </c>
      <c r="O93" s="30" t="s">
        <v>298</v>
      </c>
      <c r="P93" s="30" t="s">
        <v>251</v>
      </c>
    </row>
    <row r="94" spans="1:16" s="34" customFormat="1" ht="259.5" customHeight="1">
      <c r="A94" s="30" t="s">
        <v>179</v>
      </c>
      <c r="B94" s="30" t="s">
        <v>188</v>
      </c>
      <c r="C94" s="30" t="s">
        <v>189</v>
      </c>
      <c r="D94" s="31">
        <f t="shared" si="1"/>
        <v>76</v>
      </c>
      <c r="E94" s="38" t="s">
        <v>56</v>
      </c>
      <c r="F94" s="42" t="s">
        <v>18</v>
      </c>
      <c r="G94" s="31" t="s">
        <v>423</v>
      </c>
      <c r="H94" s="31">
        <v>1221</v>
      </c>
      <c r="I94" s="33">
        <v>4884030</v>
      </c>
      <c r="J94" s="33">
        <v>0</v>
      </c>
      <c r="K94" s="33">
        <v>4884030</v>
      </c>
      <c r="L94" s="30" t="s">
        <v>304</v>
      </c>
      <c r="M94" s="30" t="s">
        <v>225</v>
      </c>
      <c r="N94" s="30" t="s">
        <v>238</v>
      </c>
      <c r="O94" s="30" t="s">
        <v>298</v>
      </c>
      <c r="P94" s="30" t="s">
        <v>251</v>
      </c>
    </row>
    <row r="95" spans="1:16" s="34" customFormat="1" ht="273.75" customHeight="1">
      <c r="A95" s="30" t="s">
        <v>179</v>
      </c>
      <c r="B95" s="30" t="s">
        <v>188</v>
      </c>
      <c r="C95" s="30" t="s">
        <v>189</v>
      </c>
      <c r="D95" s="31">
        <f t="shared" si="1"/>
        <v>77</v>
      </c>
      <c r="E95" s="38" t="s">
        <v>57</v>
      </c>
      <c r="F95" s="41" t="s">
        <v>75</v>
      </c>
      <c r="G95" s="31" t="s">
        <v>423</v>
      </c>
      <c r="H95" s="31">
        <v>1150</v>
      </c>
      <c r="I95" s="33">
        <v>7728000</v>
      </c>
      <c r="J95" s="33">
        <v>0</v>
      </c>
      <c r="K95" s="33">
        <v>7728000</v>
      </c>
      <c r="L95" s="30" t="s">
        <v>304</v>
      </c>
      <c r="M95" s="30" t="s">
        <v>229</v>
      </c>
      <c r="N95" s="30" t="s">
        <v>238</v>
      </c>
      <c r="O95" s="30" t="s">
        <v>298</v>
      </c>
      <c r="P95" s="30" t="s">
        <v>251</v>
      </c>
    </row>
    <row r="96" spans="1:16" s="34" customFormat="1" ht="269.25" customHeight="1">
      <c r="A96" s="30" t="s">
        <v>179</v>
      </c>
      <c r="B96" s="30" t="s">
        <v>188</v>
      </c>
      <c r="C96" s="30" t="s">
        <v>189</v>
      </c>
      <c r="D96" s="31">
        <f t="shared" si="1"/>
        <v>78</v>
      </c>
      <c r="E96" s="38" t="s">
        <v>58</v>
      </c>
      <c r="F96" s="41" t="s">
        <v>20</v>
      </c>
      <c r="G96" s="31" t="s">
        <v>423</v>
      </c>
      <c r="H96" s="31">
        <v>988</v>
      </c>
      <c r="I96" s="33">
        <v>6349830</v>
      </c>
      <c r="J96" s="33">
        <v>0</v>
      </c>
      <c r="K96" s="33">
        <v>6349830</v>
      </c>
      <c r="L96" s="30" t="s">
        <v>304</v>
      </c>
      <c r="M96" s="30" t="s">
        <v>225</v>
      </c>
      <c r="N96" s="30" t="s">
        <v>238</v>
      </c>
      <c r="O96" s="30" t="s">
        <v>298</v>
      </c>
      <c r="P96" s="30" t="s">
        <v>251</v>
      </c>
    </row>
    <row r="97" spans="1:16" s="34" customFormat="1" ht="263.25" customHeight="1">
      <c r="A97" s="30" t="s">
        <v>179</v>
      </c>
      <c r="B97" s="30" t="s">
        <v>188</v>
      </c>
      <c r="C97" s="30" t="s">
        <v>189</v>
      </c>
      <c r="D97" s="31">
        <f t="shared" si="1"/>
        <v>79</v>
      </c>
      <c r="E97" s="38" t="s">
        <v>60</v>
      </c>
      <c r="F97" s="42" t="s">
        <v>75</v>
      </c>
      <c r="G97" s="31" t="s">
        <v>423</v>
      </c>
      <c r="H97" s="31">
        <v>670</v>
      </c>
      <c r="I97" s="33">
        <v>4502400</v>
      </c>
      <c r="J97" s="33">
        <v>0</v>
      </c>
      <c r="K97" s="33">
        <v>4502400</v>
      </c>
      <c r="L97" s="30" t="s">
        <v>304</v>
      </c>
      <c r="M97" s="30" t="s">
        <v>225</v>
      </c>
      <c r="N97" s="30" t="s">
        <v>238</v>
      </c>
      <c r="O97" s="30" t="s">
        <v>298</v>
      </c>
      <c r="P97" s="30" t="s">
        <v>251</v>
      </c>
    </row>
    <row r="98" spans="1:16" s="34" customFormat="1" ht="330" customHeight="1">
      <c r="A98" s="30" t="s">
        <v>179</v>
      </c>
      <c r="B98" s="30" t="s">
        <v>188</v>
      </c>
      <c r="C98" s="30" t="s">
        <v>189</v>
      </c>
      <c r="D98" s="31">
        <f t="shared" si="1"/>
        <v>80</v>
      </c>
      <c r="E98" s="43" t="s">
        <v>61</v>
      </c>
      <c r="F98" s="41" t="s">
        <v>76</v>
      </c>
      <c r="G98" s="31" t="s">
        <v>423</v>
      </c>
      <c r="H98" s="31">
        <v>106</v>
      </c>
      <c r="I98" s="33">
        <v>712320</v>
      </c>
      <c r="J98" s="33">
        <v>0</v>
      </c>
      <c r="K98" s="33">
        <v>712320</v>
      </c>
      <c r="L98" s="30" t="s">
        <v>304</v>
      </c>
      <c r="M98" s="30" t="s">
        <v>258</v>
      </c>
      <c r="N98" s="30" t="s">
        <v>238</v>
      </c>
      <c r="O98" s="30" t="s">
        <v>298</v>
      </c>
      <c r="P98" s="30"/>
    </row>
    <row r="99" spans="1:16" s="34" customFormat="1" ht="340.5" customHeight="1">
      <c r="A99" s="30" t="s">
        <v>179</v>
      </c>
      <c r="B99" s="30" t="s">
        <v>188</v>
      </c>
      <c r="C99" s="30" t="s">
        <v>189</v>
      </c>
      <c r="D99" s="31">
        <f t="shared" si="1"/>
        <v>81</v>
      </c>
      <c r="E99" s="38" t="s">
        <v>62</v>
      </c>
      <c r="F99" s="41" t="s">
        <v>76</v>
      </c>
      <c r="G99" s="31" t="s">
        <v>423</v>
      </c>
      <c r="H99" s="31">
        <v>20</v>
      </c>
      <c r="I99" s="33">
        <v>134400</v>
      </c>
      <c r="J99" s="33">
        <v>0</v>
      </c>
      <c r="K99" s="33">
        <v>134400</v>
      </c>
      <c r="L99" s="30" t="s">
        <v>304</v>
      </c>
      <c r="M99" s="30" t="s">
        <v>258</v>
      </c>
      <c r="N99" s="30" t="s">
        <v>238</v>
      </c>
      <c r="O99" s="30" t="s">
        <v>298</v>
      </c>
      <c r="P99" s="30"/>
    </row>
    <row r="100" spans="1:16" s="34" customFormat="1" ht="342" customHeight="1">
      <c r="A100" s="30" t="s">
        <v>179</v>
      </c>
      <c r="B100" s="30" t="s">
        <v>188</v>
      </c>
      <c r="C100" s="30" t="s">
        <v>189</v>
      </c>
      <c r="D100" s="31">
        <f t="shared" si="1"/>
        <v>82</v>
      </c>
      <c r="E100" s="38" t="s">
        <v>63</v>
      </c>
      <c r="F100" s="41" t="s">
        <v>76</v>
      </c>
      <c r="G100" s="31" t="s">
        <v>423</v>
      </c>
      <c r="H100" s="31">
        <v>40</v>
      </c>
      <c r="I100" s="33">
        <v>268800</v>
      </c>
      <c r="J100" s="33">
        <v>0</v>
      </c>
      <c r="K100" s="33">
        <v>268800</v>
      </c>
      <c r="L100" s="30" t="s">
        <v>304</v>
      </c>
      <c r="M100" s="30" t="s">
        <v>258</v>
      </c>
      <c r="N100" s="30" t="s">
        <v>238</v>
      </c>
      <c r="O100" s="30" t="s">
        <v>298</v>
      </c>
      <c r="P100" s="30"/>
    </row>
    <row r="101" spans="1:16" s="34" customFormat="1" ht="341.25" customHeight="1">
      <c r="A101" s="30" t="s">
        <v>179</v>
      </c>
      <c r="B101" s="30" t="s">
        <v>188</v>
      </c>
      <c r="C101" s="30" t="s">
        <v>189</v>
      </c>
      <c r="D101" s="31">
        <f t="shared" si="1"/>
        <v>83</v>
      </c>
      <c r="E101" s="38" t="s">
        <v>72</v>
      </c>
      <c r="F101" s="42" t="s">
        <v>186</v>
      </c>
      <c r="G101" s="31" t="s">
        <v>423</v>
      </c>
      <c r="H101" s="31">
        <v>420</v>
      </c>
      <c r="I101" s="33">
        <v>2822400</v>
      </c>
      <c r="J101" s="33">
        <v>0</v>
      </c>
      <c r="K101" s="33">
        <v>2822400</v>
      </c>
      <c r="L101" s="30" t="s">
        <v>304</v>
      </c>
      <c r="M101" s="30" t="s">
        <v>229</v>
      </c>
      <c r="N101" s="30" t="s">
        <v>238</v>
      </c>
      <c r="O101" s="30" t="s">
        <v>298</v>
      </c>
      <c r="P101" s="30"/>
    </row>
    <row r="102" spans="1:16" s="34" customFormat="1" ht="325.5" customHeight="1">
      <c r="A102" s="30" t="s">
        <v>179</v>
      </c>
      <c r="B102" s="30" t="s">
        <v>188</v>
      </c>
      <c r="C102" s="30" t="s">
        <v>189</v>
      </c>
      <c r="D102" s="31">
        <f t="shared" si="1"/>
        <v>84</v>
      </c>
      <c r="E102" s="38" t="s">
        <v>73</v>
      </c>
      <c r="F102" s="41" t="s">
        <v>80</v>
      </c>
      <c r="G102" s="31" t="s">
        <v>423</v>
      </c>
      <c r="H102" s="31">
        <v>380</v>
      </c>
      <c r="I102" s="33">
        <v>1436400</v>
      </c>
      <c r="J102" s="33">
        <v>0</v>
      </c>
      <c r="K102" s="33">
        <v>1436400</v>
      </c>
      <c r="L102" s="30" t="s">
        <v>304</v>
      </c>
      <c r="M102" s="30" t="s">
        <v>258</v>
      </c>
      <c r="N102" s="30" t="s">
        <v>238</v>
      </c>
      <c r="O102" s="30" t="s">
        <v>298</v>
      </c>
      <c r="P102" s="30"/>
    </row>
    <row r="103" spans="1:16" s="34" customFormat="1" ht="334.5" customHeight="1">
      <c r="A103" s="30" t="s">
        <v>179</v>
      </c>
      <c r="B103" s="30" t="s">
        <v>188</v>
      </c>
      <c r="C103" s="30" t="s">
        <v>189</v>
      </c>
      <c r="D103" s="31">
        <f t="shared" si="1"/>
        <v>85</v>
      </c>
      <c r="E103" s="38" t="s">
        <v>74</v>
      </c>
      <c r="F103" s="41" t="s">
        <v>187</v>
      </c>
      <c r="G103" s="31" t="s">
        <v>423</v>
      </c>
      <c r="H103" s="31">
        <v>400</v>
      </c>
      <c r="I103" s="33">
        <v>5040000</v>
      </c>
      <c r="J103" s="33">
        <v>0</v>
      </c>
      <c r="K103" s="33">
        <v>5040000</v>
      </c>
      <c r="L103" s="30" t="s">
        <v>304</v>
      </c>
      <c r="M103" s="30" t="s">
        <v>258</v>
      </c>
      <c r="N103" s="30" t="s">
        <v>238</v>
      </c>
      <c r="O103" s="30" t="s">
        <v>298</v>
      </c>
      <c r="P103" s="30"/>
    </row>
    <row r="104" spans="1:16" s="34" customFormat="1" ht="193.5" customHeight="1">
      <c r="A104" s="30" t="s">
        <v>180</v>
      </c>
      <c r="B104" s="30" t="s">
        <v>349</v>
      </c>
      <c r="C104" s="30" t="s">
        <v>140</v>
      </c>
      <c r="D104" s="31">
        <f t="shared" si="1"/>
        <v>86</v>
      </c>
      <c r="E104" s="38" t="s">
        <v>190</v>
      </c>
      <c r="F104" s="44" t="s">
        <v>142</v>
      </c>
      <c r="G104" s="31" t="s">
        <v>139</v>
      </c>
      <c r="H104" s="31" t="s">
        <v>139</v>
      </c>
      <c r="I104" s="33">
        <v>2272300</v>
      </c>
      <c r="J104" s="33">
        <v>0</v>
      </c>
      <c r="K104" s="33">
        <v>2272300</v>
      </c>
      <c r="L104" s="30" t="s">
        <v>304</v>
      </c>
      <c r="M104" s="30" t="s">
        <v>264</v>
      </c>
      <c r="N104" s="30" t="s">
        <v>238</v>
      </c>
      <c r="O104" s="30" t="s">
        <v>298</v>
      </c>
      <c r="P104" s="30" t="s">
        <v>251</v>
      </c>
    </row>
    <row r="105" spans="1:16" s="34" customFormat="1" ht="181.5" customHeight="1">
      <c r="A105" s="30" t="s">
        <v>180</v>
      </c>
      <c r="B105" s="30" t="s">
        <v>349</v>
      </c>
      <c r="C105" s="30" t="s">
        <v>140</v>
      </c>
      <c r="D105" s="31">
        <f t="shared" si="1"/>
        <v>87</v>
      </c>
      <c r="E105" s="38" t="s">
        <v>191</v>
      </c>
      <c r="F105" s="44" t="s">
        <v>142</v>
      </c>
      <c r="G105" s="31" t="s">
        <v>139</v>
      </c>
      <c r="H105" s="31" t="s">
        <v>139</v>
      </c>
      <c r="I105" s="33">
        <v>3000000</v>
      </c>
      <c r="J105" s="33">
        <v>0</v>
      </c>
      <c r="K105" s="33">
        <v>3000000</v>
      </c>
      <c r="L105" s="30" t="s">
        <v>304</v>
      </c>
      <c r="M105" s="30" t="s">
        <v>229</v>
      </c>
      <c r="N105" s="30" t="s">
        <v>238</v>
      </c>
      <c r="O105" s="30" t="s">
        <v>298</v>
      </c>
      <c r="P105" s="30"/>
    </row>
    <row r="106" spans="1:16" s="34" customFormat="1" ht="143.25" customHeight="1">
      <c r="A106" s="30" t="s">
        <v>396</v>
      </c>
      <c r="B106" s="30" t="s">
        <v>349</v>
      </c>
      <c r="C106" s="30" t="s">
        <v>140</v>
      </c>
      <c r="D106" s="31">
        <f t="shared" si="1"/>
        <v>88</v>
      </c>
      <c r="E106" s="38" t="s">
        <v>192</v>
      </c>
      <c r="F106" s="44" t="s">
        <v>143</v>
      </c>
      <c r="G106" s="31" t="s">
        <v>139</v>
      </c>
      <c r="H106" s="31" t="s">
        <v>139</v>
      </c>
      <c r="I106" s="33">
        <v>3500000</v>
      </c>
      <c r="J106" s="33">
        <v>3500000</v>
      </c>
      <c r="K106" s="33">
        <v>0</v>
      </c>
      <c r="L106" s="30" t="s">
        <v>304</v>
      </c>
      <c r="M106" s="30" t="s">
        <v>229</v>
      </c>
      <c r="N106" s="30" t="s">
        <v>238</v>
      </c>
      <c r="O106" s="30" t="s">
        <v>298</v>
      </c>
      <c r="P106" s="30"/>
    </row>
    <row r="107" spans="1:16" s="34" customFormat="1" ht="213" customHeight="1">
      <c r="A107" s="30" t="s">
        <v>396</v>
      </c>
      <c r="B107" s="30" t="s">
        <v>349</v>
      </c>
      <c r="C107" s="30" t="s">
        <v>140</v>
      </c>
      <c r="D107" s="31">
        <f t="shared" si="1"/>
        <v>89</v>
      </c>
      <c r="E107" s="38" t="s">
        <v>195</v>
      </c>
      <c r="F107" s="44" t="s">
        <v>143</v>
      </c>
      <c r="G107" s="31" t="s">
        <v>139</v>
      </c>
      <c r="H107" s="31" t="s">
        <v>139</v>
      </c>
      <c r="I107" s="33">
        <v>1500000</v>
      </c>
      <c r="J107" s="33">
        <v>1500000</v>
      </c>
      <c r="K107" s="33">
        <v>0</v>
      </c>
      <c r="L107" s="30" t="s">
        <v>304</v>
      </c>
      <c r="M107" s="30" t="s">
        <v>228</v>
      </c>
      <c r="N107" s="30" t="s">
        <v>231</v>
      </c>
      <c r="O107" s="30" t="s">
        <v>298</v>
      </c>
      <c r="P107" s="30" t="s">
        <v>253</v>
      </c>
    </row>
    <row r="108" spans="1:16" s="34" customFormat="1" ht="368.25" customHeight="1">
      <c r="A108" s="30" t="s">
        <v>396</v>
      </c>
      <c r="B108" s="30" t="s">
        <v>349</v>
      </c>
      <c r="C108" s="30" t="s">
        <v>140</v>
      </c>
      <c r="D108" s="31">
        <f t="shared" si="1"/>
        <v>90</v>
      </c>
      <c r="E108" s="38" t="s">
        <v>199</v>
      </c>
      <c r="F108" s="45" t="s">
        <v>143</v>
      </c>
      <c r="G108" s="31" t="s">
        <v>139</v>
      </c>
      <c r="H108" s="31" t="s">
        <v>139</v>
      </c>
      <c r="I108" s="33">
        <v>3000000</v>
      </c>
      <c r="J108" s="33">
        <v>3000000</v>
      </c>
      <c r="K108" s="33">
        <v>0</v>
      </c>
      <c r="L108" s="30" t="s">
        <v>304</v>
      </c>
      <c r="M108" s="30" t="s">
        <v>229</v>
      </c>
      <c r="N108" s="30" t="s">
        <v>238</v>
      </c>
      <c r="O108" s="30" t="s">
        <v>298</v>
      </c>
      <c r="P108" s="30"/>
    </row>
    <row r="109" spans="1:16" s="34" customFormat="1" ht="151.5" customHeight="1">
      <c r="A109" s="30" t="s">
        <v>396</v>
      </c>
      <c r="B109" s="30" t="s">
        <v>349</v>
      </c>
      <c r="C109" s="30" t="s">
        <v>140</v>
      </c>
      <c r="D109" s="31">
        <f t="shared" si="1"/>
        <v>91</v>
      </c>
      <c r="E109" s="38" t="s">
        <v>155</v>
      </c>
      <c r="F109" s="41" t="s">
        <v>143</v>
      </c>
      <c r="G109" s="31" t="s">
        <v>139</v>
      </c>
      <c r="H109" s="31" t="s">
        <v>139</v>
      </c>
      <c r="I109" s="33">
        <v>2000000</v>
      </c>
      <c r="J109" s="33">
        <v>2000000</v>
      </c>
      <c r="K109" s="33">
        <v>0</v>
      </c>
      <c r="L109" s="30" t="s">
        <v>304</v>
      </c>
      <c r="M109" s="30" t="s">
        <v>228</v>
      </c>
      <c r="N109" s="30" t="s">
        <v>238</v>
      </c>
      <c r="O109" s="30" t="s">
        <v>298</v>
      </c>
      <c r="P109" s="30" t="s">
        <v>253</v>
      </c>
    </row>
    <row r="110" spans="1:16" s="34" customFormat="1" ht="145.5" customHeight="1">
      <c r="A110" s="30" t="s">
        <v>396</v>
      </c>
      <c r="B110" s="30" t="s">
        <v>349</v>
      </c>
      <c r="C110" s="30" t="s">
        <v>140</v>
      </c>
      <c r="D110" s="31">
        <f t="shared" si="1"/>
        <v>92</v>
      </c>
      <c r="E110" s="38" t="s">
        <v>200</v>
      </c>
      <c r="F110" s="41" t="s">
        <v>143</v>
      </c>
      <c r="G110" s="31" t="s">
        <v>139</v>
      </c>
      <c r="H110" s="31" t="s">
        <v>139</v>
      </c>
      <c r="I110" s="33">
        <v>2000000</v>
      </c>
      <c r="J110" s="33">
        <v>2000000</v>
      </c>
      <c r="K110" s="33">
        <v>0</v>
      </c>
      <c r="L110" s="30" t="s">
        <v>304</v>
      </c>
      <c r="M110" s="30" t="s">
        <v>225</v>
      </c>
      <c r="N110" s="30" t="s">
        <v>264</v>
      </c>
      <c r="O110" s="30" t="s">
        <v>298</v>
      </c>
      <c r="P110" s="30"/>
    </row>
    <row r="111" spans="1:16" s="34" customFormat="1" ht="152.25" customHeight="1">
      <c r="A111" s="30" t="s">
        <v>396</v>
      </c>
      <c r="B111" s="30" t="s">
        <v>349</v>
      </c>
      <c r="C111" s="30" t="s">
        <v>140</v>
      </c>
      <c r="D111" s="31">
        <f t="shared" si="1"/>
        <v>93</v>
      </c>
      <c r="E111" s="38" t="s">
        <v>141</v>
      </c>
      <c r="F111" s="46" t="s">
        <v>143</v>
      </c>
      <c r="G111" s="31" t="s">
        <v>139</v>
      </c>
      <c r="H111" s="31" t="s">
        <v>139</v>
      </c>
      <c r="I111" s="33">
        <v>3500000</v>
      </c>
      <c r="J111" s="33">
        <v>3500000</v>
      </c>
      <c r="K111" s="33">
        <v>0</v>
      </c>
      <c r="L111" s="30" t="s">
        <v>304</v>
      </c>
      <c r="M111" s="30" t="s">
        <v>225</v>
      </c>
      <c r="N111" s="30" t="s">
        <v>231</v>
      </c>
      <c r="O111" s="30" t="s">
        <v>298</v>
      </c>
      <c r="P111" s="30"/>
    </row>
    <row r="112" spans="1:16" s="34" customFormat="1" ht="137.25" customHeight="1">
      <c r="A112" s="30" t="s">
        <v>396</v>
      </c>
      <c r="B112" s="30" t="s">
        <v>17</v>
      </c>
      <c r="C112" s="30" t="s">
        <v>16</v>
      </c>
      <c r="D112" s="31">
        <f t="shared" si="1"/>
        <v>94</v>
      </c>
      <c r="E112" s="38" t="s">
        <v>14</v>
      </c>
      <c r="F112" s="47" t="s">
        <v>15</v>
      </c>
      <c r="G112" s="31" t="s">
        <v>139</v>
      </c>
      <c r="H112" s="31" t="s">
        <v>139</v>
      </c>
      <c r="I112" s="33">
        <v>303000</v>
      </c>
      <c r="J112" s="33">
        <v>303000</v>
      </c>
      <c r="K112" s="33">
        <v>0</v>
      </c>
      <c r="L112" s="30" t="s">
        <v>138</v>
      </c>
      <c r="M112" s="30" t="s">
        <v>225</v>
      </c>
      <c r="N112" s="30" t="s">
        <v>229</v>
      </c>
      <c r="O112" s="30" t="s">
        <v>296</v>
      </c>
      <c r="P112" s="30" t="s">
        <v>251</v>
      </c>
    </row>
    <row r="113" spans="1:16" s="34" customFormat="1" ht="187.5" customHeight="1">
      <c r="A113" s="30" t="s">
        <v>115</v>
      </c>
      <c r="B113" s="30" t="s">
        <v>341</v>
      </c>
      <c r="C113" s="30" t="s">
        <v>370</v>
      </c>
      <c r="D113" s="31">
        <f aca="true" t="shared" si="2" ref="D113:D122">SUM(D112)+1</f>
        <v>95</v>
      </c>
      <c r="E113" s="38" t="s">
        <v>50</v>
      </c>
      <c r="F113" s="41" t="s">
        <v>113</v>
      </c>
      <c r="G113" s="31" t="s">
        <v>139</v>
      </c>
      <c r="H113" s="31" t="s">
        <v>139</v>
      </c>
      <c r="I113" s="33">
        <v>21222260.03</v>
      </c>
      <c r="J113" s="33">
        <v>21222260.03</v>
      </c>
      <c r="K113" s="33">
        <v>0</v>
      </c>
      <c r="L113" s="30" t="s">
        <v>110</v>
      </c>
      <c r="M113" s="30" t="s">
        <v>264</v>
      </c>
      <c r="N113" s="30" t="s">
        <v>230</v>
      </c>
      <c r="O113" s="30" t="s">
        <v>296</v>
      </c>
      <c r="P113" s="30" t="s">
        <v>252</v>
      </c>
    </row>
    <row r="114" spans="1:16" s="34" customFormat="1" ht="187.5" customHeight="1">
      <c r="A114" s="30" t="s">
        <v>114</v>
      </c>
      <c r="B114" s="30" t="s">
        <v>343</v>
      </c>
      <c r="C114" s="30" t="s">
        <v>367</v>
      </c>
      <c r="D114" s="31">
        <f t="shared" si="2"/>
        <v>96</v>
      </c>
      <c r="E114" s="38" t="s">
        <v>51</v>
      </c>
      <c r="F114" s="41" t="s">
        <v>112</v>
      </c>
      <c r="G114" s="31" t="s">
        <v>139</v>
      </c>
      <c r="H114" s="31" t="s">
        <v>139</v>
      </c>
      <c r="I114" s="33">
        <v>5330622.16</v>
      </c>
      <c r="J114" s="33">
        <v>5330622.16</v>
      </c>
      <c r="K114" s="33">
        <v>0</v>
      </c>
      <c r="L114" s="30" t="s">
        <v>110</v>
      </c>
      <c r="M114" s="30" t="s">
        <v>264</v>
      </c>
      <c r="N114" s="30" t="s">
        <v>230</v>
      </c>
      <c r="O114" s="30" t="s">
        <v>296</v>
      </c>
      <c r="P114" s="30" t="s">
        <v>252</v>
      </c>
    </row>
    <row r="115" spans="1:16" s="34" customFormat="1" ht="203.25" customHeight="1">
      <c r="A115" s="30" t="s">
        <v>99</v>
      </c>
      <c r="B115" s="30" t="s">
        <v>343</v>
      </c>
      <c r="C115" s="30" t="s">
        <v>367</v>
      </c>
      <c r="D115" s="31">
        <f t="shared" si="2"/>
        <v>97</v>
      </c>
      <c r="E115" s="48" t="s">
        <v>64</v>
      </c>
      <c r="F115" s="49" t="s">
        <v>65</v>
      </c>
      <c r="G115" s="31" t="s">
        <v>139</v>
      </c>
      <c r="H115" s="31" t="s">
        <v>139</v>
      </c>
      <c r="I115" s="33">
        <v>64459840</v>
      </c>
      <c r="J115" s="33">
        <v>0</v>
      </c>
      <c r="K115" s="33">
        <v>64459840</v>
      </c>
      <c r="L115" s="30" t="s">
        <v>110</v>
      </c>
      <c r="M115" s="30" t="s">
        <v>228</v>
      </c>
      <c r="N115" s="30" t="s">
        <v>238</v>
      </c>
      <c r="O115" s="30" t="s">
        <v>296</v>
      </c>
      <c r="P115" s="30" t="s">
        <v>250</v>
      </c>
    </row>
    <row r="116" spans="1:16" s="34" customFormat="1" ht="141" customHeight="1">
      <c r="A116" s="30" t="s">
        <v>396</v>
      </c>
      <c r="B116" s="30" t="s">
        <v>174</v>
      </c>
      <c r="C116" s="30" t="s">
        <v>140</v>
      </c>
      <c r="D116" s="31">
        <f t="shared" si="2"/>
        <v>98</v>
      </c>
      <c r="E116" s="50" t="s">
        <v>175</v>
      </c>
      <c r="F116" s="49" t="s">
        <v>176</v>
      </c>
      <c r="G116" s="31" t="s">
        <v>139</v>
      </c>
      <c r="H116" s="31" t="s">
        <v>139</v>
      </c>
      <c r="I116" s="33">
        <v>2500000</v>
      </c>
      <c r="J116" s="33">
        <v>2500000</v>
      </c>
      <c r="K116" s="33">
        <v>0</v>
      </c>
      <c r="L116" s="30" t="s">
        <v>304</v>
      </c>
      <c r="M116" s="30" t="s">
        <v>228</v>
      </c>
      <c r="N116" s="30" t="s">
        <v>238</v>
      </c>
      <c r="O116" s="30" t="s">
        <v>298</v>
      </c>
      <c r="P116" s="30" t="s">
        <v>250</v>
      </c>
    </row>
    <row r="117" spans="1:16" s="34" customFormat="1" ht="138" customHeight="1">
      <c r="A117" s="30" t="s">
        <v>154</v>
      </c>
      <c r="B117" s="30" t="s">
        <v>335</v>
      </c>
      <c r="C117" s="30" t="s">
        <v>357</v>
      </c>
      <c r="D117" s="31">
        <f t="shared" si="2"/>
        <v>99</v>
      </c>
      <c r="E117" s="50" t="s">
        <v>240</v>
      </c>
      <c r="F117" s="32" t="s">
        <v>241</v>
      </c>
      <c r="G117" s="31" t="s">
        <v>301</v>
      </c>
      <c r="H117" s="31">
        <v>9</v>
      </c>
      <c r="I117" s="33">
        <v>65025</v>
      </c>
      <c r="J117" s="33">
        <v>65025</v>
      </c>
      <c r="K117" s="33">
        <v>0</v>
      </c>
      <c r="L117" s="30" t="s">
        <v>316</v>
      </c>
      <c r="M117" s="30" t="s">
        <v>264</v>
      </c>
      <c r="N117" s="30" t="s">
        <v>231</v>
      </c>
      <c r="O117" s="30" t="s">
        <v>296</v>
      </c>
      <c r="P117" s="30" t="s">
        <v>250</v>
      </c>
    </row>
    <row r="118" spans="1:16" s="34" customFormat="1" ht="120" customHeight="1">
      <c r="A118" s="30" t="s">
        <v>159</v>
      </c>
      <c r="B118" s="30" t="s">
        <v>336</v>
      </c>
      <c r="C118" s="30" t="s">
        <v>358</v>
      </c>
      <c r="D118" s="31">
        <f t="shared" si="2"/>
        <v>100</v>
      </c>
      <c r="E118" s="32" t="s">
        <v>246</v>
      </c>
      <c r="F118" s="32" t="s">
        <v>23</v>
      </c>
      <c r="G118" s="31" t="s">
        <v>301</v>
      </c>
      <c r="H118" s="31">
        <v>50</v>
      </c>
      <c r="I118" s="33">
        <v>222000</v>
      </c>
      <c r="J118" s="33">
        <v>222000</v>
      </c>
      <c r="K118" s="33">
        <v>0</v>
      </c>
      <c r="L118" s="30" t="s">
        <v>110</v>
      </c>
      <c r="M118" s="30" t="s">
        <v>229</v>
      </c>
      <c r="N118" s="30" t="s">
        <v>264</v>
      </c>
      <c r="O118" s="30" t="s">
        <v>296</v>
      </c>
      <c r="P118" s="30" t="s">
        <v>250</v>
      </c>
    </row>
    <row r="119" spans="1:16" s="34" customFormat="1" ht="124.5" customHeight="1">
      <c r="A119" s="30" t="s">
        <v>196</v>
      </c>
      <c r="B119" s="30" t="s">
        <v>328</v>
      </c>
      <c r="C119" s="30" t="s">
        <v>327</v>
      </c>
      <c r="D119" s="31">
        <f t="shared" si="2"/>
        <v>101</v>
      </c>
      <c r="E119" s="32" t="s">
        <v>329</v>
      </c>
      <c r="F119" s="32" t="s">
        <v>330</v>
      </c>
      <c r="G119" s="31" t="s">
        <v>139</v>
      </c>
      <c r="H119" s="31" t="s">
        <v>139</v>
      </c>
      <c r="I119" s="33">
        <v>2989963.77</v>
      </c>
      <c r="J119" s="33">
        <v>2989963.77</v>
      </c>
      <c r="K119" s="33">
        <v>0</v>
      </c>
      <c r="L119" s="30" t="s">
        <v>110</v>
      </c>
      <c r="M119" s="30" t="s">
        <v>229</v>
      </c>
      <c r="N119" s="30" t="s">
        <v>238</v>
      </c>
      <c r="O119" s="30" t="s">
        <v>296</v>
      </c>
      <c r="P119" s="30" t="s">
        <v>250</v>
      </c>
    </row>
    <row r="120" spans="1:16" s="34" customFormat="1" ht="126.75" customHeight="1">
      <c r="A120" s="30" t="s">
        <v>111</v>
      </c>
      <c r="B120" s="30" t="s">
        <v>341</v>
      </c>
      <c r="C120" s="30" t="s">
        <v>370</v>
      </c>
      <c r="D120" s="31">
        <f t="shared" si="2"/>
        <v>102</v>
      </c>
      <c r="E120" s="35" t="s">
        <v>107</v>
      </c>
      <c r="F120" s="32" t="s">
        <v>108</v>
      </c>
      <c r="G120" s="31" t="s">
        <v>109</v>
      </c>
      <c r="H120" s="31">
        <v>15</v>
      </c>
      <c r="I120" s="33">
        <v>722306.25</v>
      </c>
      <c r="J120" s="33">
        <v>722306.25</v>
      </c>
      <c r="K120" s="33">
        <v>0</v>
      </c>
      <c r="L120" s="30" t="s">
        <v>110</v>
      </c>
      <c r="M120" s="30" t="s">
        <v>264</v>
      </c>
      <c r="N120" s="30" t="s">
        <v>238</v>
      </c>
      <c r="O120" s="30" t="s">
        <v>296</v>
      </c>
      <c r="P120" s="30" t="s">
        <v>250</v>
      </c>
    </row>
    <row r="121" spans="1:16" s="34" customFormat="1" ht="124.5" customHeight="1">
      <c r="A121" s="30" t="s">
        <v>196</v>
      </c>
      <c r="B121" s="30" t="s">
        <v>328</v>
      </c>
      <c r="C121" s="30" t="s">
        <v>327</v>
      </c>
      <c r="D121" s="31">
        <f t="shared" si="2"/>
        <v>103</v>
      </c>
      <c r="E121" s="32" t="s">
        <v>213</v>
      </c>
      <c r="F121" s="32" t="s">
        <v>214</v>
      </c>
      <c r="G121" s="31" t="s">
        <v>139</v>
      </c>
      <c r="H121" s="31" t="s">
        <v>139</v>
      </c>
      <c r="I121" s="33">
        <v>2455255.38</v>
      </c>
      <c r="J121" s="33">
        <v>2455255.38</v>
      </c>
      <c r="K121" s="33">
        <v>0</v>
      </c>
      <c r="L121" s="30" t="s">
        <v>110</v>
      </c>
      <c r="M121" s="30" t="s">
        <v>264</v>
      </c>
      <c r="N121" s="30" t="s">
        <v>230</v>
      </c>
      <c r="O121" s="30" t="s">
        <v>296</v>
      </c>
      <c r="P121" s="30" t="s">
        <v>250</v>
      </c>
    </row>
    <row r="122" spans="1:16" s="34" customFormat="1" ht="124.5" customHeight="1">
      <c r="A122" s="16" t="s">
        <v>148</v>
      </c>
      <c r="B122" s="16" t="s">
        <v>338</v>
      </c>
      <c r="C122" s="16" t="s">
        <v>362</v>
      </c>
      <c r="D122" s="4">
        <f t="shared" si="2"/>
        <v>104</v>
      </c>
      <c r="E122" s="5" t="s">
        <v>236</v>
      </c>
      <c r="F122" s="5" t="s">
        <v>380</v>
      </c>
      <c r="G122" s="4" t="s">
        <v>301</v>
      </c>
      <c r="H122" s="4" t="s">
        <v>124</v>
      </c>
      <c r="I122" s="33">
        <v>1530065.44</v>
      </c>
      <c r="J122" s="33">
        <v>1530065.44</v>
      </c>
      <c r="K122" s="33">
        <v>0</v>
      </c>
      <c r="L122" s="30" t="s">
        <v>304</v>
      </c>
      <c r="M122" s="30" t="s">
        <v>231</v>
      </c>
      <c r="N122" s="30" t="s">
        <v>230</v>
      </c>
      <c r="O122" s="30" t="s">
        <v>296</v>
      </c>
      <c r="P122" s="30" t="s">
        <v>252</v>
      </c>
    </row>
    <row r="123" spans="1:16" ht="135" customHeight="1">
      <c r="A123" s="16" t="s">
        <v>125</v>
      </c>
      <c r="B123" s="16" t="s">
        <v>129</v>
      </c>
      <c r="C123" s="16" t="s">
        <v>126</v>
      </c>
      <c r="D123" s="4">
        <v>105</v>
      </c>
      <c r="E123" s="5" t="s">
        <v>131</v>
      </c>
      <c r="F123" s="5" t="s">
        <v>127</v>
      </c>
      <c r="G123" s="4" t="s">
        <v>139</v>
      </c>
      <c r="H123" s="4" t="s">
        <v>139</v>
      </c>
      <c r="I123" s="19">
        <v>180000000</v>
      </c>
      <c r="J123" s="19">
        <v>180000000</v>
      </c>
      <c r="K123" s="19">
        <v>0</v>
      </c>
      <c r="L123" s="16" t="s">
        <v>304</v>
      </c>
      <c r="M123" s="16" t="s">
        <v>231</v>
      </c>
      <c r="N123" s="16" t="s">
        <v>322</v>
      </c>
      <c r="O123" s="16" t="s">
        <v>296</v>
      </c>
      <c r="P123" s="16" t="s">
        <v>252</v>
      </c>
    </row>
    <row r="124" spans="1:16" ht="144.75" customHeight="1">
      <c r="A124" s="16" t="s">
        <v>125</v>
      </c>
      <c r="B124" s="16" t="s">
        <v>129</v>
      </c>
      <c r="C124" s="16" t="s">
        <v>126</v>
      </c>
      <c r="D124" s="4">
        <v>106</v>
      </c>
      <c r="E124" s="5" t="s">
        <v>128</v>
      </c>
      <c r="F124" s="5" t="s">
        <v>130</v>
      </c>
      <c r="G124" s="4" t="s">
        <v>139</v>
      </c>
      <c r="H124" s="4" t="s">
        <v>139</v>
      </c>
      <c r="I124" s="19">
        <v>197000000</v>
      </c>
      <c r="J124" s="19">
        <v>197000000</v>
      </c>
      <c r="K124" s="19">
        <v>0</v>
      </c>
      <c r="L124" s="16" t="s">
        <v>304</v>
      </c>
      <c r="M124" s="16" t="s">
        <v>231</v>
      </c>
      <c r="N124" s="16" t="s">
        <v>322</v>
      </c>
      <c r="O124" s="16" t="s">
        <v>296</v>
      </c>
      <c r="P124" s="16" t="s">
        <v>252</v>
      </c>
    </row>
    <row r="125" spans="1:16" s="34" customFormat="1" ht="42" customHeight="1">
      <c r="A125" s="31"/>
      <c r="B125" s="31" t="s">
        <v>209</v>
      </c>
      <c r="C125" s="31"/>
      <c r="D125" s="31"/>
      <c r="E125" s="32"/>
      <c r="F125" s="32"/>
      <c r="G125" s="31"/>
      <c r="H125" s="31"/>
      <c r="I125" s="51">
        <f>SUM(I19:I124)</f>
        <v>8153096446.84</v>
      </c>
      <c r="J125" s="51">
        <f>SUM(J19:J124)</f>
        <v>915077000.6000001</v>
      </c>
      <c r="K125" s="51">
        <f>SUM(K19:K124)</f>
        <v>7238019446.239999</v>
      </c>
      <c r="L125" s="31"/>
      <c r="M125" s="31"/>
      <c r="N125" s="31"/>
      <c r="O125" s="31"/>
      <c r="P125" s="31"/>
    </row>
    <row r="126" spans="1:16" ht="22.5" customHeight="1">
      <c r="A126" s="8"/>
      <c r="B126" s="8"/>
      <c r="C126" s="8"/>
      <c r="D126" s="8"/>
      <c r="E126" s="11"/>
      <c r="F126" s="11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s="2" customFormat="1" ht="39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s="15" customFormat="1" ht="36.75" customHeight="1">
      <c r="A128" s="57" t="s">
        <v>183</v>
      </c>
      <c r="B128" s="57"/>
      <c r="C128" s="57"/>
      <c r="D128" s="57"/>
      <c r="E128" s="57"/>
      <c r="F128" s="57"/>
      <c r="G128" s="57"/>
      <c r="H128" s="14"/>
      <c r="I128" s="14"/>
      <c r="J128" s="57" t="s">
        <v>184</v>
      </c>
      <c r="K128" s="57"/>
      <c r="L128" s="14"/>
      <c r="M128" s="67" t="s">
        <v>185</v>
      </c>
      <c r="N128" s="67"/>
      <c r="O128" s="67"/>
      <c r="P128" s="14"/>
    </row>
  </sheetData>
  <sheetProtection/>
  <mergeCells count="34">
    <mergeCell ref="A11:D11"/>
    <mergeCell ref="E9:F9"/>
    <mergeCell ref="A8:D8"/>
    <mergeCell ref="A9:D9"/>
    <mergeCell ref="A10:D10"/>
    <mergeCell ref="E10:F10"/>
    <mergeCell ref="P15:P17"/>
    <mergeCell ref="L16:L17"/>
    <mergeCell ref="D15:N15"/>
    <mergeCell ref="D16:D17"/>
    <mergeCell ref="H16:H17"/>
    <mergeCell ref="O15:O17"/>
    <mergeCell ref="E1:P1"/>
    <mergeCell ref="G6:H6"/>
    <mergeCell ref="E8:F8"/>
    <mergeCell ref="A2:P2"/>
    <mergeCell ref="A3:P3"/>
    <mergeCell ref="A4:P4"/>
    <mergeCell ref="A5:P5"/>
    <mergeCell ref="J128:K128"/>
    <mergeCell ref="M128:O128"/>
    <mergeCell ref="I18:K18"/>
    <mergeCell ref="M16:N16"/>
    <mergeCell ref="I16:K16"/>
    <mergeCell ref="A128:G128"/>
    <mergeCell ref="C15:C17"/>
    <mergeCell ref="E11:F11"/>
    <mergeCell ref="E16:E17"/>
    <mergeCell ref="F16:F17"/>
    <mergeCell ref="G16:G17"/>
    <mergeCell ref="A12:D12"/>
    <mergeCell ref="E12:F12"/>
    <mergeCell ref="A15:A17"/>
    <mergeCell ref="B15:B17"/>
  </mergeCells>
  <printOptions/>
  <pageMargins left="0.89" right="0.3937007874015748" top="0.3937007874015748" bottom="0.3937007874015748" header="0.31496062992125984" footer="0.31496062992125984"/>
  <pageSetup horizontalDpi="600" verticalDpi="600" orientation="landscape" paperSize="8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2012-09-27T10:52:00Z</cp:lastPrinted>
  <dcterms:created xsi:type="dcterms:W3CDTF">2007-01-24T11:50:30Z</dcterms:created>
  <dcterms:modified xsi:type="dcterms:W3CDTF">2012-10-01T12:30:17Z</dcterms:modified>
  <cp:category/>
  <cp:version/>
  <cp:contentType/>
  <cp:contentStatus/>
</cp:coreProperties>
</file>