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F81" i="1" l="1"/>
  <c r="F45" i="1" l="1"/>
  <c r="E45" i="1"/>
  <c r="C45" i="1"/>
  <c r="B45" i="1"/>
  <c r="G44" i="1"/>
  <c r="D44" i="1"/>
  <c r="G43" i="1"/>
  <c r="D43" i="1"/>
  <c r="F40" i="1"/>
  <c r="E40" i="1"/>
  <c r="C40" i="1"/>
  <c r="B40" i="1"/>
  <c r="G39" i="1"/>
  <c r="D39" i="1"/>
  <c r="G38" i="1"/>
  <c r="D38" i="1"/>
  <c r="D45" i="1" l="1"/>
  <c r="G40" i="1"/>
  <c r="D40" i="1"/>
  <c r="G45" i="1"/>
  <c r="D6" i="1"/>
  <c r="D7" i="1"/>
  <c r="D8" i="1"/>
  <c r="D9" i="1"/>
  <c r="D5" i="1"/>
</calcChain>
</file>

<file path=xl/sharedStrings.xml><?xml version="1.0" encoding="utf-8"?>
<sst xmlns="http://schemas.openxmlformats.org/spreadsheetml/2006/main" count="109" uniqueCount="80">
  <si>
    <t>Наименование показателя</t>
  </si>
  <si>
    <t>Бюджетная деятельность</t>
  </si>
  <si>
    <t>Средства во временном распоряжении</t>
  </si>
  <si>
    <t>Итого</t>
  </si>
  <si>
    <t>Доходы</t>
  </si>
  <si>
    <t>Расходы</t>
  </si>
  <si>
    <t>Чистый операционный результат</t>
  </si>
  <si>
    <t>Операции с нефинансовыми активами</t>
  </si>
  <si>
    <t>Операции с финансовыми активами и обязательствами</t>
  </si>
  <si>
    <t>Показатели «Отчета о финансовых результатах деятельности» (ф.0503121)</t>
  </si>
  <si>
    <t>Единица измерения: тыс. руб.</t>
  </si>
  <si>
    <t>Показатели «Отчета о движении денежных средств» (ф. 0503123)</t>
  </si>
  <si>
    <t>Единица измерения: тыс.руб.</t>
  </si>
  <si>
    <t>За отчетный период</t>
  </si>
  <si>
    <t>За аналогичный период прошлого финансового года</t>
  </si>
  <si>
    <t>1. Поступления</t>
  </si>
  <si>
    <t>2. Выбытия</t>
  </si>
  <si>
    <t>Выбытия по текущим операциям - всего</t>
  </si>
  <si>
    <t>Выбытия по инвестиционным операциям - всего</t>
  </si>
  <si>
    <t>3. Изменения остатков средств</t>
  </si>
  <si>
    <t>Показатели «Отчета об исполнении бюджета главного распорядителя, распорядителя, получателя бюджетных средств, главного администратора, администратора источников финансирования дефицита бюджета, главного администратора, администратора доходов бюджета» (ф.0503127)</t>
  </si>
  <si>
    <t xml:space="preserve"> Наименование показателя</t>
  </si>
  <si>
    <t>Код расхода по бюджетной классификации</t>
  </si>
  <si>
    <t xml:space="preserve">Утвержденные бюджетные назначения </t>
  </si>
  <si>
    <t>Лимиты бюджетных обязательств</t>
  </si>
  <si>
    <t xml:space="preserve">         Исполнено</t>
  </si>
  <si>
    <t>Неисполненные назначения</t>
  </si>
  <si>
    <t>через финансовые органы</t>
  </si>
  <si>
    <t>через банковские счета</t>
  </si>
  <si>
    <t>некассовые операции</t>
  </si>
  <si>
    <t>итого</t>
  </si>
  <si>
    <t>Расходы бюджета</t>
  </si>
  <si>
    <t>ВСЕГО</t>
  </si>
  <si>
    <t>Источники финансирования дефицита бюджета</t>
  </si>
  <si>
    <t>Код источника финансирования по бюджетной классификации</t>
  </si>
  <si>
    <t>Всего</t>
  </si>
  <si>
    <t>Показатели «Баланса главного распорядителя, распорядителя, получателя бюджетных средств, главного администратора, администратора источников финансирования дефицита бюджета, главного администратора, администратора доходов бюджета» (ф.0503130)</t>
  </si>
  <si>
    <t>АКТИВ</t>
  </si>
  <si>
    <t>На начало года</t>
  </si>
  <si>
    <t>На конец отчетного периода</t>
  </si>
  <si>
    <t>бюджетная деятельность</t>
  </si>
  <si>
    <t>средства во временном распоряжении</t>
  </si>
  <si>
    <t>Нефинансовые активы</t>
  </si>
  <si>
    <t>Финансовые активы</t>
  </si>
  <si>
    <t>БАЛАНС</t>
  </si>
  <si>
    <t>ПАССИВ</t>
  </si>
  <si>
    <t>Обязательства</t>
  </si>
  <si>
    <t>Финансовый результат экономического субъекта</t>
  </si>
  <si>
    <t>18200000000000000000</t>
  </si>
  <si>
    <t>ПОЯСНИТЕЛЬНАЯ ЗАПИСКА</t>
  </si>
  <si>
    <t>(руб.)</t>
  </si>
  <si>
    <t>Предмет договора</t>
  </si>
  <si>
    <t>НМЦ</t>
  </si>
  <si>
    <t>Сумма ГК</t>
  </si>
  <si>
    <t>Экономия</t>
  </si>
  <si>
    <t>Итого:</t>
  </si>
  <si>
    <t>(руб.)/%</t>
  </si>
  <si>
    <t>КБК 18201063930290012121</t>
  </si>
  <si>
    <t>КБК 18201063930290012129</t>
  </si>
  <si>
    <t>КБК 18201063930290019122</t>
  </si>
  <si>
    <t>КБК 18201063930290019242</t>
  </si>
  <si>
    <t>КБК 18201063930290019244</t>
  </si>
  <si>
    <t>№п/п</t>
  </si>
  <si>
    <t>(тыс.руб.)</t>
  </si>
  <si>
    <t xml:space="preserve">   В рамках своей основной деятельности Межрегиональная инспекция финансируется из федерального бюджета.</t>
  </si>
  <si>
    <t xml:space="preserve"> Экономия бюджетных средств по итогам  заключенных в 2019 году  контрактов  составила:</t>
  </si>
  <si>
    <t xml:space="preserve">               Межрегиональная инспекция Федеральной налоговой службы по централизованной обработке данных №3 (далее – Межрегиональная инспекция) является территориальным органом Федеральной налоговой службы и входит в единую централизованную систему налоговых органов.
Межрегиональная инспекция находится в непосредственном подчинении ФНС России и ей подконтрольна.
Межрегиональная инспекция является территориальным органом, осуществляющим функции мониторинга за выполнением с использованием автоматизированной информационной системы ФНС России технологических процессов ФНС России по надзору за полнотой и своевременностью внесения в соответствующий бюджет налогов, сборов и страховых взносов в части недопущения образования и обеспечения погашения задолженности, в том числе при представлении в делах о банкротстве и в процедурах банкротства требований об уплате обязательных платежей и требований Российской Федерации по денежным обязательствам.</t>
  </si>
  <si>
    <t>Лимиты бюджетных обязательств в 2019 году утверждены в сумме            92 285 800 руб. 00 коп., из них:</t>
  </si>
  <si>
    <t>На 01.01.2020 смета расходов федерального бюджета согласно отчета  « Об исполнении бюджета главного распорядителя, распорядителя, получателя бюджетных средств, главного администратора, администратора источников финансирования дефицита бюджета, главного администратора, администратора доходов бюджета»  по форме 0503127  за  2019 года исполнена в сумме               89 519 288,53, что составляет  97 % от утвержденных на  2019 год бюджетных назначений  из  них:</t>
  </si>
  <si>
    <t xml:space="preserve">   Остаток неиспользованных лимитов бюджетных обязательств на 01.01.2020 составил 2 766 511 руб. 47 коп.
Причины отклонений от планового процента исполнения бюджета (менее 95%) по статьям расходов по коду:
КБК 18201063930290012129 - заявка на кассовый расход от 27.12.2019 на сумму 2 696 560 руб. 97 коп. УФК по г. Москве была зарегистрирована, но не проведена. 
КБК 18201063930290019122 - отзыв  свободных остатков лимитов бюджетных обязательств по данным  КБК в декабре 2019 не осуществлялся.
</t>
  </si>
  <si>
    <t xml:space="preserve">Кредиторская задолженность, сумме 2 696 560 руб. 97 коп.  по счету 303 10 000 "Расчеты по страховым взносам на обязательное пенсионное страхование на выплату страховой части трудовой пенсии"  образовалась за декабрь 2019 года, в связи с тем что заявка на кассовый расход от 27.12.2019 на сумму 2 696 560 руб. 97 коп. УФК по г. Москве была зарегистрирована, но не проведена. Задолженность погашена в январе 2020 года.
         Кредиторская задолженность на 01.01.2020 по счетам  302 00 000 "Расчеты по принятым обязательствам" составила 61 936 руб. 54 коп. Задолженность образовалась по расчетам  с поставщиками за услуги связи и электроэнергию в декабре 2019г. 
</t>
  </si>
  <si>
    <t>Поставка офисных кресел</t>
  </si>
  <si>
    <t>Поставка офисной бумаги</t>
  </si>
  <si>
    <t>Оказание услуг по охране имущества</t>
  </si>
  <si>
    <t>Оказание услуг по управлению эксплуатационным обслуживанием</t>
  </si>
  <si>
    <t>Поставка серверного оборудования и ИБП</t>
  </si>
  <si>
    <t>Поставка принтеров и МФУ</t>
  </si>
  <si>
    <t xml:space="preserve">Поставка программного обеспечения </t>
  </si>
  <si>
    <t>Поставка металлической мебели</t>
  </si>
  <si>
    <t>Поставка автоматизированных рабочих мест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</si>
</sst>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20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Calibri"/>
      <family val="2"/>
      <scheme val="minor"/>
    </font>
    <font>
      <sz val="10"/>
      <name val="Arial Cyr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3.5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3.5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8" fillId="0" borderId="0"/>
    <xf numFmtId="0" fontId="13" fillId="0" borderId="0"/>
  </cellStyleXfs>
  <cellXfs count="82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1" xfId="0" applyFont="1" applyBorder="1" applyAlignment="1">
      <alignment horizontal="center" vertical="center"/>
    </xf>
    <xf numFmtId="0" fontId="6" fillId="0" borderId="1" xfId="0" applyFont="1" applyBorder="1"/>
    <xf numFmtId="0" fontId="5" fillId="0" borderId="1" xfId="0" applyFont="1" applyBorder="1" applyAlignment="1">
      <alignment horizontal="center" vertical="center" wrapText="1"/>
    </xf>
    <xf numFmtId="0" fontId="6" fillId="0" borderId="0" xfId="0" applyFont="1"/>
    <xf numFmtId="49" fontId="9" fillId="0" borderId="1" xfId="1" applyNumberFormat="1" applyFont="1" applyBorder="1" applyAlignment="1">
      <alignment horizontal="center" vertical="center" wrapText="1"/>
    </xf>
    <xf numFmtId="0" fontId="4" fillId="0" borderId="1" xfId="0" applyFont="1" applyBorder="1"/>
    <xf numFmtId="164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4" fillId="0" borderId="0" xfId="2" applyFont="1" applyBorder="1" applyAlignment="1">
      <alignment horizontal="center" vertical="top"/>
    </xf>
    <xf numFmtId="0" fontId="14" fillId="0" borderId="0" xfId="2" applyFont="1"/>
    <xf numFmtId="0" fontId="14" fillId="0" borderId="0" xfId="2" applyFont="1" applyBorder="1"/>
    <xf numFmtId="0" fontId="15" fillId="0" borderId="1" xfId="2" applyFont="1" applyBorder="1" applyAlignment="1">
      <alignment horizontal="center" vertical="top" wrapText="1"/>
    </xf>
    <xf numFmtId="0" fontId="15" fillId="0" borderId="1" xfId="2" applyFont="1" applyBorder="1" applyAlignment="1">
      <alignment horizontal="center" vertical="top"/>
    </xf>
    <xf numFmtId="0" fontId="10" fillId="0" borderId="1" xfId="0" applyFont="1" applyBorder="1"/>
    <xf numFmtId="164" fontId="10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wrapText="1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49" fontId="4" fillId="2" borderId="1" xfId="0" applyNumberFormat="1" applyFont="1" applyFill="1" applyBorder="1"/>
    <xf numFmtId="0" fontId="16" fillId="0" borderId="0" xfId="2" applyFont="1" applyBorder="1" applyAlignment="1">
      <alignment horizontal="left" vertical="top"/>
    </xf>
    <xf numFmtId="0" fontId="17" fillId="0" borderId="0" xfId="0" applyFont="1" applyAlignment="1">
      <alignment horizontal="justify" vertical="center"/>
    </xf>
    <xf numFmtId="0" fontId="18" fillId="0" borderId="0" xfId="0" applyFont="1" applyAlignment="1">
      <alignment horizontal="justify" vertical="center"/>
    </xf>
    <xf numFmtId="10" fontId="17" fillId="0" borderId="12" xfId="0" applyNumberFormat="1" applyFont="1" applyBorder="1" applyAlignment="1">
      <alignment horizontal="right" vertical="center" wrapText="1"/>
    </xf>
    <xf numFmtId="0" fontId="0" fillId="0" borderId="0" xfId="0" applyAlignment="1">
      <alignment horizontal="justify" wrapText="1"/>
    </xf>
    <xf numFmtId="0" fontId="17" fillId="0" borderId="0" xfId="0" applyFont="1" applyAlignment="1">
      <alignment horizontal="right" vertical="center"/>
    </xf>
    <xf numFmtId="0" fontId="18" fillId="0" borderId="0" xfId="0" applyFont="1" applyAlignment="1">
      <alignment horizontal="justify" vertical="center" wrapText="1"/>
    </xf>
    <xf numFmtId="4" fontId="17" fillId="0" borderId="11" xfId="0" applyNumberFormat="1" applyFont="1" applyBorder="1" applyAlignment="1">
      <alignment horizontal="right" vertical="center" wrapText="1"/>
    </xf>
    <xf numFmtId="0" fontId="0" fillId="0" borderId="0" xfId="0" applyAlignment="1">
      <alignment horizontal="left" wrapText="1"/>
    </xf>
    <xf numFmtId="0" fontId="18" fillId="0" borderId="0" xfId="0" applyFont="1" applyAlignment="1">
      <alignment horizontal="justify" vertical="center" wrapText="1"/>
    </xf>
    <xf numFmtId="0" fontId="18" fillId="0" borderId="11" xfId="0" applyFont="1" applyBorder="1" applyAlignment="1">
      <alignment vertical="center" wrapText="1"/>
    </xf>
    <xf numFmtId="0" fontId="18" fillId="0" borderId="11" xfId="0" applyFont="1" applyBorder="1" applyAlignment="1">
      <alignment horizontal="right" vertical="center" wrapText="1"/>
    </xf>
    <xf numFmtId="0" fontId="1" fillId="0" borderId="19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justify" vertical="center" wrapText="1"/>
    </xf>
    <xf numFmtId="4" fontId="17" fillId="0" borderId="16" xfId="0" applyNumberFormat="1" applyFont="1" applyBorder="1" applyAlignment="1">
      <alignment horizontal="right" vertical="center" wrapText="1"/>
    </xf>
    <xf numFmtId="0" fontId="0" fillId="0" borderId="14" xfId="0" applyBorder="1"/>
    <xf numFmtId="0" fontId="19" fillId="0" borderId="18" xfId="0" applyFont="1" applyBorder="1" applyAlignment="1">
      <alignment horizontal="right" vertical="center" wrapText="1"/>
    </xf>
    <xf numFmtId="0" fontId="1" fillId="0" borderId="21" xfId="0" applyFont="1" applyBorder="1" applyAlignment="1">
      <alignment horizontal="right" vertical="center" wrapText="1"/>
    </xf>
    <xf numFmtId="0" fontId="18" fillId="0" borderId="0" xfId="0" applyFont="1" applyAlignment="1">
      <alignment horizontal="justify" vertical="center" wrapText="1"/>
    </xf>
    <xf numFmtId="10" fontId="17" fillId="0" borderId="10" xfId="0" applyNumberFormat="1" applyFont="1" applyBorder="1" applyAlignment="1">
      <alignment horizontal="right" vertical="center" wrapText="1"/>
    </xf>
    <xf numFmtId="0" fontId="17" fillId="0" borderId="16" xfId="0" applyFont="1" applyBorder="1" applyAlignment="1">
      <alignment horizontal="justify" vertical="center" wrapText="1"/>
    </xf>
    <xf numFmtId="0" fontId="17" fillId="0" borderId="10" xfId="0" applyFont="1" applyBorder="1" applyAlignment="1">
      <alignment horizontal="justify" vertical="center" wrapText="1"/>
    </xf>
    <xf numFmtId="0" fontId="17" fillId="0" borderId="11" xfId="0" applyFont="1" applyBorder="1" applyAlignment="1">
      <alignment horizontal="justify" vertical="center" wrapText="1"/>
    </xf>
    <xf numFmtId="0" fontId="17" fillId="0" borderId="12" xfId="0" applyFont="1" applyBorder="1" applyAlignment="1">
      <alignment horizontal="justify" vertical="center" wrapText="1"/>
    </xf>
    <xf numFmtId="0" fontId="17" fillId="0" borderId="11" xfId="0" applyFont="1" applyBorder="1" applyAlignment="1">
      <alignment vertical="center" wrapText="1"/>
    </xf>
    <xf numFmtId="0" fontId="18" fillId="0" borderId="0" xfId="0" applyFont="1" applyAlignment="1">
      <alignment horizontal="left" vertical="center" wrapText="1" indent="1"/>
    </xf>
    <xf numFmtId="0" fontId="0" fillId="0" borderId="0" xfId="0" applyAlignment="1">
      <alignment horizontal="left" vertical="center" wrapText="1" indent="1"/>
    </xf>
    <xf numFmtId="0" fontId="17" fillId="0" borderId="0" xfId="0" applyFont="1" applyAlignment="1">
      <alignment horizontal="justify" vertical="center" wrapText="1"/>
    </xf>
    <xf numFmtId="0" fontId="18" fillId="0" borderId="0" xfId="0" applyFont="1" applyAlignment="1">
      <alignment horizontal="justify" wrapText="1"/>
    </xf>
    <xf numFmtId="0" fontId="17" fillId="0" borderId="13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wrapText="1"/>
    </xf>
    <xf numFmtId="49" fontId="0" fillId="0" borderId="0" xfId="0" applyNumberFormat="1" applyAlignment="1">
      <alignment wrapText="1"/>
    </xf>
    <xf numFmtId="0" fontId="9" fillId="0" borderId="1" xfId="1" applyFont="1" applyBorder="1" applyAlignment="1">
      <alignment horizontal="center" vertical="center" wrapText="1"/>
    </xf>
    <xf numFmtId="49" fontId="9" fillId="0" borderId="1" xfId="1" applyNumberFormat="1" applyFont="1" applyBorder="1" applyAlignment="1">
      <alignment horizontal="center" vertical="center" wrapText="1"/>
    </xf>
    <xf numFmtId="49" fontId="9" fillId="0" borderId="2" xfId="1" applyNumberFormat="1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5" fillId="0" borderId="1" xfId="2" applyFont="1" applyBorder="1" applyAlignment="1">
      <alignment horizontal="center" vertical="top"/>
    </xf>
    <xf numFmtId="0" fontId="15" fillId="0" borderId="1" xfId="2" applyFont="1" applyBorder="1" applyAlignment="1">
      <alignment horizontal="center"/>
    </xf>
    <xf numFmtId="164" fontId="4" fillId="0" borderId="4" xfId="0" applyNumberFormat="1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Alignment="1"/>
    <xf numFmtId="0" fontId="2" fillId="0" borderId="0" xfId="0" applyFont="1" applyAlignment="1"/>
    <xf numFmtId="0" fontId="11" fillId="0" borderId="4" xfId="1" applyFont="1" applyBorder="1" applyAlignment="1">
      <alignment horizontal="left" vertical="center"/>
    </xf>
    <xf numFmtId="0" fontId="12" fillId="0" borderId="5" xfId="0" applyFont="1" applyBorder="1" applyAlignment="1">
      <alignment vertical="center"/>
    </xf>
    <xf numFmtId="0" fontId="12" fillId="0" borderId="6" xfId="0" applyFont="1" applyBorder="1" applyAlignment="1">
      <alignment vertical="center"/>
    </xf>
    <xf numFmtId="49" fontId="9" fillId="0" borderId="7" xfId="1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7" fillId="0" borderId="0" xfId="0" applyFont="1" applyAlignment="1">
      <alignment horizontal="left" vertical="top" wrapText="1"/>
    </xf>
    <xf numFmtId="0" fontId="17" fillId="0" borderId="0" xfId="0" applyFont="1" applyAlignment="1">
      <alignment vertical="center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2"/>
  <sheetViews>
    <sheetView tabSelected="1" view="pageBreakPreview" topLeftCell="A70" zoomScale="60" zoomScaleNormal="70" workbookViewId="0">
      <selection activeCell="A47" sqref="A47:XFD48"/>
    </sheetView>
  </sheetViews>
  <sheetFormatPr defaultRowHeight="15" x14ac:dyDescent="0.25"/>
  <cols>
    <col min="1" max="1" width="35" customWidth="1"/>
    <col min="2" max="2" width="18.28515625" customWidth="1"/>
    <col min="3" max="3" width="20.42578125" customWidth="1"/>
    <col min="4" max="4" width="21.42578125" customWidth="1"/>
    <col min="5" max="5" width="13.28515625" customWidth="1"/>
    <col min="6" max="6" width="17.28515625" customWidth="1"/>
    <col min="7" max="7" width="12.140625" customWidth="1"/>
    <col min="8" max="8" width="14.7109375" customWidth="1"/>
    <col min="9" max="9" width="13.7109375" customWidth="1"/>
  </cols>
  <sheetData>
    <row r="1" spans="1:6" ht="18.75" x14ac:dyDescent="0.3">
      <c r="A1" s="68" t="s">
        <v>9</v>
      </c>
      <c r="B1" s="71"/>
      <c r="C1" s="71"/>
      <c r="D1" s="71"/>
      <c r="E1" s="70"/>
      <c r="F1" s="70"/>
    </row>
    <row r="2" spans="1:6" x14ac:dyDescent="0.25">
      <c r="D2" s="1"/>
    </row>
    <row r="3" spans="1:6" x14ac:dyDescent="0.25">
      <c r="A3" s="2" t="s">
        <v>10</v>
      </c>
      <c r="D3" s="1"/>
    </row>
    <row r="4" spans="1:6" ht="40.15" customHeight="1" x14ac:dyDescent="0.25">
      <c r="A4" s="19" t="s">
        <v>0</v>
      </c>
      <c r="B4" s="20" t="s">
        <v>1</v>
      </c>
      <c r="C4" s="20" t="s">
        <v>2</v>
      </c>
      <c r="D4" s="19" t="s">
        <v>3</v>
      </c>
    </row>
    <row r="5" spans="1:6" x14ac:dyDescent="0.25">
      <c r="A5" s="8" t="s">
        <v>4</v>
      </c>
      <c r="B5" s="9">
        <v>476861.2</v>
      </c>
      <c r="C5" s="9">
        <v>0</v>
      </c>
      <c r="D5" s="9">
        <f>B5</f>
        <v>476861.2</v>
      </c>
    </row>
    <row r="6" spans="1:6" x14ac:dyDescent="0.25">
      <c r="A6" s="8" t="s">
        <v>5</v>
      </c>
      <c r="B6" s="9">
        <v>85610.6</v>
      </c>
      <c r="C6" s="9">
        <v>0</v>
      </c>
      <c r="D6" s="9">
        <f t="shared" ref="D6:D9" si="0">B6</f>
        <v>85610.6</v>
      </c>
    </row>
    <row r="7" spans="1:6" x14ac:dyDescent="0.25">
      <c r="A7" s="8" t="s">
        <v>6</v>
      </c>
      <c r="B7" s="9">
        <v>391250.6</v>
      </c>
      <c r="C7" s="9">
        <v>0</v>
      </c>
      <c r="D7" s="9">
        <f t="shared" si="0"/>
        <v>391250.6</v>
      </c>
    </row>
    <row r="8" spans="1:6" ht="26.45" customHeight="1" x14ac:dyDescent="0.25">
      <c r="A8" s="18" t="s">
        <v>7</v>
      </c>
      <c r="B8" s="9">
        <v>13561.9</v>
      </c>
      <c r="C8" s="9">
        <v>0</v>
      </c>
      <c r="D8" s="9">
        <f t="shared" si="0"/>
        <v>13561.9</v>
      </c>
    </row>
    <row r="9" spans="1:6" ht="30" x14ac:dyDescent="0.25">
      <c r="A9" s="18" t="s">
        <v>8</v>
      </c>
      <c r="B9" s="9">
        <v>377688.7</v>
      </c>
      <c r="C9" s="9">
        <v>0</v>
      </c>
      <c r="D9" s="9">
        <f t="shared" si="0"/>
        <v>377688.7</v>
      </c>
    </row>
    <row r="11" spans="1:6" ht="18.75" x14ac:dyDescent="0.3">
      <c r="A11" s="68" t="s">
        <v>11</v>
      </c>
      <c r="B11" s="69"/>
      <c r="C11" s="69"/>
      <c r="D11" s="70"/>
    </row>
    <row r="12" spans="1:6" x14ac:dyDescent="0.25">
      <c r="A12" s="2"/>
      <c r="B12" s="2"/>
      <c r="C12" s="2"/>
    </row>
    <row r="13" spans="1:6" x14ac:dyDescent="0.25">
      <c r="A13" s="2" t="s">
        <v>12</v>
      </c>
      <c r="B13" s="2"/>
      <c r="C13" s="2"/>
    </row>
    <row r="14" spans="1:6" ht="47.25" x14ac:dyDescent="0.25">
      <c r="A14" s="3" t="s">
        <v>0</v>
      </c>
      <c r="B14" s="5" t="s">
        <v>13</v>
      </c>
      <c r="C14" s="5" t="s">
        <v>14</v>
      </c>
    </row>
    <row r="15" spans="1:6" ht="15.75" x14ac:dyDescent="0.25">
      <c r="A15" s="4" t="s">
        <v>15</v>
      </c>
      <c r="B15" s="10">
        <v>0</v>
      </c>
      <c r="C15" s="10">
        <v>0</v>
      </c>
    </row>
    <row r="16" spans="1:6" ht="15.75" x14ac:dyDescent="0.25">
      <c r="A16" s="4" t="s">
        <v>16</v>
      </c>
      <c r="B16" s="9">
        <v>89519.3</v>
      </c>
      <c r="C16" s="9">
        <v>0</v>
      </c>
    </row>
    <row r="17" spans="1:9" ht="30" x14ac:dyDescent="0.25">
      <c r="A17" s="18" t="s">
        <v>17</v>
      </c>
      <c r="B17" s="9">
        <v>69351.5</v>
      </c>
      <c r="C17" s="9">
        <v>0</v>
      </c>
    </row>
    <row r="18" spans="1:9" ht="30" x14ac:dyDescent="0.25">
      <c r="A18" s="18" t="s">
        <v>18</v>
      </c>
      <c r="B18" s="9">
        <v>20167.8</v>
      </c>
      <c r="C18" s="9">
        <v>0</v>
      </c>
    </row>
    <row r="19" spans="1:9" ht="15.75" x14ac:dyDescent="0.25">
      <c r="A19" s="4" t="s">
        <v>19</v>
      </c>
      <c r="B19" s="9">
        <v>89519.3</v>
      </c>
      <c r="C19" s="9">
        <v>0</v>
      </c>
    </row>
    <row r="21" spans="1:9" ht="60.75" customHeight="1" x14ac:dyDescent="0.3">
      <c r="A21" s="57" t="s">
        <v>20</v>
      </c>
      <c r="B21" s="58"/>
      <c r="C21" s="58"/>
      <c r="D21" s="58"/>
      <c r="E21" s="58"/>
      <c r="F21" s="58"/>
      <c r="G21" s="58"/>
      <c r="H21" s="58"/>
      <c r="I21" s="58"/>
    </row>
    <row r="22" spans="1:9" x14ac:dyDescent="0.25">
      <c r="C22" s="2"/>
      <c r="D22" s="2"/>
      <c r="E22" s="2"/>
      <c r="F22" s="2"/>
      <c r="G22" s="2"/>
      <c r="H22" s="2"/>
      <c r="I22" s="2"/>
    </row>
    <row r="23" spans="1:9" ht="15.75" x14ac:dyDescent="0.25">
      <c r="A23" s="6" t="s">
        <v>12</v>
      </c>
      <c r="B23" s="2"/>
      <c r="C23" s="2"/>
      <c r="D23" s="2"/>
      <c r="E23" s="2"/>
      <c r="F23" s="2"/>
      <c r="G23" s="2"/>
      <c r="H23" s="2"/>
      <c r="I23" s="2"/>
    </row>
    <row r="24" spans="1:9" x14ac:dyDescent="0.25">
      <c r="A24" s="59" t="s">
        <v>21</v>
      </c>
      <c r="B24" s="59" t="s">
        <v>22</v>
      </c>
      <c r="C24" s="60" t="s">
        <v>23</v>
      </c>
      <c r="D24" s="61" t="s">
        <v>24</v>
      </c>
      <c r="E24" s="60" t="s">
        <v>25</v>
      </c>
      <c r="F24" s="60"/>
      <c r="G24" s="60"/>
      <c r="H24" s="60"/>
      <c r="I24" s="60" t="s">
        <v>26</v>
      </c>
    </row>
    <row r="25" spans="1:9" ht="42.75" x14ac:dyDescent="0.25">
      <c r="A25" s="59"/>
      <c r="B25" s="59"/>
      <c r="C25" s="60"/>
      <c r="D25" s="62"/>
      <c r="E25" s="7" t="s">
        <v>27</v>
      </c>
      <c r="F25" s="7" t="s">
        <v>28</v>
      </c>
      <c r="G25" s="7" t="s">
        <v>29</v>
      </c>
      <c r="H25" s="7" t="s">
        <v>30</v>
      </c>
      <c r="I25" s="60"/>
    </row>
    <row r="26" spans="1:9" ht="15.75" x14ac:dyDescent="0.25">
      <c r="A26" s="72" t="s">
        <v>31</v>
      </c>
      <c r="B26" s="73"/>
      <c r="C26" s="73"/>
      <c r="D26" s="73"/>
      <c r="E26" s="73"/>
      <c r="F26" s="73"/>
      <c r="G26" s="73"/>
      <c r="H26" s="73"/>
      <c r="I26" s="74"/>
    </row>
    <row r="27" spans="1:9" x14ac:dyDescent="0.25">
      <c r="A27" s="8" t="s">
        <v>32</v>
      </c>
      <c r="B27" s="21" t="s">
        <v>48</v>
      </c>
      <c r="C27" s="8"/>
      <c r="D27" s="9">
        <v>92285.8</v>
      </c>
      <c r="E27" s="9">
        <v>89519.3</v>
      </c>
      <c r="F27" s="9">
        <v>0</v>
      </c>
      <c r="G27" s="9">
        <v>0</v>
      </c>
      <c r="H27" s="9">
        <v>89519.3</v>
      </c>
      <c r="I27" s="9">
        <v>2766.5</v>
      </c>
    </row>
    <row r="28" spans="1:9" ht="15.75" x14ac:dyDescent="0.25">
      <c r="A28" s="72" t="s">
        <v>33</v>
      </c>
      <c r="B28" s="73"/>
      <c r="C28" s="73"/>
      <c r="D28" s="73"/>
      <c r="E28" s="73"/>
      <c r="F28" s="73"/>
      <c r="G28" s="73"/>
      <c r="H28" s="73"/>
      <c r="I28" s="74"/>
    </row>
    <row r="29" spans="1:9" x14ac:dyDescent="0.25">
      <c r="A29" s="59" t="s">
        <v>21</v>
      </c>
      <c r="B29" s="59" t="s">
        <v>34</v>
      </c>
      <c r="C29" s="60" t="s">
        <v>23</v>
      </c>
      <c r="D29" s="75" t="s">
        <v>25</v>
      </c>
      <c r="E29" s="76"/>
      <c r="F29" s="76"/>
      <c r="G29" s="76"/>
      <c r="H29" s="77"/>
      <c r="I29" s="60" t="s">
        <v>26</v>
      </c>
    </row>
    <row r="30" spans="1:9" ht="57.6" customHeight="1" x14ac:dyDescent="0.25">
      <c r="A30" s="59"/>
      <c r="B30" s="59"/>
      <c r="C30" s="60"/>
      <c r="D30" s="60" t="s">
        <v>27</v>
      </c>
      <c r="E30" s="78"/>
      <c r="F30" s="7" t="s">
        <v>28</v>
      </c>
      <c r="G30" s="7" t="s">
        <v>29</v>
      </c>
      <c r="H30" s="7" t="s">
        <v>30</v>
      </c>
      <c r="I30" s="60"/>
    </row>
    <row r="31" spans="1:9" x14ac:dyDescent="0.25">
      <c r="A31" s="8" t="s">
        <v>35</v>
      </c>
      <c r="B31" s="10"/>
      <c r="C31" s="10"/>
      <c r="D31" s="65">
        <v>89519.3</v>
      </c>
      <c r="E31" s="66"/>
      <c r="F31" s="9">
        <v>0</v>
      </c>
      <c r="G31" s="9">
        <v>0</v>
      </c>
      <c r="H31" s="9">
        <v>89519.3</v>
      </c>
      <c r="I31" s="9"/>
    </row>
    <row r="34" spans="1:7" ht="55.9" customHeight="1" x14ac:dyDescent="0.3">
      <c r="A34" s="67" t="s">
        <v>36</v>
      </c>
      <c r="B34" s="67"/>
      <c r="C34" s="67"/>
      <c r="D34" s="67"/>
      <c r="E34" s="67"/>
      <c r="F34" s="67"/>
      <c r="G34" s="67"/>
    </row>
    <row r="35" spans="1:7" ht="15.75" x14ac:dyDescent="0.25">
      <c r="A35" s="22" t="s">
        <v>12</v>
      </c>
      <c r="B35" s="11"/>
      <c r="C35" s="12"/>
      <c r="D35" s="12"/>
      <c r="E35" s="12"/>
      <c r="F35" s="13"/>
      <c r="G35" s="13"/>
    </row>
    <row r="36" spans="1:7" x14ac:dyDescent="0.25">
      <c r="A36" s="63" t="s">
        <v>37</v>
      </c>
      <c r="B36" s="64" t="s">
        <v>38</v>
      </c>
      <c r="C36" s="64"/>
      <c r="D36" s="64"/>
      <c r="E36" s="64" t="s">
        <v>39</v>
      </c>
      <c r="F36" s="64"/>
      <c r="G36" s="64"/>
    </row>
    <row r="37" spans="1:7" ht="38.25" x14ac:dyDescent="0.25">
      <c r="A37" s="63"/>
      <c r="B37" s="14" t="s">
        <v>40</v>
      </c>
      <c r="C37" s="14" t="s">
        <v>41</v>
      </c>
      <c r="D37" s="15" t="s">
        <v>30</v>
      </c>
      <c r="E37" s="14" t="s">
        <v>40</v>
      </c>
      <c r="F37" s="14" t="s">
        <v>41</v>
      </c>
      <c r="G37" s="15" t="s">
        <v>30</v>
      </c>
    </row>
    <row r="38" spans="1:7" x14ac:dyDescent="0.25">
      <c r="A38" s="8" t="s">
        <v>42</v>
      </c>
      <c r="B38" s="9">
        <v>0</v>
      </c>
      <c r="C38" s="9">
        <v>0</v>
      </c>
      <c r="D38" s="9">
        <f>B38</f>
        <v>0</v>
      </c>
      <c r="E38" s="9">
        <v>13561.9</v>
      </c>
      <c r="F38" s="9">
        <v>0</v>
      </c>
      <c r="G38" s="9">
        <f>E38+F38</f>
        <v>13561.9</v>
      </c>
    </row>
    <row r="39" spans="1:7" x14ac:dyDescent="0.25">
      <c r="A39" s="8" t="s">
        <v>43</v>
      </c>
      <c r="B39" s="9">
        <v>0</v>
      </c>
      <c r="C39" s="9">
        <v>0</v>
      </c>
      <c r="D39" s="9">
        <f>B39+C39</f>
        <v>0</v>
      </c>
      <c r="E39" s="9">
        <v>0</v>
      </c>
      <c r="F39" s="9">
        <v>264.5</v>
      </c>
      <c r="G39" s="9">
        <f>E39+F39</f>
        <v>264.5</v>
      </c>
    </row>
    <row r="40" spans="1:7" x14ac:dyDescent="0.25">
      <c r="A40" s="16" t="s">
        <v>44</v>
      </c>
      <c r="B40" s="17">
        <f>SUM(B38:B39)</f>
        <v>0</v>
      </c>
      <c r="C40" s="17">
        <f>SUM(C39)</f>
        <v>0</v>
      </c>
      <c r="D40" s="17">
        <f>SUM(D38:D39)</f>
        <v>0</v>
      </c>
      <c r="E40" s="17">
        <f>SUM(E38:E39)</f>
        <v>13561.9</v>
      </c>
      <c r="F40" s="17">
        <f>SUM(F38:F39)</f>
        <v>264.5</v>
      </c>
      <c r="G40" s="17">
        <f>E40+F40</f>
        <v>13826.4</v>
      </c>
    </row>
    <row r="41" spans="1:7" x14ac:dyDescent="0.25">
      <c r="A41" s="63" t="s">
        <v>45</v>
      </c>
      <c r="B41" s="64" t="s">
        <v>38</v>
      </c>
      <c r="C41" s="64"/>
      <c r="D41" s="64"/>
      <c r="E41" s="64" t="s">
        <v>39</v>
      </c>
      <c r="F41" s="64"/>
      <c r="G41" s="64"/>
    </row>
    <row r="42" spans="1:7" ht="38.25" x14ac:dyDescent="0.25">
      <c r="A42" s="63"/>
      <c r="B42" s="14" t="s">
        <v>40</v>
      </c>
      <c r="C42" s="14" t="s">
        <v>41</v>
      </c>
      <c r="D42" s="15" t="s">
        <v>30</v>
      </c>
      <c r="E42" s="14" t="s">
        <v>40</v>
      </c>
      <c r="F42" s="14" t="s">
        <v>41</v>
      </c>
      <c r="G42" s="15" t="s">
        <v>30</v>
      </c>
    </row>
    <row r="43" spans="1:7" x14ac:dyDescent="0.25">
      <c r="A43" s="8" t="s">
        <v>46</v>
      </c>
      <c r="B43" s="9">
        <v>0</v>
      </c>
      <c r="C43" s="9">
        <v>0</v>
      </c>
      <c r="D43" s="9">
        <f>B43+C43</f>
        <v>0</v>
      </c>
      <c r="E43" s="9">
        <v>4357.6000000000004</v>
      </c>
      <c r="F43" s="9">
        <v>264.5</v>
      </c>
      <c r="G43" s="9">
        <f>E43+F43</f>
        <v>4622.1000000000004</v>
      </c>
    </row>
    <row r="44" spans="1:7" ht="30" x14ac:dyDescent="0.25">
      <c r="A44" s="18" t="s">
        <v>47</v>
      </c>
      <c r="B44" s="9">
        <v>0</v>
      </c>
      <c r="C44" s="9">
        <v>0</v>
      </c>
      <c r="D44" s="9">
        <f>B44+C44</f>
        <v>0</v>
      </c>
      <c r="E44" s="9">
        <v>9204.2999999999993</v>
      </c>
      <c r="F44" s="9"/>
      <c r="G44" s="9">
        <f>E44</f>
        <v>9204.2999999999993</v>
      </c>
    </row>
    <row r="45" spans="1:7" x14ac:dyDescent="0.25">
      <c r="A45" s="16" t="s">
        <v>44</v>
      </c>
      <c r="B45" s="17">
        <f>B43+B44</f>
        <v>0</v>
      </c>
      <c r="C45" s="17">
        <f>C43+C44</f>
        <v>0</v>
      </c>
      <c r="D45" s="17">
        <f>B45+C45</f>
        <v>0</v>
      </c>
      <c r="E45" s="17">
        <f>E43+E44</f>
        <v>13561.9</v>
      </c>
      <c r="F45" s="17">
        <f>F43+F44</f>
        <v>264.5</v>
      </c>
      <c r="G45" s="17">
        <f>E45+F45</f>
        <v>13826.4</v>
      </c>
    </row>
    <row r="47" spans="1:7" ht="15.75" x14ac:dyDescent="0.25">
      <c r="A47" s="79" t="s">
        <v>49</v>
      </c>
      <c r="B47" s="79"/>
      <c r="C47" s="79"/>
      <c r="D47" s="79"/>
      <c r="E47" s="79"/>
      <c r="F47" s="79"/>
      <c r="G47" s="79"/>
    </row>
    <row r="48" spans="1:7" ht="17.25" x14ac:dyDescent="0.25">
      <c r="A48" s="23"/>
    </row>
    <row r="49" spans="1:8" s="26" customFormat="1" ht="172.5" customHeight="1" x14ac:dyDescent="0.25">
      <c r="A49" s="80" t="s">
        <v>66</v>
      </c>
      <c r="B49" s="80"/>
      <c r="C49" s="80"/>
      <c r="D49" s="80"/>
      <c r="E49" s="80"/>
      <c r="F49" s="80"/>
      <c r="G49" s="80"/>
      <c r="H49" s="80"/>
    </row>
    <row r="50" spans="1:8" s="26" customFormat="1" ht="33.6" customHeight="1" x14ac:dyDescent="0.25">
      <c r="A50" s="81" t="s">
        <v>64</v>
      </c>
      <c r="B50" s="81"/>
      <c r="C50" s="81"/>
      <c r="D50" s="81"/>
      <c r="E50" s="81"/>
      <c r="F50" s="81"/>
      <c r="G50" s="81"/>
      <c r="H50" s="81"/>
    </row>
    <row r="51" spans="1:8" s="26" customFormat="1" ht="37.15" customHeight="1" x14ac:dyDescent="0.25">
      <c r="A51" s="51" t="s">
        <v>67</v>
      </c>
      <c r="B51" s="51"/>
      <c r="C51" s="51"/>
      <c r="D51" s="51"/>
      <c r="E51" s="51"/>
      <c r="F51" s="51"/>
      <c r="G51" s="51"/>
      <c r="H51" s="51"/>
    </row>
    <row r="52" spans="1:8" ht="18" thickBot="1" x14ac:dyDescent="0.3">
      <c r="D52" s="27" t="s">
        <v>50</v>
      </c>
    </row>
    <row r="53" spans="1:8" ht="18" thickBot="1" x14ac:dyDescent="0.3">
      <c r="B53" s="55" t="s">
        <v>57</v>
      </c>
      <c r="C53" s="56"/>
      <c r="D53" s="38">
        <v>51707400</v>
      </c>
    </row>
    <row r="54" spans="1:8" ht="18.600000000000001" customHeight="1" thickBot="1" x14ac:dyDescent="0.3">
      <c r="B54" s="55" t="s">
        <v>58</v>
      </c>
      <c r="C54" s="56"/>
      <c r="D54" s="29">
        <v>14384700</v>
      </c>
    </row>
    <row r="55" spans="1:8" ht="18" thickBot="1" x14ac:dyDescent="0.3">
      <c r="B55" s="55" t="s">
        <v>59</v>
      </c>
      <c r="C55" s="56"/>
      <c r="D55" s="29">
        <v>671000</v>
      </c>
    </row>
    <row r="56" spans="1:8" ht="18" thickBot="1" x14ac:dyDescent="0.3">
      <c r="B56" s="55" t="s">
        <v>60</v>
      </c>
      <c r="C56" s="56"/>
      <c r="D56" s="29">
        <v>20160000</v>
      </c>
    </row>
    <row r="57" spans="1:8" ht="18" thickBot="1" x14ac:dyDescent="0.3">
      <c r="B57" s="55" t="s">
        <v>61</v>
      </c>
      <c r="C57" s="56"/>
      <c r="D57" s="29">
        <v>5362700</v>
      </c>
    </row>
    <row r="58" spans="1:8" ht="17.25" x14ac:dyDescent="0.25">
      <c r="A58" s="23"/>
    </row>
    <row r="59" spans="1:8" ht="101.45" customHeight="1" x14ac:dyDescent="0.25">
      <c r="A59" s="51" t="s">
        <v>68</v>
      </c>
      <c r="B59" s="51"/>
      <c r="C59" s="51"/>
      <c r="D59" s="51"/>
      <c r="E59" s="51"/>
      <c r="F59" s="51"/>
      <c r="G59" s="51"/>
      <c r="H59" s="51"/>
    </row>
    <row r="60" spans="1:8" ht="18" thickBot="1" x14ac:dyDescent="0.3">
      <c r="A60" s="23"/>
      <c r="E60" s="27" t="s">
        <v>56</v>
      </c>
    </row>
    <row r="61" spans="1:8" ht="18" thickBot="1" x14ac:dyDescent="0.3">
      <c r="B61" s="53" t="s">
        <v>57</v>
      </c>
      <c r="C61" s="54"/>
      <c r="D61" s="38">
        <v>51707400</v>
      </c>
      <c r="E61" s="43">
        <v>1</v>
      </c>
    </row>
    <row r="62" spans="1:8" ht="18" thickBot="1" x14ac:dyDescent="0.3">
      <c r="B62" s="53" t="s">
        <v>58</v>
      </c>
      <c r="C62" s="54"/>
      <c r="D62" s="29">
        <v>11672301.5</v>
      </c>
      <c r="E62" s="25">
        <v>0.81140000000000001</v>
      </c>
    </row>
    <row r="63" spans="1:8" ht="18" thickBot="1" x14ac:dyDescent="0.3">
      <c r="B63" s="53" t="s">
        <v>59</v>
      </c>
      <c r="C63" s="54"/>
      <c r="D63" s="29">
        <v>634262.68000000005</v>
      </c>
      <c r="E63" s="25">
        <v>0.94520000000000004</v>
      </c>
    </row>
    <row r="64" spans="1:8" ht="18" thickBot="1" x14ac:dyDescent="0.3">
      <c r="B64" s="53" t="s">
        <v>60</v>
      </c>
      <c r="C64" s="54"/>
      <c r="D64" s="29">
        <v>20153933.789999999</v>
      </c>
      <c r="E64" s="25">
        <v>0.99970000000000003</v>
      </c>
    </row>
    <row r="65" spans="1:9" ht="18" thickBot="1" x14ac:dyDescent="0.3">
      <c r="B65" s="53" t="s">
        <v>61</v>
      </c>
      <c r="C65" s="54"/>
      <c r="D65" s="29">
        <v>5351390.5599999996</v>
      </c>
      <c r="E65" s="25">
        <v>0.99790000000000001</v>
      </c>
    </row>
    <row r="66" spans="1:9" ht="123" customHeight="1" x14ac:dyDescent="0.25">
      <c r="A66" s="51" t="s">
        <v>69</v>
      </c>
      <c r="B66" s="51"/>
      <c r="C66" s="51"/>
      <c r="D66" s="51"/>
      <c r="E66" s="51"/>
      <c r="F66" s="51"/>
      <c r="G66" s="51"/>
      <c r="H66" s="51"/>
    </row>
    <row r="67" spans="1:9" ht="142.5" customHeight="1" x14ac:dyDescent="0.3">
      <c r="A67" s="52" t="s">
        <v>70</v>
      </c>
      <c r="B67" s="52"/>
      <c r="C67" s="52"/>
      <c r="D67" s="52"/>
      <c r="E67" s="52"/>
      <c r="F67" s="52"/>
      <c r="G67" s="52"/>
      <c r="H67" s="52"/>
      <c r="I67" s="30"/>
    </row>
    <row r="68" spans="1:9" ht="17.25" x14ac:dyDescent="0.25">
      <c r="A68" s="23"/>
    </row>
    <row r="69" spans="1:9" ht="46.15" customHeight="1" x14ac:dyDescent="0.25">
      <c r="A69" s="49" t="s">
        <v>65</v>
      </c>
      <c r="B69" s="50"/>
      <c r="C69" s="50"/>
      <c r="D69" s="50"/>
      <c r="E69" s="50"/>
      <c r="F69" s="50"/>
      <c r="G69" s="50"/>
    </row>
    <row r="70" spans="1:9" ht="30" customHeight="1" thickBot="1" x14ac:dyDescent="0.3">
      <c r="A70" s="28"/>
      <c r="B70" s="28"/>
      <c r="C70" s="28"/>
      <c r="D70" s="28"/>
      <c r="E70" s="28"/>
      <c r="F70" s="28" t="s">
        <v>63</v>
      </c>
      <c r="G70" s="28"/>
    </row>
    <row r="71" spans="1:9" ht="72" customHeight="1" thickBot="1" x14ac:dyDescent="0.3">
      <c r="A71" s="28"/>
      <c r="B71" s="34" t="s">
        <v>62</v>
      </c>
      <c r="C71" s="34" t="s">
        <v>51</v>
      </c>
      <c r="D71" s="34" t="s">
        <v>52</v>
      </c>
      <c r="E71" s="37" t="s">
        <v>53</v>
      </c>
      <c r="F71" s="36" t="s">
        <v>54</v>
      </c>
      <c r="G71" s="28"/>
    </row>
    <row r="72" spans="1:9" ht="72" customHeight="1" thickBot="1" x14ac:dyDescent="0.3">
      <c r="A72" s="28"/>
      <c r="B72" s="35">
        <v>1</v>
      </c>
      <c r="C72" s="44" t="s">
        <v>71</v>
      </c>
      <c r="D72" s="45">
        <v>423.6</v>
      </c>
      <c r="E72" s="45">
        <v>355.7</v>
      </c>
      <c r="F72" s="45">
        <v>67.900000000000006</v>
      </c>
      <c r="G72" s="28"/>
    </row>
    <row r="73" spans="1:9" ht="72" customHeight="1" thickBot="1" x14ac:dyDescent="0.3">
      <c r="A73" s="28"/>
      <c r="B73" s="35">
        <v>2</v>
      </c>
      <c r="C73" s="46" t="s">
        <v>72</v>
      </c>
      <c r="D73" s="47">
        <v>125.9</v>
      </c>
      <c r="E73" s="47">
        <v>100.1</v>
      </c>
      <c r="F73" s="47">
        <v>25.8</v>
      </c>
      <c r="G73" s="28"/>
    </row>
    <row r="74" spans="1:9" ht="72" customHeight="1" thickBot="1" x14ac:dyDescent="0.3">
      <c r="A74" s="28"/>
      <c r="B74" s="35">
        <v>3</v>
      </c>
      <c r="C74" s="46" t="s">
        <v>73</v>
      </c>
      <c r="D74" s="47">
        <v>312.5</v>
      </c>
      <c r="E74" s="47">
        <v>118.8</v>
      </c>
      <c r="F74" s="47">
        <v>193.7</v>
      </c>
      <c r="G74" s="28"/>
    </row>
    <row r="75" spans="1:9" ht="72" customHeight="1" thickBot="1" x14ac:dyDescent="0.3">
      <c r="A75" s="28"/>
      <c r="B75" s="35">
        <v>4</v>
      </c>
      <c r="C75" s="46" t="s">
        <v>74</v>
      </c>
      <c r="D75" s="47">
        <v>466.3</v>
      </c>
      <c r="E75" s="47">
        <v>370.7</v>
      </c>
      <c r="F75" s="47">
        <v>95.6</v>
      </c>
      <c r="G75" s="28"/>
    </row>
    <row r="76" spans="1:9" ht="72" customHeight="1" thickBot="1" x14ac:dyDescent="0.3">
      <c r="A76" s="42"/>
      <c r="B76" s="35">
        <v>5</v>
      </c>
      <c r="C76" s="48" t="s">
        <v>75</v>
      </c>
      <c r="D76" s="47">
        <v>6754.6</v>
      </c>
      <c r="E76" s="47">
        <v>5964.9</v>
      </c>
      <c r="F76" s="47">
        <v>789.7</v>
      </c>
      <c r="G76" s="42"/>
    </row>
    <row r="77" spans="1:9" ht="72" customHeight="1" thickBot="1" x14ac:dyDescent="0.3">
      <c r="A77" s="42"/>
      <c r="B77" s="35">
        <v>6</v>
      </c>
      <c r="C77" s="48" t="s">
        <v>76</v>
      </c>
      <c r="D77" s="47">
        <v>495.9</v>
      </c>
      <c r="E77" s="47">
        <v>342.1</v>
      </c>
      <c r="F77" s="47">
        <v>153.80000000000001</v>
      </c>
      <c r="G77" s="42"/>
    </row>
    <row r="78" spans="1:9" ht="72" customHeight="1" thickBot="1" x14ac:dyDescent="0.3">
      <c r="A78" s="42"/>
      <c r="B78" s="35">
        <v>7</v>
      </c>
      <c r="C78" s="48" t="s">
        <v>77</v>
      </c>
      <c r="D78" s="47">
        <v>996.9</v>
      </c>
      <c r="E78" s="47">
        <v>837.4</v>
      </c>
      <c r="F78" s="47">
        <v>156.5</v>
      </c>
      <c r="G78" s="42"/>
    </row>
    <row r="79" spans="1:9" ht="72" customHeight="1" thickBot="1" x14ac:dyDescent="0.3">
      <c r="A79" s="42"/>
      <c r="B79" s="35">
        <v>8</v>
      </c>
      <c r="C79" s="46" t="s">
        <v>78</v>
      </c>
      <c r="D79" s="47">
        <v>210.8</v>
      </c>
      <c r="E79" s="47">
        <v>75.5</v>
      </c>
      <c r="F79" s="47">
        <v>135.30000000000001</v>
      </c>
      <c r="G79" s="42"/>
    </row>
    <row r="80" spans="1:9" ht="72" customHeight="1" thickBot="1" x14ac:dyDescent="0.3">
      <c r="A80" s="31"/>
      <c r="B80" s="35">
        <v>9</v>
      </c>
      <c r="C80" s="46" t="s">
        <v>79</v>
      </c>
      <c r="D80" s="47">
        <v>8246.1</v>
      </c>
      <c r="E80" s="47">
        <v>7376.3</v>
      </c>
      <c r="F80" s="47">
        <v>869.8</v>
      </c>
      <c r="G80" s="31"/>
    </row>
    <row r="81" spans="1:7" ht="18.600000000000001" customHeight="1" thickBot="1" x14ac:dyDescent="0.3">
      <c r="A81" s="28"/>
      <c r="B81" s="39"/>
      <c r="C81" s="32"/>
      <c r="D81" s="33"/>
      <c r="E81" s="41" t="s">
        <v>55</v>
      </c>
      <c r="F81" s="40">
        <f>SUM(F72:F80)</f>
        <v>2488.1</v>
      </c>
      <c r="G81" s="28"/>
    </row>
    <row r="82" spans="1:7" ht="18.75" x14ac:dyDescent="0.25">
      <c r="A82" s="24"/>
    </row>
  </sheetData>
  <mergeCells count="43">
    <mergeCell ref="A47:G47"/>
    <mergeCell ref="A49:H49"/>
    <mergeCell ref="A50:H50"/>
    <mergeCell ref="A51:H51"/>
    <mergeCell ref="A11:D11"/>
    <mergeCell ref="A1:F1"/>
    <mergeCell ref="A26:I26"/>
    <mergeCell ref="A28:I28"/>
    <mergeCell ref="A29:A30"/>
    <mergeCell ref="B29:B30"/>
    <mergeCell ref="C29:C30"/>
    <mergeCell ref="D29:H29"/>
    <mergeCell ref="I29:I30"/>
    <mergeCell ref="D30:E30"/>
    <mergeCell ref="A41:A42"/>
    <mergeCell ref="B41:D41"/>
    <mergeCell ref="E41:G41"/>
    <mergeCell ref="D31:E31"/>
    <mergeCell ref="A34:G34"/>
    <mergeCell ref="A36:A37"/>
    <mergeCell ref="B36:D36"/>
    <mergeCell ref="E36:G36"/>
    <mergeCell ref="A21:I21"/>
    <mergeCell ref="A24:A25"/>
    <mergeCell ref="B24:B25"/>
    <mergeCell ref="C24:C25"/>
    <mergeCell ref="D24:D25"/>
    <mergeCell ref="E24:H24"/>
    <mergeCell ref="I24:I25"/>
    <mergeCell ref="B61:C61"/>
    <mergeCell ref="A59:H59"/>
    <mergeCell ref="B53:C53"/>
    <mergeCell ref="B54:C54"/>
    <mergeCell ref="B55:C55"/>
    <mergeCell ref="B56:C56"/>
    <mergeCell ref="B57:C57"/>
    <mergeCell ref="A69:G69"/>
    <mergeCell ref="A66:H66"/>
    <mergeCell ref="A67:H67"/>
    <mergeCell ref="B62:C62"/>
    <mergeCell ref="B63:C63"/>
    <mergeCell ref="B64:C64"/>
    <mergeCell ref="B65:C65"/>
  </mergeCells>
  <pageMargins left="0.70866141732283472" right="0.70866141732283472" top="0.74803149606299213" bottom="0.74803149606299213" header="0.31496062992125984" footer="0.31496062992125984"/>
  <pageSetup paperSize="9" scale="5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2021-03-16T12:12:01Z</dcterms:modified>
</cp:coreProperties>
</file>