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Лист1" sheetId="1" r:id="rId1"/>
  </sheets>
  <definedNames>
    <definedName name="_xlnm.Print_Area" localSheetId="0">Лист1!$A$1:$I$136</definedName>
  </definedNames>
  <calcPr calcId="145621"/>
</workbook>
</file>

<file path=xl/calcChain.xml><?xml version="1.0" encoding="utf-8"?>
<calcChain xmlns="http://schemas.openxmlformats.org/spreadsheetml/2006/main">
  <c r="F47" i="1" l="1"/>
  <c r="E47" i="1"/>
  <c r="C47" i="1"/>
  <c r="B47" i="1"/>
  <c r="D47" i="1" s="1"/>
  <c r="G46" i="1"/>
  <c r="D46" i="1"/>
  <c r="G45" i="1"/>
  <c r="D45" i="1"/>
  <c r="F42" i="1"/>
  <c r="E42" i="1"/>
  <c r="G42" i="1" s="1"/>
  <c r="C42" i="1"/>
  <c r="B42" i="1"/>
  <c r="G41" i="1"/>
  <c r="D41" i="1"/>
  <c r="G40" i="1"/>
  <c r="D40" i="1"/>
  <c r="D42" i="1" s="1"/>
  <c r="G47" i="1" l="1"/>
  <c r="D6" i="1"/>
  <c r="D7" i="1"/>
  <c r="D8" i="1"/>
  <c r="D9" i="1"/>
  <c r="D5" i="1"/>
</calcChain>
</file>

<file path=xl/sharedStrings.xml><?xml version="1.0" encoding="utf-8"?>
<sst xmlns="http://schemas.openxmlformats.org/spreadsheetml/2006/main" count="173" uniqueCount="106">
  <si>
    <t>Наименование показателя</t>
  </si>
  <si>
    <t>Бюджетная деятельность</t>
  </si>
  <si>
    <t>Средства во временном распоряжении</t>
  </si>
  <si>
    <t>Итого</t>
  </si>
  <si>
    <t>Доходы</t>
  </si>
  <si>
    <t>Расходы</t>
  </si>
  <si>
    <t>Чистый операционный результат</t>
  </si>
  <si>
    <t>Операции с нефинансовыми активами</t>
  </si>
  <si>
    <t>Операции с финансовыми активами и обязательствами</t>
  </si>
  <si>
    <t>Показатели «Отчета о финансовых результатах деятельности» (ф.0503121)</t>
  </si>
  <si>
    <t>Единица измерения: тыс. руб.</t>
  </si>
  <si>
    <t>Показатели «Отчета о движении денежных средств» (ф. 0503123)</t>
  </si>
  <si>
    <t>Единица измерения: тыс.руб.</t>
  </si>
  <si>
    <t>За отчетный период</t>
  </si>
  <si>
    <t>За аналогичный период прошлого финансового года</t>
  </si>
  <si>
    <t>1. Поступления</t>
  </si>
  <si>
    <t>2. Выбытия</t>
  </si>
  <si>
    <t>Выбытия по текущим операциям - всего</t>
  </si>
  <si>
    <t>Выбытия по инвестиционным операциям - всего</t>
  </si>
  <si>
    <t>3. Изменения остатков средств</t>
  </si>
  <si>
    <t>Показатели «Отчета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(ф.0503127)</t>
  </si>
  <si>
    <t xml:space="preserve"> Наименование показателя</t>
  </si>
  <si>
    <t>Код расхода по бюджетной классификации</t>
  </si>
  <si>
    <t xml:space="preserve">Утвержденные бюджетные назначения </t>
  </si>
  <si>
    <t>Лимиты бюджетных обязательств</t>
  </si>
  <si>
    <t xml:space="preserve">         Исполнено</t>
  </si>
  <si>
    <t>Неисполненные назначения</t>
  </si>
  <si>
    <t>через финансовые органы</t>
  </si>
  <si>
    <t>через банковские счета</t>
  </si>
  <si>
    <t>некассовые операции</t>
  </si>
  <si>
    <t>итого</t>
  </si>
  <si>
    <t>Расходы бюджета</t>
  </si>
  <si>
    <t>ВСЕГО</t>
  </si>
  <si>
    <t>Источники финансирования дефицита бюджета</t>
  </si>
  <si>
    <t>Код источника финансирования по бюджетной классификации</t>
  </si>
  <si>
    <t>Всего</t>
  </si>
  <si>
    <t>Показатели «Баланса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(ф.0503130)</t>
  </si>
  <si>
    <t>АКТИВ</t>
  </si>
  <si>
    <t>На начало года</t>
  </si>
  <si>
    <t>На конец отчетного периода</t>
  </si>
  <si>
    <t>бюджетная деятельность</t>
  </si>
  <si>
    <t>средства во временном распоряжении</t>
  </si>
  <si>
    <t>Нефинансовые активы</t>
  </si>
  <si>
    <t>Финансовые активы</t>
  </si>
  <si>
    <t>БАЛАНС</t>
  </si>
  <si>
    <t>ПАССИВ</t>
  </si>
  <si>
    <t>Обязательства</t>
  </si>
  <si>
    <t>Финансовый результат экономического субъекта</t>
  </si>
  <si>
    <t>18200000000000000000</t>
  </si>
  <si>
    <t>ПОЯСНИТЕЛЬНАЯ ЗАПИСКА</t>
  </si>
  <si>
    <t>(руб.)</t>
  </si>
  <si>
    <t>КБК 18201063940290012121</t>
  </si>
  <si>
    <t>КБК 18201063940290012129</t>
  </si>
  <si>
    <t>КБК 18201063940290019122</t>
  </si>
  <si>
    <t>КБК 18201063940290019242</t>
  </si>
  <si>
    <t>КБК 18201063940290019244</t>
  </si>
  <si>
    <t>КБК 18201063940290019831</t>
  </si>
  <si>
    <t>КБК 18201063940290019851</t>
  </si>
  <si>
    <t>КБК 18201063940290019852</t>
  </si>
  <si>
    <t>КБК 18201063940293969122</t>
  </si>
  <si>
    <t xml:space="preserve">                                 </t>
  </si>
  <si>
    <t>№ п/п</t>
  </si>
  <si>
    <t>Предмет договора</t>
  </si>
  <si>
    <t>НМЦ</t>
  </si>
  <si>
    <t>Сумма ГК</t>
  </si>
  <si>
    <t>Экономия</t>
  </si>
  <si>
    <t>1.</t>
  </si>
  <si>
    <t>Автотранспортное обслуживание</t>
  </si>
  <si>
    <t>2.</t>
  </si>
  <si>
    <t>3.</t>
  </si>
  <si>
    <t>Поставка канцелярских принадлежностей</t>
  </si>
  <si>
    <t xml:space="preserve">4. </t>
  </si>
  <si>
    <t>Поставка картриджей</t>
  </si>
  <si>
    <t>5.</t>
  </si>
  <si>
    <t>Поставка бумаги для офисной техники</t>
  </si>
  <si>
    <t>6.</t>
  </si>
  <si>
    <t>Поставка оборудования и комплектующих</t>
  </si>
  <si>
    <t>Итого:</t>
  </si>
  <si>
    <t xml:space="preserve">             </t>
  </si>
  <si>
    <t>(тыс. руб.)</t>
  </si>
  <si>
    <t xml:space="preserve">Автотранспортное обслуживание  </t>
  </si>
  <si>
    <t>4 086,30</t>
  </si>
  <si>
    <t>3 963,71</t>
  </si>
  <si>
    <t>Бумага для офисной техники</t>
  </si>
  <si>
    <t>Поставка расходных материалов</t>
  </si>
  <si>
    <t>4.</t>
  </si>
  <si>
    <t>Поставка комплектующих и запасных частей</t>
  </si>
  <si>
    <t>Поставка оборудования</t>
  </si>
  <si>
    <t>7.</t>
  </si>
  <si>
    <t>8.</t>
  </si>
  <si>
    <t>Поставка оборудования для средств вычислительной техники и комплектующих</t>
  </si>
  <si>
    <t xml:space="preserve">     Межрегиональная инспекция Федеральной налоговой службы по крупнейшим налогоплательщикам №7 (далее – Межрегиональная инспекция) является территориальным органом Федеральной налоговой службы и входит в единую централизованную систему налоговых органов. Межрегиональная инспекция находится в непосредственном подчинении ФНС России и ей подконтрольна.</t>
  </si>
  <si>
    <t xml:space="preserve">     Межрегиональная инспекция осуществляет налоговое администрирование организаций, основным видом экономической деятельности которых является деятельность в области информации и связи, осуществляемая операторами мобильной связи и организациями, осуществляющими деятельность в сфере интернет-технологий, научные исследования и разработки, деятельность по организации и проведению азартных игр и заключению пари, по организации и проведению лотерей. На Инспекцию также возложены полномочия по контролю и надзору за соблюдением законодательства в области налогообложения иностранных компаний, реализующих электронные услуги на территории РФ, в соответствии с Законом от 03.07.2016 №244-ФЗ «О внесении изменений в части первую и вторую Налогового кодекса Российской Федерации». </t>
  </si>
  <si>
    <t xml:space="preserve">     В рамках своей основной деятельности Межрегиональная инспекция финансируется из федерального бюджета.</t>
  </si>
  <si>
    <t xml:space="preserve">     Лимиты бюджетных обязательств Межрегиональной инспекции в 2018 году утверждены в сумме   202 350 481,65 руб., из них:</t>
  </si>
  <si>
    <t xml:space="preserve">     На 01.01.2019 смета расходов федерального бюджета согласно отчета Межрегиональной инспекции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по форме 0503127  за  2018 год исполнена в сумме             202 292 812,16 руб., что составляет 99,97% от утвержденных на  2018 год бюджетных назначений  из  них:</t>
  </si>
  <si>
    <t xml:space="preserve">     Остаток неиспользованных лимитов бюджетных обязательств на 01.01.2019 составил 57 669,49 руб. Причины отклонений от планового процента исполнения бюджета (менее 95%) по статьям расходов по коду:</t>
  </si>
  <si>
    <t xml:space="preserve">     Лимиты бюджетных обязательств Межрегиональной инспекции в 2017 году утверждены в сумме   231 235 140,40 руб., из них:</t>
  </si>
  <si>
    <r>
      <t xml:space="preserve">    - КБК </t>
    </r>
    <r>
      <rPr>
        <sz val="13.5"/>
        <color theme="1"/>
        <rFont val="Times New Roman"/>
        <family val="1"/>
        <charset val="204"/>
      </rPr>
      <t>18201063940293969122</t>
    </r>
    <r>
      <rPr>
        <sz val="14"/>
        <color theme="1"/>
        <rFont val="Times New Roman"/>
        <family val="1"/>
        <charset val="204"/>
      </rPr>
      <t xml:space="preserve">  -  ранний выход сотрудников из отпуска по уходу за ребенком до 3-х лет.</t>
    </r>
  </si>
  <si>
    <r>
      <t xml:space="preserve">     На отчетный  2018 год  лимиты бюджетных обязательств  </t>
    </r>
    <r>
      <rPr>
        <sz val="13.5"/>
        <color theme="1"/>
        <rFont val="Times New Roman"/>
        <family val="1"/>
        <charset val="204"/>
      </rPr>
      <t>Межрегиональной инспекции</t>
    </r>
    <r>
      <rPr>
        <b/>
        <sz val="13.5"/>
        <color theme="1"/>
        <rFont val="Times New Roman"/>
        <family val="1"/>
        <charset val="204"/>
      </rPr>
      <t xml:space="preserve"> </t>
    </r>
    <r>
      <rPr>
        <sz val="14"/>
        <color theme="1"/>
        <rFont val="Times New Roman"/>
        <family val="1"/>
        <charset val="204"/>
      </rPr>
      <t>доведены  по виду расходу 242, 244 -  в сумме 9397881,65 руб..</t>
    </r>
    <r>
      <rPr>
        <sz val="14"/>
        <color rgb="FFFF0000"/>
        <rFont val="Times New Roman"/>
        <family val="1"/>
        <charset val="204"/>
      </rPr>
      <t xml:space="preserve"> </t>
    </r>
    <r>
      <rPr>
        <sz val="14"/>
        <color theme="1"/>
        <rFont val="Times New Roman"/>
        <family val="1"/>
        <charset val="204"/>
      </rPr>
      <t>Заключено 12 контрактов и 38 договоров,  предусмотренных к исполнению в 2018 году на сумму 8797757,03  руб.. Процент контрактации составляет  93,61 %.</t>
    </r>
  </si>
  <si>
    <t xml:space="preserve">     Экономия бюджетных средств по итогам  заключенных на 2018 год  контрактов  составила:</t>
  </si>
  <si>
    <t xml:space="preserve">     Экономия бюджетных средств по итогам  заключенных на 2017 год  контрактов  составила:</t>
  </si>
  <si>
    <t>(руб.)/%</t>
  </si>
  <si>
    <r>
      <t xml:space="preserve">   - Дебиторская задолженность на 01.01.2019 соответствует 1102698,69 руб.,  что составило увеличение по отношению к 01.01.2018  на  333142,11</t>
    </r>
    <r>
      <rPr>
        <sz val="14"/>
        <color rgb="FFFF0000"/>
        <rFont val="Times New Roman"/>
        <family val="1"/>
        <charset val="204"/>
      </rPr>
      <t xml:space="preserve"> </t>
    </r>
    <r>
      <rPr>
        <sz val="14"/>
        <color theme="1"/>
        <rFont val="Times New Roman"/>
        <family val="1"/>
        <charset val="204"/>
      </rPr>
      <t>руб.(43%). Задолженность по счету 130302000   «Расчеты  по страховым взносам на обязательное социальное страхование на случай временной нетрудоспособности в связи с материнством» образовалась  за 2018 год по  оплаченным листкам по временной нетрудоспособности, пособиям до 1,5 лет, пособиям на рождение и больничным листам по беременности и родам.            В 1 квартале  2019г.  направлено письмо в ФСС на восстановление  расходов на цели обязательного социального страхования.</t>
    </r>
  </si>
  <si>
    <t xml:space="preserve">     На 01.01.2018 смета расходов федерального бюджета согласно отчета Межрегиональной инспекции «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по форме 0503127  за  2017 год исполнена в сумме             231 148 435,71 руб., что составляет 99,96% от утвержденных на  2017 год бюджетных назначений  из  них:</t>
  </si>
  <si>
    <t>Информационные услуги                (Консультант Плюс)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</si>
</sst>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4"/>
      <color theme="1"/>
      <name val="Times New Roman"/>
      <family val="1"/>
      <charset val="204"/>
    </font>
    <font>
      <b/>
      <sz val="11"/>
      <color theme="1"/>
      <name val="Calibri"/>
      <family val="2"/>
      <scheme val="minor"/>
    </font>
    <font>
      <b/>
      <sz val="11"/>
      <color theme="1"/>
      <name val="Calibri"/>
      <family val="2"/>
      <charset val="204"/>
      <scheme val="minor"/>
    </font>
    <font>
      <sz val="11"/>
      <color theme="1"/>
      <name val="Times New Roman"/>
      <family val="1"/>
      <charset val="204"/>
    </font>
    <font>
      <b/>
      <sz val="12"/>
      <color theme="1"/>
      <name val="Times New Roman"/>
      <family val="1"/>
      <charset val="204"/>
    </font>
    <font>
      <sz val="12"/>
      <color theme="1"/>
      <name val="Times New Roman"/>
      <family val="1"/>
      <charset val="204"/>
    </font>
    <font>
      <b/>
      <sz val="14"/>
      <color theme="1"/>
      <name val="Calibri"/>
      <family val="2"/>
      <scheme val="minor"/>
    </font>
    <font>
      <sz val="10"/>
      <name val="Arial Cyr"/>
      <charset val="204"/>
    </font>
    <font>
      <b/>
      <sz val="11"/>
      <name val="Times New Roman"/>
      <family val="1"/>
      <charset val="204"/>
    </font>
    <font>
      <b/>
      <sz val="11"/>
      <color theme="1"/>
      <name val="Times New Roman"/>
      <family val="1"/>
      <charset val="204"/>
    </font>
    <font>
      <b/>
      <sz val="12"/>
      <name val="Times New Roman"/>
      <family val="1"/>
      <charset val="204"/>
    </font>
    <font>
      <sz val="12"/>
      <color theme="1"/>
      <name val="Calibri"/>
      <family val="2"/>
      <scheme val="minor"/>
    </font>
    <font>
      <sz val="10"/>
      <name val="Arial"/>
    </font>
    <font>
      <sz val="10"/>
      <name val="Times New Roman"/>
      <family val="1"/>
      <charset val="204"/>
    </font>
    <font>
      <b/>
      <sz val="10"/>
      <name val="Times New Roman"/>
      <family val="1"/>
      <charset val="204"/>
    </font>
    <font>
      <sz val="12"/>
      <name val="Times New Roman"/>
      <family val="1"/>
      <charset val="204"/>
    </font>
    <font>
      <sz val="13.5"/>
      <color theme="1"/>
      <name val="Times New Roman"/>
      <family val="1"/>
      <charset val="204"/>
    </font>
    <font>
      <sz val="14"/>
      <color theme="1"/>
      <name val="Times New Roman"/>
      <family val="1"/>
      <charset val="204"/>
    </font>
    <font>
      <sz val="14"/>
      <color rgb="FFFF0000"/>
      <name val="Times New Roman"/>
      <family val="1"/>
      <charset val="204"/>
    </font>
    <font>
      <b/>
      <sz val="13.5"/>
      <color theme="1"/>
      <name val="Times New Roman"/>
      <family val="1"/>
      <charset val="20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8" fillId="0" borderId="0"/>
    <xf numFmtId="0" fontId="13" fillId="0" borderId="0"/>
  </cellStyleXfs>
  <cellXfs count="85">
    <xf numFmtId="0" fontId="0" fillId="0" borderId="0" xfId="0"/>
    <xf numFmtId="0" fontId="3" fillId="0" borderId="0" xfId="0" applyFont="1"/>
    <xf numFmtId="0" fontId="4" fillId="0" borderId="0" xfId="0" applyFont="1"/>
    <xf numFmtId="0" fontId="5" fillId="0" borderId="1" xfId="0" applyFont="1" applyBorder="1" applyAlignment="1">
      <alignment horizontal="center" vertical="center"/>
    </xf>
    <xf numFmtId="0" fontId="6" fillId="0" borderId="1" xfId="0" applyFont="1" applyBorder="1"/>
    <xf numFmtId="0" fontId="5" fillId="0" borderId="1" xfId="0" applyFont="1" applyBorder="1" applyAlignment="1">
      <alignment horizontal="center" vertical="center" wrapText="1"/>
    </xf>
    <xf numFmtId="0" fontId="6" fillId="0" borderId="0" xfId="0" applyFont="1"/>
    <xf numFmtId="49" fontId="9" fillId="0" borderId="1" xfId="1" applyNumberFormat="1" applyFont="1" applyBorder="1" applyAlignment="1">
      <alignment horizontal="center" vertical="center" wrapText="1"/>
    </xf>
    <xf numFmtId="0" fontId="4" fillId="0" borderId="1" xfId="0" applyFont="1" applyBorder="1"/>
    <xf numFmtId="164" fontId="4" fillId="0" borderId="1" xfId="0" applyNumberFormat="1" applyFont="1" applyBorder="1" applyAlignment="1">
      <alignment horizontal="center"/>
    </xf>
    <xf numFmtId="0" fontId="4" fillId="0" borderId="1" xfId="0" applyFont="1" applyBorder="1" applyAlignment="1">
      <alignment horizontal="center"/>
    </xf>
    <xf numFmtId="0" fontId="14" fillId="0" borderId="0" xfId="2" applyFont="1" applyBorder="1" applyAlignment="1">
      <alignment horizontal="center" vertical="top"/>
    </xf>
    <xf numFmtId="0" fontId="14" fillId="0" borderId="0" xfId="2" applyFont="1"/>
    <xf numFmtId="0" fontId="14" fillId="0" borderId="0" xfId="2" applyFont="1" applyBorder="1"/>
    <xf numFmtId="0" fontId="15" fillId="0" borderId="1" xfId="2" applyFont="1" applyBorder="1" applyAlignment="1">
      <alignment horizontal="center" vertical="top" wrapText="1"/>
    </xf>
    <xf numFmtId="0" fontId="15" fillId="0" borderId="1" xfId="2" applyFont="1" applyBorder="1" applyAlignment="1">
      <alignment horizontal="center" vertical="top"/>
    </xf>
    <xf numFmtId="0" fontId="10" fillId="0" borderId="1" xfId="0" applyFont="1" applyBorder="1"/>
    <xf numFmtId="164" fontId="10" fillId="0" borderId="1" xfId="0" applyNumberFormat="1" applyFont="1" applyBorder="1" applyAlignment="1">
      <alignment horizontal="center"/>
    </xf>
    <xf numFmtId="0" fontId="4" fillId="0" borderId="1" xfId="0" applyFont="1" applyBorder="1" applyAlignment="1">
      <alignment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49" fontId="4" fillId="2" borderId="1" xfId="0" applyNumberFormat="1" applyFont="1" applyFill="1" applyBorder="1"/>
    <xf numFmtId="0" fontId="16" fillId="0" borderId="0" xfId="2" applyFont="1" applyBorder="1" applyAlignment="1">
      <alignment horizontal="left" vertical="top"/>
    </xf>
    <xf numFmtId="0" fontId="17" fillId="0" borderId="0" xfId="0" applyFont="1" applyAlignment="1">
      <alignment horizontal="justify" vertical="center"/>
    </xf>
    <xf numFmtId="0" fontId="18" fillId="0" borderId="0" xfId="0" applyFont="1" applyAlignment="1">
      <alignment horizontal="justify" vertical="center"/>
    </xf>
    <xf numFmtId="0" fontId="17" fillId="0" borderId="10" xfId="0" applyFont="1" applyBorder="1" applyAlignment="1">
      <alignment horizontal="right" vertical="center" wrapText="1"/>
    </xf>
    <xf numFmtId="0" fontId="17" fillId="0" borderId="12" xfId="0" applyFont="1" applyBorder="1" applyAlignment="1">
      <alignment horizontal="right" vertical="center" wrapText="1"/>
    </xf>
    <xf numFmtId="9" fontId="17" fillId="0" borderId="10" xfId="0" applyNumberFormat="1" applyFont="1" applyBorder="1" applyAlignment="1">
      <alignment horizontal="right" vertical="center" wrapText="1"/>
    </xf>
    <xf numFmtId="9" fontId="17" fillId="0" borderId="12" xfId="0" applyNumberFormat="1" applyFont="1" applyBorder="1" applyAlignment="1">
      <alignment horizontal="right" vertical="center" wrapText="1"/>
    </xf>
    <xf numFmtId="10" fontId="17" fillId="0" borderId="12" xfId="0" applyNumberFormat="1" applyFont="1" applyBorder="1" applyAlignment="1">
      <alignment horizontal="right" vertical="center" wrapText="1"/>
    </xf>
    <xf numFmtId="0" fontId="17" fillId="0" borderId="10" xfId="0" applyFont="1" applyBorder="1" applyAlignment="1">
      <alignment vertical="center" wrapText="1"/>
    </xf>
    <xf numFmtId="0" fontId="17" fillId="0" borderId="12" xfId="0" applyFont="1" applyBorder="1" applyAlignment="1">
      <alignment vertical="center" wrapText="1"/>
    </xf>
    <xf numFmtId="0" fontId="18" fillId="0" borderId="0" xfId="0" applyFont="1" applyAlignment="1">
      <alignment vertical="center"/>
    </xf>
    <xf numFmtId="0" fontId="18" fillId="0" borderId="12" xfId="0" applyFont="1" applyBorder="1" applyAlignment="1">
      <alignment vertical="center" wrapText="1"/>
    </xf>
    <xf numFmtId="0" fontId="0" fillId="0" borderId="0" xfId="0" applyAlignment="1">
      <alignment horizontal="justify" wrapText="1"/>
    </xf>
    <xf numFmtId="0" fontId="18" fillId="0" borderId="0" xfId="0" applyFont="1" applyAlignment="1">
      <alignment horizontal="right" vertical="center"/>
    </xf>
    <xf numFmtId="0" fontId="17" fillId="0" borderId="0" xfId="0" applyFont="1" applyAlignment="1">
      <alignment horizontal="right" vertical="center"/>
    </xf>
    <xf numFmtId="0" fontId="1" fillId="0" borderId="12" xfId="0" applyFont="1" applyBorder="1" applyAlignment="1">
      <alignment horizontal="justify" vertical="center" wrapText="1"/>
    </xf>
    <xf numFmtId="0" fontId="1" fillId="0" borderId="12" xfId="0" applyFont="1" applyBorder="1" applyAlignment="1">
      <alignment vertical="center" wrapText="1"/>
    </xf>
    <xf numFmtId="0" fontId="18" fillId="0" borderId="12" xfId="0" applyFont="1" applyBorder="1" applyAlignment="1">
      <alignment horizontal="right" vertical="center" wrapText="1"/>
    </xf>
    <xf numFmtId="0" fontId="17" fillId="0" borderId="1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0" xfId="0" applyFont="1" applyBorder="1" applyAlignment="1">
      <alignment vertical="center" wrapText="1"/>
    </xf>
    <xf numFmtId="0" fontId="5" fillId="0" borderId="0" xfId="0" applyFont="1" applyAlignment="1">
      <alignment horizontal="center" vertical="center"/>
    </xf>
    <xf numFmtId="0" fontId="17" fillId="0" borderId="0" xfId="0" applyFont="1" applyAlignment="1">
      <alignment horizontal="justify" vertical="center" wrapText="1"/>
    </xf>
    <xf numFmtId="0" fontId="18" fillId="0" borderId="0" xfId="0" applyFont="1" applyAlignment="1">
      <alignment horizontal="justify" vertical="center" wrapText="1"/>
    </xf>
    <xf numFmtId="0" fontId="18" fillId="0" borderId="0" xfId="0" applyFont="1" applyAlignment="1">
      <alignment horizontal="justify" vertical="center"/>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8" fillId="0" borderId="13"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horizontal="right" vertical="center" wrapText="1"/>
    </xf>
    <xf numFmtId="0" fontId="18" fillId="0" borderId="11" xfId="0" applyFont="1" applyBorder="1" applyAlignment="1">
      <alignment horizontal="right" vertical="center" wrapText="1"/>
    </xf>
    <xf numFmtId="0" fontId="1" fillId="0" borderId="14" xfId="0" applyFont="1" applyBorder="1" applyAlignment="1">
      <alignment horizontal="right" vertical="center" wrapText="1"/>
    </xf>
    <xf numFmtId="0" fontId="1" fillId="0" borderId="15" xfId="0" applyFont="1" applyBorder="1" applyAlignment="1">
      <alignment horizontal="right" vertical="center" wrapText="1"/>
    </xf>
    <xf numFmtId="0" fontId="1" fillId="0" borderId="10" xfId="0" applyFont="1" applyBorder="1" applyAlignment="1">
      <alignment horizontal="right" vertical="center" wrapText="1"/>
    </xf>
    <xf numFmtId="0" fontId="18" fillId="0" borderId="0" xfId="0" applyFont="1" applyAlignment="1">
      <alignment horizontal="left" vertical="center"/>
    </xf>
    <xf numFmtId="0" fontId="1" fillId="0" borderId="0" xfId="0" applyFont="1" applyAlignment="1">
      <alignment horizontal="center" wrapText="1"/>
    </xf>
    <xf numFmtId="0" fontId="0" fillId="0" borderId="0" xfId="0" applyAlignment="1">
      <alignment wrapText="1"/>
    </xf>
    <xf numFmtId="0" fontId="9" fillId="0" borderId="1" xfId="1" applyFont="1" applyBorder="1" applyAlignment="1">
      <alignment horizontal="center" vertical="center" wrapText="1"/>
    </xf>
    <xf numFmtId="49" fontId="9" fillId="0" borderId="1" xfId="1" applyNumberFormat="1" applyFont="1" applyBorder="1" applyAlignment="1">
      <alignment horizontal="center" vertical="center" wrapText="1"/>
    </xf>
    <xf numFmtId="49" fontId="9" fillId="0" borderId="2" xfId="1" applyNumberFormat="1" applyFont="1" applyBorder="1" applyAlignment="1">
      <alignment horizontal="center" vertical="center" wrapText="1"/>
    </xf>
    <xf numFmtId="0" fontId="10" fillId="0" borderId="3" xfId="0" applyFont="1" applyBorder="1" applyAlignment="1">
      <alignment horizontal="center" vertical="center" wrapText="1"/>
    </xf>
    <xf numFmtId="0" fontId="1" fillId="0" borderId="0" xfId="0" applyFont="1" applyAlignment="1">
      <alignment horizontal="center"/>
    </xf>
    <xf numFmtId="0" fontId="7" fillId="0" borderId="0" xfId="0" applyFont="1" applyAlignment="1">
      <alignment horizontal="center"/>
    </xf>
    <xf numFmtId="0" fontId="0" fillId="0" borderId="0" xfId="0" applyAlignment="1"/>
    <xf numFmtId="0" fontId="2" fillId="0" borderId="0" xfId="0" applyFont="1" applyAlignment="1"/>
    <xf numFmtId="0" fontId="11" fillId="0" borderId="4" xfId="1" applyFont="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49" fontId="9" fillId="0" borderId="7" xfId="1"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1" xfId="2" applyFont="1" applyBorder="1" applyAlignment="1">
      <alignment horizontal="center" vertical="top"/>
    </xf>
    <xf numFmtId="0" fontId="15" fillId="0" borderId="1" xfId="2" applyFont="1" applyBorder="1" applyAlignment="1">
      <alignment horizontal="center"/>
    </xf>
    <xf numFmtId="164" fontId="4" fillId="0" borderId="4" xfId="0" applyNumberFormat="1" applyFont="1" applyBorder="1" applyAlignment="1">
      <alignment horizontal="center"/>
    </xf>
    <xf numFmtId="0" fontId="0" fillId="0" borderId="6" xfId="0" applyBorder="1" applyAlignment="1">
      <alignment horizontal="center"/>
    </xf>
    <xf numFmtId="0" fontId="18" fillId="0" borderId="13"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tabSelected="1" view="pageBreakPreview" zoomScale="60" zoomScaleNormal="70" workbookViewId="0">
      <selection activeCell="B130" sqref="B130"/>
    </sheetView>
  </sheetViews>
  <sheetFormatPr defaultRowHeight="14.4" x14ac:dyDescent="0.3"/>
  <cols>
    <col min="1" max="1" width="24.33203125" customWidth="1"/>
    <col min="2" max="2" width="18.33203125" customWidth="1"/>
    <col min="3" max="3" width="20.44140625" customWidth="1"/>
    <col min="4" max="4" width="18.33203125" customWidth="1"/>
    <col min="5" max="5" width="13.33203125" customWidth="1"/>
    <col min="6" max="6" width="12.6640625" customWidth="1"/>
    <col min="7" max="7" width="12.109375" customWidth="1"/>
    <col min="8" max="8" width="10.109375" bestFit="1" customWidth="1"/>
    <col min="9" max="9" width="9" bestFit="1" customWidth="1"/>
  </cols>
  <sheetData>
    <row r="1" spans="1:6" ht="17.399999999999999" x14ac:dyDescent="0.3">
      <c r="A1" s="67" t="s">
        <v>9</v>
      </c>
      <c r="B1" s="70"/>
      <c r="C1" s="70"/>
      <c r="D1" s="70"/>
      <c r="E1" s="69"/>
      <c r="F1" s="69"/>
    </row>
    <row r="2" spans="1:6" x14ac:dyDescent="0.3">
      <c r="D2" s="1"/>
    </row>
    <row r="3" spans="1:6" x14ac:dyDescent="0.3">
      <c r="A3" s="2" t="s">
        <v>10</v>
      </c>
      <c r="D3" s="1"/>
    </row>
    <row r="4" spans="1:6" ht="40.200000000000003" customHeight="1" x14ac:dyDescent="0.3">
      <c r="A4" s="19" t="s">
        <v>0</v>
      </c>
      <c r="B4" s="20" t="s">
        <v>1</v>
      </c>
      <c r="C4" s="20" t="s">
        <v>2</v>
      </c>
      <c r="D4" s="19" t="s">
        <v>3</v>
      </c>
    </row>
    <row r="5" spans="1:6" x14ac:dyDescent="0.3">
      <c r="A5" s="8" t="s">
        <v>4</v>
      </c>
      <c r="B5" s="9">
        <v>-173.7</v>
      </c>
      <c r="C5" s="9"/>
      <c r="D5" s="9">
        <f>B5</f>
        <v>-173.7</v>
      </c>
    </row>
    <row r="6" spans="1:6" x14ac:dyDescent="0.3">
      <c r="A6" s="8" t="s">
        <v>5</v>
      </c>
      <c r="B6" s="9">
        <v>201429</v>
      </c>
      <c r="C6" s="9"/>
      <c r="D6" s="9">
        <f t="shared" ref="D6:D9" si="0">B6</f>
        <v>201429</v>
      </c>
    </row>
    <row r="7" spans="1:6" x14ac:dyDescent="0.3">
      <c r="A7" s="8" t="s">
        <v>6</v>
      </c>
      <c r="B7" s="9">
        <v>-201602.8</v>
      </c>
      <c r="C7" s="9"/>
      <c r="D7" s="9">
        <f t="shared" si="0"/>
        <v>-201602.8</v>
      </c>
    </row>
    <row r="8" spans="1:6" ht="26.4" customHeight="1" x14ac:dyDescent="0.3">
      <c r="A8" s="18" t="s">
        <v>7</v>
      </c>
      <c r="B8" s="9">
        <v>9.8000000000000007</v>
      </c>
      <c r="C8" s="9"/>
      <c r="D8" s="9">
        <f t="shared" si="0"/>
        <v>9.8000000000000007</v>
      </c>
    </row>
    <row r="9" spans="1:6" ht="42" x14ac:dyDescent="0.3">
      <c r="A9" s="18" t="s">
        <v>8</v>
      </c>
      <c r="B9" s="9">
        <v>-201612.6</v>
      </c>
      <c r="C9" s="9"/>
      <c r="D9" s="9">
        <f t="shared" si="0"/>
        <v>-201612.6</v>
      </c>
    </row>
    <row r="12" spans="1:6" ht="18" x14ac:dyDescent="0.35">
      <c r="A12" s="67" t="s">
        <v>11</v>
      </c>
      <c r="B12" s="68"/>
      <c r="C12" s="68"/>
      <c r="D12" s="69"/>
    </row>
    <row r="13" spans="1:6" x14ac:dyDescent="0.3">
      <c r="A13" s="2"/>
      <c r="B13" s="2"/>
      <c r="C13" s="2"/>
    </row>
    <row r="14" spans="1:6" x14ac:dyDescent="0.3">
      <c r="A14" s="2" t="s">
        <v>12</v>
      </c>
      <c r="B14" s="2"/>
      <c r="C14" s="2"/>
    </row>
    <row r="15" spans="1:6" ht="46.8" x14ac:dyDescent="0.3">
      <c r="A15" s="3" t="s">
        <v>0</v>
      </c>
      <c r="B15" s="3" t="s">
        <v>13</v>
      </c>
      <c r="C15" s="5" t="s">
        <v>14</v>
      </c>
    </row>
    <row r="16" spans="1:6" ht="15.6" x14ac:dyDescent="0.3">
      <c r="A16" s="4" t="s">
        <v>15</v>
      </c>
      <c r="B16" s="10">
        <v>0</v>
      </c>
      <c r="C16" s="10">
        <v>0</v>
      </c>
    </row>
    <row r="17" spans="1:9" ht="15.6" x14ac:dyDescent="0.3">
      <c r="A17" s="4" t="s">
        <v>16</v>
      </c>
      <c r="B17" s="9">
        <v>202292.8</v>
      </c>
      <c r="C17" s="9">
        <v>231148.4</v>
      </c>
    </row>
    <row r="18" spans="1:9" ht="28.2" x14ac:dyDescent="0.3">
      <c r="A18" s="18" t="s">
        <v>17</v>
      </c>
      <c r="B18" s="9">
        <v>198655.5</v>
      </c>
      <c r="C18" s="9">
        <v>228337.5</v>
      </c>
    </row>
    <row r="19" spans="1:9" ht="42" x14ac:dyDescent="0.3">
      <c r="A19" s="18" t="s">
        <v>18</v>
      </c>
      <c r="B19" s="9">
        <v>3637.3</v>
      </c>
      <c r="C19" s="9">
        <v>2810.9</v>
      </c>
    </row>
    <row r="20" spans="1:9" ht="15.6" x14ac:dyDescent="0.3">
      <c r="A20" s="4" t="s">
        <v>19</v>
      </c>
      <c r="B20" s="9">
        <v>202258.3</v>
      </c>
      <c r="C20" s="9">
        <v>231217.4</v>
      </c>
    </row>
    <row r="23" spans="1:9" x14ac:dyDescent="0.3">
      <c r="A23" s="61" t="s">
        <v>20</v>
      </c>
      <c r="B23" s="62"/>
      <c r="C23" s="62"/>
      <c r="D23" s="62"/>
      <c r="E23" s="62"/>
      <c r="F23" s="62"/>
      <c r="G23" s="62"/>
      <c r="H23" s="62"/>
      <c r="I23" s="62"/>
    </row>
    <row r="24" spans="1:9" x14ac:dyDescent="0.3">
      <c r="C24" s="2"/>
      <c r="D24" s="2"/>
      <c r="E24" s="2"/>
      <c r="F24" s="2"/>
      <c r="G24" s="2"/>
      <c r="H24" s="2"/>
      <c r="I24" s="2"/>
    </row>
    <row r="25" spans="1:9" ht="15.6" x14ac:dyDescent="0.3">
      <c r="A25" s="6" t="s">
        <v>12</v>
      </c>
      <c r="B25" s="2"/>
      <c r="C25" s="2"/>
      <c r="D25" s="2"/>
      <c r="E25" s="2"/>
      <c r="F25" s="2"/>
      <c r="G25" s="2"/>
      <c r="H25" s="2"/>
      <c r="I25" s="2"/>
    </row>
    <row r="26" spans="1:9" x14ac:dyDescent="0.3">
      <c r="A26" s="63" t="s">
        <v>21</v>
      </c>
      <c r="B26" s="63" t="s">
        <v>22</v>
      </c>
      <c r="C26" s="64" t="s">
        <v>23</v>
      </c>
      <c r="D26" s="65" t="s">
        <v>24</v>
      </c>
      <c r="E26" s="64" t="s">
        <v>25</v>
      </c>
      <c r="F26" s="64"/>
      <c r="G26" s="64"/>
      <c r="H26" s="64"/>
      <c r="I26" s="64" t="s">
        <v>26</v>
      </c>
    </row>
    <row r="27" spans="1:9" ht="41.4" x14ac:dyDescent="0.3">
      <c r="A27" s="63"/>
      <c r="B27" s="63"/>
      <c r="C27" s="64"/>
      <c r="D27" s="66"/>
      <c r="E27" s="7" t="s">
        <v>27</v>
      </c>
      <c r="F27" s="7" t="s">
        <v>28</v>
      </c>
      <c r="G27" s="7" t="s">
        <v>29</v>
      </c>
      <c r="H27" s="7" t="s">
        <v>30</v>
      </c>
      <c r="I27" s="64"/>
    </row>
    <row r="28" spans="1:9" ht="15.6" x14ac:dyDescent="0.3">
      <c r="A28" s="71" t="s">
        <v>31</v>
      </c>
      <c r="B28" s="72"/>
      <c r="C28" s="72"/>
      <c r="D28" s="72"/>
      <c r="E28" s="72"/>
      <c r="F28" s="72"/>
      <c r="G28" s="72"/>
      <c r="H28" s="72"/>
      <c r="I28" s="73"/>
    </row>
    <row r="29" spans="1:9" x14ac:dyDescent="0.3">
      <c r="A29" s="8" t="s">
        <v>32</v>
      </c>
      <c r="B29" s="21" t="s">
        <v>48</v>
      </c>
      <c r="C29" s="8"/>
      <c r="D29" s="9">
        <v>202350.5</v>
      </c>
      <c r="E29" s="9">
        <v>202292.8</v>
      </c>
      <c r="F29" s="9">
        <v>0</v>
      </c>
      <c r="G29" s="9">
        <v>0</v>
      </c>
      <c r="H29" s="9">
        <v>202292.8</v>
      </c>
      <c r="I29" s="9">
        <v>57.7</v>
      </c>
    </row>
    <row r="30" spans="1:9" ht="15.6" x14ac:dyDescent="0.3">
      <c r="A30" s="71" t="s">
        <v>33</v>
      </c>
      <c r="B30" s="72"/>
      <c r="C30" s="72"/>
      <c r="D30" s="72"/>
      <c r="E30" s="72"/>
      <c r="F30" s="72"/>
      <c r="G30" s="72"/>
      <c r="H30" s="72"/>
      <c r="I30" s="73"/>
    </row>
    <row r="31" spans="1:9" x14ac:dyDescent="0.3">
      <c r="A31" s="63" t="s">
        <v>21</v>
      </c>
      <c r="B31" s="63" t="s">
        <v>34</v>
      </c>
      <c r="C31" s="64" t="s">
        <v>23</v>
      </c>
      <c r="D31" s="74" t="s">
        <v>25</v>
      </c>
      <c r="E31" s="75"/>
      <c r="F31" s="75"/>
      <c r="G31" s="75"/>
      <c r="H31" s="76"/>
      <c r="I31" s="64" t="s">
        <v>26</v>
      </c>
    </row>
    <row r="32" spans="1:9" ht="57.6" customHeight="1" x14ac:dyDescent="0.3">
      <c r="A32" s="63"/>
      <c r="B32" s="63"/>
      <c r="C32" s="64"/>
      <c r="D32" s="64" t="s">
        <v>27</v>
      </c>
      <c r="E32" s="77"/>
      <c r="F32" s="7" t="s">
        <v>28</v>
      </c>
      <c r="G32" s="7" t="s">
        <v>29</v>
      </c>
      <c r="H32" s="7" t="s">
        <v>30</v>
      </c>
      <c r="I32" s="64"/>
    </row>
    <row r="33" spans="1:9" x14ac:dyDescent="0.3">
      <c r="A33" s="8" t="s">
        <v>35</v>
      </c>
      <c r="B33" s="10"/>
      <c r="C33" s="10"/>
      <c r="D33" s="80">
        <v>202292.8</v>
      </c>
      <c r="E33" s="81"/>
      <c r="F33" s="9">
        <v>0</v>
      </c>
      <c r="G33" s="9">
        <v>0</v>
      </c>
      <c r="H33" s="9">
        <v>202292.8</v>
      </c>
      <c r="I33" s="9"/>
    </row>
    <row r="36" spans="1:9" ht="55.8" customHeight="1" x14ac:dyDescent="0.3">
      <c r="A36" s="61" t="s">
        <v>36</v>
      </c>
      <c r="B36" s="61"/>
      <c r="C36" s="61"/>
      <c r="D36" s="61"/>
      <c r="E36" s="61"/>
      <c r="F36" s="61"/>
      <c r="G36" s="61"/>
    </row>
    <row r="37" spans="1:9" ht="15.6" x14ac:dyDescent="0.3">
      <c r="A37" s="22" t="s">
        <v>12</v>
      </c>
      <c r="B37" s="11"/>
      <c r="C37" s="12"/>
      <c r="D37" s="12"/>
      <c r="E37" s="12"/>
      <c r="F37" s="13"/>
      <c r="G37" s="13"/>
    </row>
    <row r="38" spans="1:9" x14ac:dyDescent="0.3">
      <c r="A38" s="78" t="s">
        <v>37</v>
      </c>
      <c r="B38" s="79" t="s">
        <v>38</v>
      </c>
      <c r="C38" s="79"/>
      <c r="D38" s="79"/>
      <c r="E38" s="79" t="s">
        <v>39</v>
      </c>
      <c r="F38" s="79"/>
      <c r="G38" s="79"/>
    </row>
    <row r="39" spans="1:9" ht="52.8" x14ac:dyDescent="0.3">
      <c r="A39" s="78"/>
      <c r="B39" s="14" t="s">
        <v>40</v>
      </c>
      <c r="C39" s="14" t="s">
        <v>41</v>
      </c>
      <c r="D39" s="15" t="s">
        <v>30</v>
      </c>
      <c r="E39" s="14" t="s">
        <v>40</v>
      </c>
      <c r="F39" s="14" t="s">
        <v>41</v>
      </c>
      <c r="G39" s="15" t="s">
        <v>30</v>
      </c>
    </row>
    <row r="40" spans="1:9" x14ac:dyDescent="0.3">
      <c r="A40" s="8" t="s">
        <v>42</v>
      </c>
      <c r="B40" s="9">
        <v>4895</v>
      </c>
      <c r="C40" s="9"/>
      <c r="D40" s="9">
        <f>B40</f>
        <v>4895</v>
      </c>
      <c r="E40" s="9">
        <v>4904.8</v>
      </c>
      <c r="F40" s="9"/>
      <c r="G40" s="9">
        <f>E40+F40</f>
        <v>4904.8</v>
      </c>
    </row>
    <row r="41" spans="1:9" x14ac:dyDescent="0.3">
      <c r="A41" s="8" t="s">
        <v>43</v>
      </c>
      <c r="B41" s="9">
        <v>769.6</v>
      </c>
      <c r="C41" s="9">
        <v>66</v>
      </c>
      <c r="D41" s="9">
        <f>B41+C41</f>
        <v>835.6</v>
      </c>
      <c r="E41" s="9">
        <v>1109.4000000000001</v>
      </c>
      <c r="F41" s="9">
        <v>100.5</v>
      </c>
      <c r="G41" s="9">
        <f>E41+F41</f>
        <v>1209.9000000000001</v>
      </c>
    </row>
    <row r="42" spans="1:9" x14ac:dyDescent="0.3">
      <c r="A42" s="16" t="s">
        <v>44</v>
      </c>
      <c r="B42" s="17">
        <f>SUM(B40:B41)</f>
        <v>5664.6</v>
      </c>
      <c r="C42" s="17">
        <f>SUM(C41)</f>
        <v>66</v>
      </c>
      <c r="D42" s="17">
        <f>SUM(D40:D41)</f>
        <v>5730.6</v>
      </c>
      <c r="E42" s="17">
        <f>SUM(E40:E41)</f>
        <v>6014.2000000000007</v>
      </c>
      <c r="F42" s="17">
        <f>SUM(F40:F41)</f>
        <v>100.5</v>
      </c>
      <c r="G42" s="17">
        <f>E42+F42</f>
        <v>6114.7000000000007</v>
      </c>
    </row>
    <row r="43" spans="1:9" x14ac:dyDescent="0.3">
      <c r="A43" s="78" t="s">
        <v>45</v>
      </c>
      <c r="B43" s="79" t="s">
        <v>38</v>
      </c>
      <c r="C43" s="79"/>
      <c r="D43" s="79"/>
      <c r="E43" s="79" t="s">
        <v>39</v>
      </c>
      <c r="F43" s="79"/>
      <c r="G43" s="79"/>
    </row>
    <row r="44" spans="1:9" ht="52.8" x14ac:dyDescent="0.3">
      <c r="A44" s="78"/>
      <c r="B44" s="14" t="s">
        <v>40</v>
      </c>
      <c r="C44" s="14" t="s">
        <v>41</v>
      </c>
      <c r="D44" s="15" t="s">
        <v>30</v>
      </c>
      <c r="E44" s="14" t="s">
        <v>40</v>
      </c>
      <c r="F44" s="14" t="s">
        <v>41</v>
      </c>
      <c r="G44" s="15" t="s">
        <v>30</v>
      </c>
    </row>
    <row r="45" spans="1:9" x14ac:dyDescent="0.3">
      <c r="A45" s="8" t="s">
        <v>46</v>
      </c>
      <c r="B45" s="9">
        <v>5601</v>
      </c>
      <c r="C45" s="9">
        <v>66</v>
      </c>
      <c r="D45" s="9">
        <f>B45+C45</f>
        <v>5667</v>
      </c>
      <c r="E45" s="9">
        <v>4790.3</v>
      </c>
      <c r="F45" s="9">
        <v>100.5</v>
      </c>
      <c r="G45" s="9">
        <f>E45+F45</f>
        <v>4890.8</v>
      </c>
    </row>
    <row r="46" spans="1:9" ht="28.2" x14ac:dyDescent="0.3">
      <c r="A46" s="18" t="s">
        <v>47</v>
      </c>
      <c r="B46" s="9">
        <v>63.6</v>
      </c>
      <c r="C46" s="9"/>
      <c r="D46" s="9">
        <f>B46+C46</f>
        <v>63.6</v>
      </c>
      <c r="E46" s="9">
        <v>1224</v>
      </c>
      <c r="F46" s="9"/>
      <c r="G46" s="9">
        <f>E46</f>
        <v>1224</v>
      </c>
    </row>
    <row r="47" spans="1:9" x14ac:dyDescent="0.3">
      <c r="A47" s="16" t="s">
        <v>44</v>
      </c>
      <c r="B47" s="17">
        <f>B45+B46</f>
        <v>5664.6</v>
      </c>
      <c r="C47" s="17">
        <f>C45+C46</f>
        <v>66</v>
      </c>
      <c r="D47" s="17">
        <f>B47+C47</f>
        <v>5730.6</v>
      </c>
      <c r="E47" s="17">
        <f>E45+E46</f>
        <v>6014.3</v>
      </c>
      <c r="F47" s="17">
        <f>F45+F46</f>
        <v>100.5</v>
      </c>
      <c r="G47" s="17">
        <f>E47+F47</f>
        <v>6114.8</v>
      </c>
    </row>
    <row r="51" spans="1:7" ht="15.6" x14ac:dyDescent="0.3">
      <c r="A51" s="47" t="s">
        <v>49</v>
      </c>
      <c r="B51" s="47"/>
      <c r="C51" s="47"/>
      <c r="D51" s="47"/>
      <c r="E51" s="47"/>
      <c r="F51" s="47"/>
      <c r="G51" s="47"/>
    </row>
    <row r="52" spans="1:7" ht="18" x14ac:dyDescent="0.3">
      <c r="A52" s="23"/>
    </row>
    <row r="53" spans="1:7" s="34" customFormat="1" ht="81" customHeight="1" x14ac:dyDescent="0.3">
      <c r="A53" s="48" t="s">
        <v>91</v>
      </c>
      <c r="B53" s="48"/>
      <c r="C53" s="48"/>
      <c r="D53" s="48"/>
      <c r="E53" s="48"/>
      <c r="F53" s="48"/>
      <c r="G53" s="48"/>
    </row>
    <row r="54" spans="1:7" s="34" customFormat="1" ht="159" customHeight="1" x14ac:dyDescent="0.3">
      <c r="A54" s="48" t="s">
        <v>92</v>
      </c>
      <c r="B54" s="48"/>
      <c r="C54" s="48"/>
      <c r="D54" s="48"/>
      <c r="E54" s="48"/>
      <c r="F54" s="48"/>
      <c r="G54" s="48"/>
    </row>
    <row r="55" spans="1:7" s="34" customFormat="1" ht="33.6" customHeight="1" x14ac:dyDescent="0.3">
      <c r="A55" s="48" t="s">
        <v>93</v>
      </c>
      <c r="B55" s="48"/>
      <c r="C55" s="48"/>
      <c r="D55" s="48"/>
      <c r="E55" s="48"/>
      <c r="F55" s="48"/>
      <c r="G55" s="48"/>
    </row>
    <row r="56" spans="1:7" s="34" customFormat="1" ht="37.200000000000003" customHeight="1" x14ac:dyDescent="0.3">
      <c r="A56" s="48" t="s">
        <v>94</v>
      </c>
      <c r="B56" s="48"/>
      <c r="C56" s="48"/>
      <c r="D56" s="48"/>
      <c r="E56" s="48"/>
      <c r="F56" s="48"/>
      <c r="G56" s="48"/>
    </row>
    <row r="57" spans="1:7" ht="18.600000000000001" thickBot="1" x14ac:dyDescent="0.35">
      <c r="D57" s="36" t="s">
        <v>50</v>
      </c>
    </row>
    <row r="58" spans="1:7" ht="18.600000000000001" thickBot="1" x14ac:dyDescent="0.35">
      <c r="B58" s="42" t="s">
        <v>51</v>
      </c>
      <c r="C58" s="43"/>
      <c r="D58" s="25">
        <v>151295700</v>
      </c>
    </row>
    <row r="59" spans="1:7" ht="18.600000000000001" customHeight="1" thickBot="1" x14ac:dyDescent="0.35">
      <c r="B59" s="42" t="s">
        <v>52</v>
      </c>
      <c r="C59" s="43"/>
      <c r="D59" s="26">
        <v>41224500</v>
      </c>
    </row>
    <row r="60" spans="1:7" ht="18.600000000000001" thickBot="1" x14ac:dyDescent="0.35">
      <c r="B60" s="42" t="s">
        <v>53</v>
      </c>
      <c r="C60" s="43"/>
      <c r="D60" s="26">
        <v>376500</v>
      </c>
    </row>
    <row r="61" spans="1:7" ht="18.600000000000001" thickBot="1" x14ac:dyDescent="0.35">
      <c r="B61" s="42" t="s">
        <v>54</v>
      </c>
      <c r="C61" s="43"/>
      <c r="D61" s="26">
        <v>3410191.26</v>
      </c>
    </row>
    <row r="62" spans="1:7" ht="18.600000000000001" thickBot="1" x14ac:dyDescent="0.35">
      <c r="B62" s="42" t="s">
        <v>55</v>
      </c>
      <c r="C62" s="43"/>
      <c r="D62" s="26">
        <v>5987690.3899999997</v>
      </c>
    </row>
    <row r="63" spans="1:7" ht="18.600000000000001" thickBot="1" x14ac:dyDescent="0.35">
      <c r="B63" s="42" t="s">
        <v>56</v>
      </c>
      <c r="C63" s="43"/>
      <c r="D63" s="26">
        <v>6000</v>
      </c>
    </row>
    <row r="64" spans="1:7" ht="18.600000000000001" thickBot="1" x14ac:dyDescent="0.35">
      <c r="B64" s="42" t="s">
        <v>57</v>
      </c>
      <c r="C64" s="43"/>
      <c r="D64" s="26">
        <v>8600</v>
      </c>
    </row>
    <row r="65" spans="1:7" ht="18.600000000000001" thickBot="1" x14ac:dyDescent="0.35">
      <c r="B65" s="42" t="s">
        <v>58</v>
      </c>
      <c r="C65" s="43"/>
      <c r="D65" s="26">
        <v>32900</v>
      </c>
    </row>
    <row r="66" spans="1:7" ht="18.600000000000001" thickBot="1" x14ac:dyDescent="0.35">
      <c r="B66" s="42" t="s">
        <v>59</v>
      </c>
      <c r="C66" s="43"/>
      <c r="D66" s="26">
        <v>8400</v>
      </c>
    </row>
    <row r="67" spans="1:7" ht="18" x14ac:dyDescent="0.3">
      <c r="A67" s="23"/>
    </row>
    <row r="68" spans="1:7" ht="101.4" customHeight="1" x14ac:dyDescent="0.3">
      <c r="A68" s="48" t="s">
        <v>95</v>
      </c>
      <c r="B68" s="48"/>
      <c r="C68" s="48"/>
      <c r="D68" s="48"/>
      <c r="E68" s="48"/>
      <c r="F68" s="48"/>
      <c r="G68" s="48"/>
    </row>
    <row r="69" spans="1:7" ht="18.600000000000001" thickBot="1" x14ac:dyDescent="0.35">
      <c r="A69" s="23"/>
      <c r="E69" s="36" t="s">
        <v>102</v>
      </c>
    </row>
    <row r="70" spans="1:7" ht="18.600000000000001" thickBot="1" x14ac:dyDescent="0.35">
      <c r="B70" s="40" t="s">
        <v>51</v>
      </c>
      <c r="C70" s="41"/>
      <c r="D70" s="25">
        <v>151295700</v>
      </c>
      <c r="E70" s="27">
        <v>1</v>
      </c>
    </row>
    <row r="71" spans="1:7" ht="18.600000000000001" thickBot="1" x14ac:dyDescent="0.35">
      <c r="B71" s="40" t="s">
        <v>52</v>
      </c>
      <c r="C71" s="41"/>
      <c r="D71" s="26">
        <v>41224426.109999999</v>
      </c>
      <c r="E71" s="28">
        <v>1</v>
      </c>
    </row>
    <row r="72" spans="1:7" ht="18.600000000000001" thickBot="1" x14ac:dyDescent="0.35">
      <c r="B72" s="40" t="s">
        <v>53</v>
      </c>
      <c r="C72" s="41"/>
      <c r="D72" s="26">
        <v>376314.61</v>
      </c>
      <c r="E72" s="28">
        <v>1</v>
      </c>
    </row>
    <row r="73" spans="1:7" ht="18.600000000000001" thickBot="1" x14ac:dyDescent="0.35">
      <c r="B73" s="40" t="s">
        <v>54</v>
      </c>
      <c r="C73" s="41"/>
      <c r="D73" s="26">
        <v>3378932.57</v>
      </c>
      <c r="E73" s="29">
        <v>0.99099999999999999</v>
      </c>
    </row>
    <row r="74" spans="1:7" ht="18.600000000000001" thickBot="1" x14ac:dyDescent="0.35">
      <c r="B74" s="40" t="s">
        <v>55</v>
      </c>
      <c r="C74" s="41"/>
      <c r="D74" s="26">
        <v>5963647.79</v>
      </c>
      <c r="E74" s="29">
        <v>0.996</v>
      </c>
    </row>
    <row r="75" spans="1:7" ht="18.600000000000001" thickBot="1" x14ac:dyDescent="0.35">
      <c r="B75" s="40" t="s">
        <v>56</v>
      </c>
      <c r="C75" s="41"/>
      <c r="D75" s="26">
        <v>6000</v>
      </c>
      <c r="E75" s="28">
        <v>1</v>
      </c>
    </row>
    <row r="76" spans="1:7" ht="18.600000000000001" thickBot="1" x14ac:dyDescent="0.35">
      <c r="B76" s="40" t="s">
        <v>57</v>
      </c>
      <c r="C76" s="41"/>
      <c r="D76" s="26">
        <v>7728</v>
      </c>
      <c r="E76" s="28">
        <v>0.9</v>
      </c>
    </row>
    <row r="77" spans="1:7" ht="18.600000000000001" thickBot="1" x14ac:dyDescent="0.35">
      <c r="B77" s="40" t="s">
        <v>58</v>
      </c>
      <c r="C77" s="41"/>
      <c r="D77" s="26">
        <v>32246</v>
      </c>
      <c r="E77" s="28">
        <v>0.98</v>
      </c>
    </row>
    <row r="78" spans="1:7" ht="18.600000000000001" thickBot="1" x14ac:dyDescent="0.35">
      <c r="B78" s="40" t="s">
        <v>59</v>
      </c>
      <c r="C78" s="41"/>
      <c r="D78" s="26">
        <v>7817.08</v>
      </c>
      <c r="E78" s="28">
        <v>0.93</v>
      </c>
    </row>
    <row r="79" spans="1:7" ht="18" x14ac:dyDescent="0.3">
      <c r="A79" s="23"/>
    </row>
    <row r="80" spans="1:7" ht="57.6" customHeight="1" x14ac:dyDescent="0.3">
      <c r="A80" s="48" t="s">
        <v>96</v>
      </c>
      <c r="B80" s="48"/>
      <c r="C80" s="48"/>
      <c r="D80" s="48"/>
      <c r="E80" s="48"/>
      <c r="F80" s="48"/>
      <c r="G80" s="48"/>
    </row>
    <row r="81" spans="1:7" ht="33" customHeight="1" x14ac:dyDescent="0.3">
      <c r="A81" s="49" t="s">
        <v>98</v>
      </c>
      <c r="B81" s="49"/>
      <c r="C81" s="49"/>
      <c r="D81" s="49"/>
      <c r="E81" s="49"/>
      <c r="F81" s="49"/>
      <c r="G81" s="49"/>
    </row>
    <row r="82" spans="1:7" ht="124.2" customHeight="1" x14ac:dyDescent="0.3">
      <c r="A82" s="50" t="s">
        <v>103</v>
      </c>
      <c r="B82" s="50"/>
      <c r="C82" s="50"/>
      <c r="D82" s="50"/>
      <c r="E82" s="50"/>
      <c r="F82" s="50"/>
      <c r="G82" s="50"/>
    </row>
    <row r="83" spans="1:7" ht="35.4" customHeight="1" x14ac:dyDescent="0.3">
      <c r="A83" s="48" t="s">
        <v>97</v>
      </c>
      <c r="B83" s="48"/>
      <c r="C83" s="48"/>
      <c r="D83" s="48"/>
      <c r="E83" s="48"/>
      <c r="F83" s="48"/>
      <c r="G83" s="48"/>
    </row>
    <row r="84" spans="1:7" ht="18.600000000000001" thickBot="1" x14ac:dyDescent="0.35">
      <c r="D84" s="36" t="s">
        <v>50</v>
      </c>
    </row>
    <row r="85" spans="1:7" ht="18.600000000000001" thickBot="1" x14ac:dyDescent="0.35">
      <c r="B85" s="40" t="s">
        <v>51</v>
      </c>
      <c r="C85" s="41"/>
      <c r="D85" s="25">
        <v>176944800</v>
      </c>
    </row>
    <row r="86" spans="1:7" ht="18.600000000000001" thickBot="1" x14ac:dyDescent="0.35">
      <c r="B86" s="40" t="s">
        <v>52</v>
      </c>
      <c r="C86" s="41"/>
      <c r="D86" s="26">
        <v>45046100</v>
      </c>
    </row>
    <row r="87" spans="1:7" ht="18.600000000000001" thickBot="1" x14ac:dyDescent="0.35">
      <c r="B87" s="40" t="s">
        <v>53</v>
      </c>
      <c r="C87" s="41"/>
      <c r="D87" s="26">
        <v>100300</v>
      </c>
    </row>
    <row r="88" spans="1:7" ht="18.600000000000001" thickBot="1" x14ac:dyDescent="0.35">
      <c r="B88" s="40" t="s">
        <v>54</v>
      </c>
      <c r="C88" s="41"/>
      <c r="D88" s="26">
        <v>3186033.15</v>
      </c>
    </row>
    <row r="89" spans="1:7" ht="18.600000000000001" thickBot="1" x14ac:dyDescent="0.35">
      <c r="B89" s="40" t="s">
        <v>55</v>
      </c>
      <c r="C89" s="41"/>
      <c r="D89" s="26">
        <v>5876507.25</v>
      </c>
    </row>
    <row r="90" spans="1:7" ht="18.600000000000001" thickBot="1" x14ac:dyDescent="0.35">
      <c r="B90" s="40" t="s">
        <v>56</v>
      </c>
      <c r="C90" s="41"/>
      <c r="D90" s="26">
        <v>6000</v>
      </c>
    </row>
    <row r="91" spans="1:7" ht="18.600000000000001" thickBot="1" x14ac:dyDescent="0.35">
      <c r="B91" s="40" t="s">
        <v>57</v>
      </c>
      <c r="C91" s="41"/>
      <c r="D91" s="26">
        <v>32600</v>
      </c>
    </row>
    <row r="92" spans="1:7" ht="18.600000000000001" thickBot="1" x14ac:dyDescent="0.35">
      <c r="B92" s="40" t="s">
        <v>58</v>
      </c>
      <c r="C92" s="41"/>
      <c r="D92" s="26">
        <v>32900</v>
      </c>
    </row>
    <row r="93" spans="1:7" ht="18.600000000000001" thickBot="1" x14ac:dyDescent="0.35">
      <c r="B93" s="40" t="s">
        <v>59</v>
      </c>
      <c r="C93" s="41"/>
      <c r="D93" s="26">
        <v>9900</v>
      </c>
    </row>
    <row r="94" spans="1:7" ht="18" x14ac:dyDescent="0.3">
      <c r="A94" s="23"/>
    </row>
    <row r="95" spans="1:7" ht="105.6" customHeight="1" x14ac:dyDescent="0.3">
      <c r="A95" s="48" t="s">
        <v>104</v>
      </c>
      <c r="B95" s="48"/>
      <c r="C95" s="48"/>
      <c r="D95" s="48"/>
      <c r="E95" s="48"/>
      <c r="F95" s="48"/>
      <c r="G95" s="48"/>
    </row>
    <row r="96" spans="1:7" ht="18.600000000000001" thickBot="1" x14ac:dyDescent="0.35">
      <c r="A96" s="23"/>
      <c r="E96" s="36" t="s">
        <v>102</v>
      </c>
    </row>
    <row r="97" spans="1:7" ht="18.600000000000001" thickBot="1" x14ac:dyDescent="0.35">
      <c r="B97" s="40" t="s">
        <v>51</v>
      </c>
      <c r="C97" s="41"/>
      <c r="D97" s="30">
        <v>176944800</v>
      </c>
      <c r="E97" s="27">
        <v>1</v>
      </c>
    </row>
    <row r="98" spans="1:7" ht="18.600000000000001" thickBot="1" x14ac:dyDescent="0.35">
      <c r="B98" s="40" t="s">
        <v>52</v>
      </c>
      <c r="C98" s="41"/>
      <c r="D98" s="31">
        <v>45045478.039999999</v>
      </c>
      <c r="E98" s="29">
        <v>1</v>
      </c>
    </row>
    <row r="99" spans="1:7" ht="18.600000000000001" thickBot="1" x14ac:dyDescent="0.35">
      <c r="B99" s="40" t="s">
        <v>53</v>
      </c>
      <c r="C99" s="41"/>
      <c r="D99" s="31">
        <v>99868.6</v>
      </c>
      <c r="E99" s="29">
        <v>0.99199999999999999</v>
      </c>
    </row>
    <row r="100" spans="1:7" ht="18.600000000000001" thickBot="1" x14ac:dyDescent="0.35">
      <c r="B100" s="40" t="s">
        <v>54</v>
      </c>
      <c r="C100" s="41"/>
      <c r="D100" s="31">
        <v>3118698.9</v>
      </c>
      <c r="E100" s="29">
        <v>0.97899999999999998</v>
      </c>
    </row>
    <row r="101" spans="1:7" ht="18.600000000000001" thickBot="1" x14ac:dyDescent="0.35">
      <c r="B101" s="40" t="s">
        <v>55</v>
      </c>
      <c r="C101" s="41"/>
      <c r="D101" s="31">
        <v>5876457.25</v>
      </c>
      <c r="E101" s="28">
        <v>1</v>
      </c>
    </row>
    <row r="102" spans="1:7" ht="18.600000000000001" thickBot="1" x14ac:dyDescent="0.35">
      <c r="B102" s="40" t="s">
        <v>56</v>
      </c>
      <c r="C102" s="41"/>
      <c r="D102" s="31">
        <v>6000</v>
      </c>
      <c r="E102" s="28">
        <v>1</v>
      </c>
    </row>
    <row r="103" spans="1:7" ht="18.600000000000001" thickBot="1" x14ac:dyDescent="0.35">
      <c r="B103" s="40" t="s">
        <v>57</v>
      </c>
      <c r="C103" s="41"/>
      <c r="D103" s="31">
        <v>14625</v>
      </c>
      <c r="E103" s="29">
        <v>0.44900000000000001</v>
      </c>
    </row>
    <row r="104" spans="1:7" ht="18.600000000000001" thickBot="1" x14ac:dyDescent="0.35">
      <c r="B104" s="40" t="s">
        <v>58</v>
      </c>
      <c r="C104" s="41"/>
      <c r="D104" s="31">
        <v>32846</v>
      </c>
      <c r="E104" s="28">
        <v>1</v>
      </c>
    </row>
    <row r="105" spans="1:7" ht="18.600000000000001" thickBot="1" x14ac:dyDescent="0.35">
      <c r="B105" s="40" t="s">
        <v>59</v>
      </c>
      <c r="C105" s="41"/>
      <c r="D105" s="31">
        <v>9961.92</v>
      </c>
      <c r="E105" s="28">
        <v>1</v>
      </c>
    </row>
    <row r="106" spans="1:7" ht="18" x14ac:dyDescent="0.3">
      <c r="A106" s="23"/>
    </row>
    <row r="107" spans="1:7" ht="72" customHeight="1" x14ac:dyDescent="0.3">
      <c r="A107" s="49" t="s">
        <v>99</v>
      </c>
      <c r="B107" s="49"/>
      <c r="C107" s="49"/>
      <c r="D107" s="49"/>
      <c r="E107" s="49"/>
      <c r="F107" s="49"/>
      <c r="G107" s="49"/>
    </row>
    <row r="108" spans="1:7" ht="31.2" customHeight="1" x14ac:dyDescent="0.3">
      <c r="A108" s="49" t="s">
        <v>100</v>
      </c>
      <c r="B108" s="49"/>
      <c r="C108" s="49"/>
      <c r="D108" s="49"/>
      <c r="E108" s="49"/>
      <c r="F108" s="49"/>
      <c r="G108" s="49"/>
    </row>
    <row r="109" spans="1:7" ht="18.600000000000001" thickBot="1" x14ac:dyDescent="0.35">
      <c r="A109" s="32" t="s">
        <v>60</v>
      </c>
      <c r="F109" s="35" t="s">
        <v>79</v>
      </c>
    </row>
    <row r="110" spans="1:7" ht="21" customHeight="1" x14ac:dyDescent="0.3">
      <c r="B110" s="51" t="s">
        <v>61</v>
      </c>
      <c r="C110" s="51" t="s">
        <v>62</v>
      </c>
      <c r="D110" s="51" t="s">
        <v>63</v>
      </c>
      <c r="E110" s="51" t="s">
        <v>64</v>
      </c>
      <c r="F110" s="51" t="s">
        <v>65</v>
      </c>
    </row>
    <row r="111" spans="1:7" ht="15" thickBot="1" x14ac:dyDescent="0.35">
      <c r="B111" s="52"/>
      <c r="C111" s="52"/>
      <c r="D111" s="52"/>
      <c r="E111" s="52"/>
      <c r="F111" s="52"/>
    </row>
    <row r="112" spans="1:7" ht="39" customHeight="1" x14ac:dyDescent="0.3">
      <c r="B112" s="82" t="s">
        <v>66</v>
      </c>
      <c r="C112" s="53" t="s">
        <v>67</v>
      </c>
      <c r="D112" s="55">
        <v>3884.4</v>
      </c>
      <c r="E112" s="55">
        <v>2990.98</v>
      </c>
      <c r="F112" s="55">
        <v>893.42</v>
      </c>
    </row>
    <row r="113" spans="1:7" ht="15" thickBot="1" x14ac:dyDescent="0.35">
      <c r="B113" s="83"/>
      <c r="C113" s="54"/>
      <c r="D113" s="56"/>
      <c r="E113" s="56"/>
      <c r="F113" s="56"/>
    </row>
    <row r="114" spans="1:7" ht="70.2" customHeight="1" thickBot="1" x14ac:dyDescent="0.35">
      <c r="B114" s="84" t="s">
        <v>68</v>
      </c>
      <c r="C114" s="33" t="s">
        <v>105</v>
      </c>
      <c r="D114" s="39">
        <v>380</v>
      </c>
      <c r="E114" s="39">
        <v>148.18</v>
      </c>
      <c r="F114" s="39">
        <v>231.81</v>
      </c>
    </row>
    <row r="115" spans="1:7" ht="31.2" customHeight="1" x14ac:dyDescent="0.3">
      <c r="B115" s="82" t="s">
        <v>69</v>
      </c>
      <c r="C115" s="53" t="s">
        <v>70</v>
      </c>
      <c r="D115" s="55">
        <v>240</v>
      </c>
      <c r="E115" s="55">
        <v>107.44</v>
      </c>
      <c r="F115" s="55">
        <v>132.55000000000001</v>
      </c>
    </row>
    <row r="116" spans="1:7" ht="37.200000000000003" customHeight="1" thickBot="1" x14ac:dyDescent="0.35">
      <c r="B116" s="83"/>
      <c r="C116" s="54"/>
      <c r="D116" s="56"/>
      <c r="E116" s="56"/>
      <c r="F116" s="56"/>
    </row>
    <row r="117" spans="1:7" ht="46.8" customHeight="1" thickBot="1" x14ac:dyDescent="0.35">
      <c r="B117" s="84" t="s">
        <v>71</v>
      </c>
      <c r="C117" s="33" t="s">
        <v>72</v>
      </c>
      <c r="D117" s="39">
        <v>846.62</v>
      </c>
      <c r="E117" s="39">
        <v>723.85</v>
      </c>
      <c r="F117" s="39">
        <v>122.77</v>
      </c>
    </row>
    <row r="118" spans="1:7" ht="56.4" customHeight="1" thickBot="1" x14ac:dyDescent="0.35">
      <c r="B118" s="84" t="s">
        <v>73</v>
      </c>
      <c r="C118" s="33" t="s">
        <v>74</v>
      </c>
      <c r="D118" s="39">
        <v>580</v>
      </c>
      <c r="E118" s="39">
        <v>570.28</v>
      </c>
      <c r="F118" s="39">
        <v>9.7100000000000009</v>
      </c>
    </row>
    <row r="119" spans="1:7" ht="58.2" customHeight="1" thickBot="1" x14ac:dyDescent="0.35">
      <c r="B119" s="84" t="s">
        <v>75</v>
      </c>
      <c r="C119" s="33" t="s">
        <v>76</v>
      </c>
      <c r="D119" s="39">
        <v>1092.3</v>
      </c>
      <c r="E119" s="39">
        <v>908.6</v>
      </c>
      <c r="F119" s="39">
        <v>266</v>
      </c>
    </row>
    <row r="120" spans="1:7" ht="18" thickBot="1" x14ac:dyDescent="0.35">
      <c r="B120" s="57" t="s">
        <v>77</v>
      </c>
      <c r="C120" s="58"/>
      <c r="D120" s="58"/>
      <c r="E120" s="59"/>
      <c r="F120" s="37">
        <v>1656.26</v>
      </c>
    </row>
    <row r="121" spans="1:7" ht="18" x14ac:dyDescent="0.3">
      <c r="A121" s="24"/>
    </row>
    <row r="122" spans="1:7" ht="18" x14ac:dyDescent="0.3">
      <c r="A122" s="60" t="s">
        <v>101</v>
      </c>
      <c r="B122" s="60"/>
      <c r="C122" s="60"/>
      <c r="D122" s="60"/>
      <c r="E122" s="60"/>
      <c r="F122" s="60"/>
      <c r="G122" s="60"/>
    </row>
    <row r="124" spans="1:7" ht="21" customHeight="1" thickBot="1" x14ac:dyDescent="0.35">
      <c r="B124" s="32" t="s">
        <v>78</v>
      </c>
      <c r="F124" s="35" t="s">
        <v>79</v>
      </c>
    </row>
    <row r="125" spans="1:7" x14ac:dyDescent="0.3">
      <c r="B125" s="51" t="s">
        <v>61</v>
      </c>
      <c r="C125" s="51" t="s">
        <v>62</v>
      </c>
      <c r="D125" s="51" t="s">
        <v>63</v>
      </c>
      <c r="E125" s="51" t="s">
        <v>64</v>
      </c>
      <c r="F125" s="51" t="s">
        <v>65</v>
      </c>
    </row>
    <row r="126" spans="1:7" ht="57" customHeight="1" thickBot="1" x14ac:dyDescent="0.35">
      <c r="B126" s="52"/>
      <c r="C126" s="52"/>
      <c r="D126" s="52"/>
      <c r="E126" s="52"/>
      <c r="F126" s="52"/>
    </row>
    <row r="127" spans="1:7" ht="44.4" customHeight="1" thickBot="1" x14ac:dyDescent="0.35">
      <c r="B127" s="84" t="s">
        <v>66</v>
      </c>
      <c r="C127" s="33" t="s">
        <v>80</v>
      </c>
      <c r="D127" s="39" t="s">
        <v>81</v>
      </c>
      <c r="E127" s="39" t="s">
        <v>82</v>
      </c>
      <c r="F127" s="39">
        <v>122.59</v>
      </c>
    </row>
    <row r="128" spans="1:7" x14ac:dyDescent="0.3">
      <c r="B128" s="82" t="s">
        <v>68</v>
      </c>
      <c r="C128" s="53" t="s">
        <v>83</v>
      </c>
      <c r="D128" s="55">
        <v>581</v>
      </c>
      <c r="E128" s="55">
        <v>499.43</v>
      </c>
      <c r="F128" s="55">
        <v>81.569999999999993</v>
      </c>
    </row>
    <row r="129" spans="1:6" ht="21.6" customHeight="1" thickBot="1" x14ac:dyDescent="0.35">
      <c r="B129" s="83"/>
      <c r="C129" s="54"/>
      <c r="D129" s="56"/>
      <c r="E129" s="56"/>
      <c r="F129" s="56"/>
    </row>
    <row r="130" spans="1:6" ht="57.6" customHeight="1" thickBot="1" x14ac:dyDescent="0.35">
      <c r="B130" s="84" t="s">
        <v>69</v>
      </c>
      <c r="C130" s="33" t="s">
        <v>84</v>
      </c>
      <c r="D130" s="39">
        <v>614.20000000000005</v>
      </c>
      <c r="E130" s="39">
        <v>165</v>
      </c>
      <c r="F130" s="39">
        <v>449.2</v>
      </c>
    </row>
    <row r="131" spans="1:6" ht="69.599999999999994" customHeight="1" thickBot="1" x14ac:dyDescent="0.35">
      <c r="B131" s="84" t="s">
        <v>85</v>
      </c>
      <c r="C131" s="33" t="s">
        <v>70</v>
      </c>
      <c r="D131" s="39">
        <v>200</v>
      </c>
      <c r="E131" s="39">
        <v>126.98</v>
      </c>
      <c r="F131" s="39">
        <v>73.02</v>
      </c>
    </row>
    <row r="132" spans="1:6" ht="76.2" customHeight="1" thickBot="1" x14ac:dyDescent="0.35">
      <c r="B132" s="84" t="s">
        <v>73</v>
      </c>
      <c r="C132" s="33" t="s">
        <v>86</v>
      </c>
      <c r="D132" s="39">
        <v>301.64999999999998</v>
      </c>
      <c r="E132" s="39">
        <v>220.1</v>
      </c>
      <c r="F132" s="39">
        <v>81.55</v>
      </c>
    </row>
    <row r="133" spans="1:6" ht="43.2" customHeight="1" thickBot="1" x14ac:dyDescent="0.35">
      <c r="B133" s="84" t="s">
        <v>75</v>
      </c>
      <c r="C133" s="33" t="s">
        <v>87</v>
      </c>
      <c r="D133" s="39">
        <v>1084.8900000000001</v>
      </c>
      <c r="E133" s="39">
        <v>462.64</v>
      </c>
      <c r="F133" s="39">
        <v>622.25</v>
      </c>
    </row>
    <row r="134" spans="1:6" ht="62.4" customHeight="1" thickBot="1" x14ac:dyDescent="0.35">
      <c r="B134" s="84" t="s">
        <v>88</v>
      </c>
      <c r="C134" s="33" t="s">
        <v>76</v>
      </c>
      <c r="D134" s="39">
        <v>179.58</v>
      </c>
      <c r="E134" s="39">
        <v>148.15</v>
      </c>
      <c r="F134" s="39">
        <v>31.43</v>
      </c>
    </row>
    <row r="135" spans="1:6" ht="108.6" customHeight="1" thickBot="1" x14ac:dyDescent="0.35">
      <c r="B135" s="84" t="s">
        <v>89</v>
      </c>
      <c r="C135" s="33" t="s">
        <v>90</v>
      </c>
      <c r="D135" s="39">
        <v>587</v>
      </c>
      <c r="E135" s="39">
        <v>572.32000000000005</v>
      </c>
      <c r="F135" s="39">
        <v>14.68</v>
      </c>
    </row>
    <row r="136" spans="1:6" ht="18.600000000000001" thickBot="1" x14ac:dyDescent="0.35">
      <c r="A136" s="24"/>
      <c r="B136" s="44" t="s">
        <v>77</v>
      </c>
      <c r="C136" s="45"/>
      <c r="D136" s="45"/>
      <c r="E136" s="46"/>
      <c r="F136" s="38">
        <v>1476.29</v>
      </c>
    </row>
  </sheetData>
  <mergeCells count="102">
    <mergeCell ref="A28:I28"/>
    <mergeCell ref="A30:I30"/>
    <mergeCell ref="A31:A32"/>
    <mergeCell ref="B31:B32"/>
    <mergeCell ref="C31:C32"/>
    <mergeCell ref="D31:H31"/>
    <mergeCell ref="I31:I32"/>
    <mergeCell ref="D32:E32"/>
    <mergeCell ref="A43:A44"/>
    <mergeCell ref="B43:D43"/>
    <mergeCell ref="E43:G43"/>
    <mergeCell ref="D33:E33"/>
    <mergeCell ref="A36:G36"/>
    <mergeCell ref="A38:A39"/>
    <mergeCell ref="B38:D38"/>
    <mergeCell ref="E38:G38"/>
    <mergeCell ref="A23:I23"/>
    <mergeCell ref="A26:A27"/>
    <mergeCell ref="B26:B27"/>
    <mergeCell ref="C26:C27"/>
    <mergeCell ref="D26:D27"/>
    <mergeCell ref="E26:H26"/>
    <mergeCell ref="I26:I27"/>
    <mergeCell ref="A12:D12"/>
    <mergeCell ref="A1:F1"/>
    <mergeCell ref="B112:B113"/>
    <mergeCell ref="C112:C113"/>
    <mergeCell ref="D112:D113"/>
    <mergeCell ref="E112:E113"/>
    <mergeCell ref="F112:F113"/>
    <mergeCell ref="B110:B111"/>
    <mergeCell ref="C110:C111"/>
    <mergeCell ref="D110:D111"/>
    <mergeCell ref="E110:E111"/>
    <mergeCell ref="F110:F111"/>
    <mergeCell ref="F128:F129"/>
    <mergeCell ref="B120:E120"/>
    <mergeCell ref="B125:B126"/>
    <mergeCell ref="C125:C126"/>
    <mergeCell ref="D125:D126"/>
    <mergeCell ref="E125:E126"/>
    <mergeCell ref="A122:G122"/>
    <mergeCell ref="B115:B116"/>
    <mergeCell ref="C115:C116"/>
    <mergeCell ref="D115:D116"/>
    <mergeCell ref="E115:E116"/>
    <mergeCell ref="F115:F116"/>
    <mergeCell ref="B58:C58"/>
    <mergeCell ref="B59:C59"/>
    <mergeCell ref="B60:C60"/>
    <mergeCell ref="B61:C61"/>
    <mergeCell ref="B62:C62"/>
    <mergeCell ref="B136:E136"/>
    <mergeCell ref="A51:G51"/>
    <mergeCell ref="A53:G53"/>
    <mergeCell ref="A54:G54"/>
    <mergeCell ref="A55:G55"/>
    <mergeCell ref="A56:G56"/>
    <mergeCell ref="A68:G68"/>
    <mergeCell ref="A80:G80"/>
    <mergeCell ref="A81:G81"/>
    <mergeCell ref="A82:G82"/>
    <mergeCell ref="A83:G83"/>
    <mergeCell ref="A95:G95"/>
    <mergeCell ref="A107:G107"/>
    <mergeCell ref="A108:G108"/>
    <mergeCell ref="F125:F126"/>
    <mergeCell ref="B128:B129"/>
    <mergeCell ref="C128:C129"/>
    <mergeCell ref="D128:D129"/>
    <mergeCell ref="E128:E129"/>
    <mergeCell ref="B71:C71"/>
    <mergeCell ref="B72:C72"/>
    <mergeCell ref="B73:C73"/>
    <mergeCell ref="B74:C74"/>
    <mergeCell ref="B75:C75"/>
    <mergeCell ref="B63:C63"/>
    <mergeCell ref="B64:C64"/>
    <mergeCell ref="B65:C65"/>
    <mergeCell ref="B66:C66"/>
    <mergeCell ref="B70:C70"/>
    <mergeCell ref="B87:C87"/>
    <mergeCell ref="B88:C88"/>
    <mergeCell ref="B89:C89"/>
    <mergeCell ref="B90:C90"/>
    <mergeCell ref="B91:C91"/>
    <mergeCell ref="B76:C76"/>
    <mergeCell ref="B77:C77"/>
    <mergeCell ref="B78:C78"/>
    <mergeCell ref="B85:C85"/>
    <mergeCell ref="B86:C86"/>
    <mergeCell ref="B105:C105"/>
    <mergeCell ref="B100:C100"/>
    <mergeCell ref="B101:C101"/>
    <mergeCell ref="B102:C102"/>
    <mergeCell ref="B103:C103"/>
    <mergeCell ref="B104:C104"/>
    <mergeCell ref="B92:C92"/>
    <mergeCell ref="B93:C93"/>
    <mergeCell ref="B97:C97"/>
    <mergeCell ref="B98:C98"/>
    <mergeCell ref="B99:C99"/>
  </mergeCells>
  <pageMargins left="0.70866141732283472" right="0.70866141732283472" top="0.74803149606299213" bottom="0.74803149606299213" header="0.31496062992125984" footer="0.31496062992125984"/>
  <pageSetup paperSize="9" scale="62" fitToHeight="0" orientation="portrait" r:id="rId1"/>
  <rowBreaks count="3" manualBreakCount="3">
    <brk id="49" max="16383" man="1"/>
    <brk id="82" max="16383" man="1"/>
    <brk id="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2019-04-16T07:59:22Z</dcterms:modified>
</cp:coreProperties>
</file>