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 tabRatio="805"/>
  </bookViews>
  <sheets>
    <sheet name="Разд.I-зав. строительства" sheetId="1" r:id="rId1"/>
    <sheet name="Разд.II-консервация" sheetId="10" r:id="rId2"/>
    <sheet name="Разд.III-приватизация" sheetId="11" r:id="rId3"/>
    <sheet name="Разд.IV-концессия " sheetId="12" r:id="rId4"/>
    <sheet name="Разд.V-передача" sheetId="18" r:id="rId5"/>
    <sheet name="Разд. VI - списание" sheetId="22" r:id="rId6"/>
    <sheet name="Разд.VII-казна" sheetId="20" r:id="rId7"/>
    <sheet name="Разд.VIII-ПИР " sheetId="16" r:id="rId8"/>
  </sheets>
  <definedNames>
    <definedName name="_xlnm.Print_Titles" localSheetId="7">'Разд.VIII-ПИР '!$7:$13</definedName>
    <definedName name="_xlnm.Print_Titles" localSheetId="6">'Разд.VII-казна'!$8:$10</definedName>
    <definedName name="_xlnm.Print_Titles" localSheetId="4">'Разд.V-передача'!$7:$9</definedName>
    <definedName name="_xlnm.Print_Area" localSheetId="5">'Разд. VI - списание'!$A$1:$O$13</definedName>
    <definedName name="_xlnm.Print_Area" localSheetId="0">'Разд.I-зав. строительства'!$A$1:$P$18</definedName>
    <definedName name="_xlnm.Print_Area" localSheetId="7">'Разд.VIII-ПИР '!$A$1:$N$22</definedName>
    <definedName name="_xlnm.Print_Area" localSheetId="6">'Разд.VII-казна'!$A$1:$M$12</definedName>
    <definedName name="_xlnm.Print_Area" localSheetId="4">'Разд.V-передача'!$A$1:$N$13</definedName>
  </definedNames>
  <calcPr calcId="152511"/>
</workbook>
</file>

<file path=xl/calcChain.xml><?xml version="1.0" encoding="utf-8"?>
<calcChain xmlns="http://schemas.openxmlformats.org/spreadsheetml/2006/main">
  <c r="I29" i="16" l="1"/>
  <c r="I26" i="16"/>
  <c r="J15" i="20"/>
  <c r="J16" i="22"/>
  <c r="J18" i="18"/>
</calcChain>
</file>

<file path=xl/sharedStrings.xml><?xml version="1.0" encoding="utf-8"?>
<sst xmlns="http://schemas.openxmlformats.org/spreadsheetml/2006/main" count="320" uniqueCount="227">
  <si>
    <t>Объекты незавершенного строительства, в отношении которых предлагается завершение строительства</t>
  </si>
  <si>
    <t>№ п/п</t>
  </si>
  <si>
    <t>Код региона</t>
  </si>
  <si>
    <t>Реестровый номер федерального имущества</t>
  </si>
  <si>
    <t>Документ-основание для выделения средств федерального бюджета (начала строительства)</t>
  </si>
  <si>
    <t>Фактические расходы на реализацию инвестиционного проекта, тыс. рублей, всего, в том числе из федерального бюджета</t>
  </si>
  <si>
    <t>Остаток сметной стоимости                    тыс. рублей,                      по состоянию                на 1 января                  2017 г.</t>
  </si>
  <si>
    <t>Источники и объемы финансирования, необходимого для завершения строительства</t>
  </si>
  <si>
    <t>Срок ввода объекта в эксплуатацию</t>
  </si>
  <si>
    <t>Всего, тыс. рублей</t>
  </si>
  <si>
    <t>В том числе за счет средств федерального бюджета, тыс. рублей</t>
  </si>
  <si>
    <t>П12840000067</t>
  </si>
  <si>
    <t>Распоряжение ТУ Росимущества в ХМАО - Югре от 24.12.2007 №1170</t>
  </si>
  <si>
    <t>П 12840005541</t>
  </si>
  <si>
    <t>Приказ Департамента государственной собственности ХМАО - Югры от 15.05.2003 № 420-ф</t>
  </si>
  <si>
    <t>П12840000040</t>
  </si>
  <si>
    <t>Заказчик, застройщик</t>
  </si>
  <si>
    <t>Адрес местонахождения объекта</t>
  </si>
  <si>
    <t>УФНС России по Ханты-Мансийскому автономному округу - Югре</t>
  </si>
  <si>
    <t>г. Ханты-Мансийск, ул. Рассветная, д. 19</t>
  </si>
  <si>
    <t>Незавершенный строительством объект (жилой дом)</t>
  </si>
  <si>
    <t>ХМАО, г. Сургут, ул. Геологическая, 2</t>
  </si>
  <si>
    <t>Мощность объекта 
Сметная стоимость,           тыс. рублей</t>
  </si>
  <si>
    <t>Планируемый период строительства                         
Годы фактического начала и прекращения строительства 
Степень завершения строительства</t>
  </si>
  <si>
    <t>Объекты незавершенного строительства, в отношении которых предлагается передача другим субъектам хозяйственной
деятельности, либо в собственность субъекта Российской Федерации или в муниципальную собственность</t>
  </si>
  <si>
    <t>Предлагаемый получатель объекта незавершенного строительства</t>
  </si>
  <si>
    <t>Срок передачи объекта незавершенного строительства</t>
  </si>
  <si>
    <t>В12240027295</t>
  </si>
  <si>
    <t>В12240028544</t>
  </si>
  <si>
    <t>П12290006003</t>
  </si>
  <si>
    <t>Объект недвижимого имущества приобретен в виде объекта незавершенного строительства по договору купли-продажи от 29.11.2006 № 55</t>
  </si>
  <si>
    <t>Администрация муниципального района имени Лазо</t>
  </si>
  <si>
    <t>П12580001201</t>
  </si>
  <si>
    <t xml:space="preserve">Заказчик, застройщик           </t>
  </si>
  <si>
    <t>Наименование объекта                           
Назначение объекта</t>
  </si>
  <si>
    <t>Хабаровский край, район им. Лазо, пос. Переяславка, ул. Ленина, д. 41</t>
  </si>
  <si>
    <t>Межрайонная ИФНС России № 4 по Орловской области</t>
  </si>
  <si>
    <t>Объекты незавершенного строительства, в отношении которых предлагается списание и снос</t>
  </si>
  <si>
    <t>Источники и объемы финансирования работ по сносу объекта незавершенного строительства</t>
  </si>
  <si>
    <t>Срок списания и сноса объекта незавершенного строительства</t>
  </si>
  <si>
    <t>П12340005965</t>
  </si>
  <si>
    <t>Федеральный бюджет</t>
  </si>
  <si>
    <t>радуга</t>
  </si>
  <si>
    <t>17 871,86 тыс. рублей</t>
  </si>
  <si>
    <t>П12240022989</t>
  </si>
  <si>
    <t xml:space="preserve"> Межрайонная ИФНС России № 5 по Брянской области</t>
  </si>
  <si>
    <t>242600, Брянская область, г. Дятьково, переулок Карла Маркса, д. 2</t>
  </si>
  <si>
    <t>Ленинградская область, город Тихвин, ул. Советская, 45</t>
  </si>
  <si>
    <t>Межрайонная инспекция Министерства Российской Федерации по налогам и сборам № 17 по Саратовской области</t>
  </si>
  <si>
    <t>Саратовская область, Марксовский район, Марксовское лесничество, Подлесновское участковое лесничество, квартал 38, часть выдела 10, 13, 15, 16, 17, 18</t>
  </si>
  <si>
    <t>Объекты незавершенного строительства, в отношении которых предлагается принятие в государственную казну</t>
  </si>
  <si>
    <t>Срок принятия объекта незавершенного строительства в государственную казну</t>
  </si>
  <si>
    <t>Предлагаемые решения в отношении капитальных вложений, произведенных в объекты капитального строительства,
строительство, реконструкция, в том числе с элементами реставрации, техническое перевооружение которых не
начиналось</t>
  </si>
  <si>
    <t xml:space="preserve">Документ-основание для выделения средств федерального бюджета (начала строительства) </t>
  </si>
  <si>
    <t>Фактические расходы на реализацию инвестиционного проекта, тыс. рублей, 
всего, 
в том числе из федерального бюджета</t>
  </si>
  <si>
    <t>Предлагаемые решения, в том числе с обоснованием возможности/ невозможности использования разработанной проектной документации</t>
  </si>
  <si>
    <t>Срок реализации предлагаемых решений</t>
  </si>
  <si>
    <t>Шифр проекта 42-01-2009 ЭП ООО СК "Новострой Инжиниринг"</t>
  </si>
  <si>
    <t xml:space="preserve">Шифр проекта КСК 00037-РП, ЗАО "Коммерческая строительная компания" </t>
  </si>
  <si>
    <t>УФНС России по Саратовской области</t>
  </si>
  <si>
    <t>УФНС России по Мурманской области</t>
  </si>
  <si>
    <t xml:space="preserve"> Титульный список на 2003 год, доведенный МНС России письмом от 05.05.2003 № 31- 1-06/84-Р044</t>
  </si>
  <si>
    <t>Ответственный исполнитель</t>
  </si>
  <si>
    <t>ПЛАН</t>
  </si>
  <si>
    <t>по Федеральной налоговой службе</t>
  </si>
  <si>
    <t>Раздел I</t>
  </si>
  <si>
    <t xml:space="preserve"> УФНС России по Вологодской области</t>
  </si>
  <si>
    <t>Распоряжение Правительства Российской Федерации от 26.02.2006 №140-р</t>
  </si>
  <si>
    <t>УФНС России по Самарской области</t>
  </si>
  <si>
    <t xml:space="preserve">УФНС России по Челябинской области  </t>
  </si>
  <si>
    <t>Распоряжение Правительства Российской Федерации от 29.12.2007 №1965-р;
уточненный титульный список объектов капитального строительства на 2008 год по ФНС России;                                                                                                                                                                                                                                                                                                                                                                                                                                                                                                                                                государственный контракт от 15.12.2008 №03-08-12 ПИР</t>
  </si>
  <si>
    <t>Имеется</t>
  </si>
  <si>
    <t xml:space="preserve"> Имеется</t>
  </si>
  <si>
    <t>Проектная документация разработана частично</t>
  </si>
  <si>
    <t>ПСД разработана, в том числе заключение Управления государственной вневедомственной экспертизы в Мурманской области от 30.03.2005 № 226/II</t>
  </si>
  <si>
    <t xml:space="preserve">Списание затрат по разработке проектно-сметной документации  по объекту. В настоящее время обучение государственных служащих проводится в государственных образовательных учреждениях или с использованием дистанционных образовательных технологий. Таким образом, строительство указанного объекта потеряло свою актуальность.
Кроме того, из-за срока давности разработки ПСД, возникла необходимость внесения изменений и дополнений в ПСД, т.к.  устарели выданные ранее технические условия для подключения к системе электроснабжения, возник дефицит мощности электроснабжения в районе расположения учебного центра (отопление учебного центра только с помощью электрических батарей). Также требуется корректировка по применяемым  в проекте строительным материалам, включение в проект дополнительных требований по экологии, т.к. учебный центр расположен в зоне  особо охраняемых земельных участков, повторное проведение государственной экспертизы, в том числе экологической экспертизы ПИР. Выполнение данных работ повлечет значительное увеличение затрат на доработку проекта и удорожание строительства объекта. </t>
  </si>
  <si>
    <t>Утеряна</t>
  </si>
  <si>
    <t xml:space="preserve">Списание расходов на разработку ПИР в связи с отсутствием необходимости в реконструкции здания в результате сокращения численности инспекции
</t>
  </si>
  <si>
    <t>Списание ПИР. Технические условия и требования, предъявляемые к аналогичным технологиям и оборудованию, устарели.</t>
  </si>
  <si>
    <t>Раздел V</t>
  </si>
  <si>
    <t>Раздел VII</t>
  </si>
  <si>
    <t>Раздел VIII</t>
  </si>
  <si>
    <t>Заказчик, застройщик     
Наименование объекта
Адрес местонахождения объекта 
Назначение объекта</t>
  </si>
  <si>
    <t>35. Межрайонная ИФНС России № 4 по Вологодской области
Реконструкция административного здания (пристройка к зданию) Межрайонной ИФНС России №4 по Вологодской области г.Бабаево, ул.Юбилейная, д.11
г. Бабаево, ул.Юбилейная, д.11
Общественное (административное) здание</t>
  </si>
  <si>
    <t>64. УФНС России по Саратовской области
Строительство крышной котельной с газопроводом и газогенератором в здании Управления
Саратовская область, г.Саратов, ул.Рабочая, д.24
Коммунально-бытовое</t>
  </si>
  <si>
    <t>Объекты незавершенного строительства, в отношении которых предлагается проведение консервации</t>
  </si>
  <si>
    <t>Заказчик, застройщик
Наименование объекта 
Адрес местонахождения объекта                           
Назначение объекта</t>
  </si>
  <si>
    <t>Источники и объемы финансирования, необходимого для консервации объекта</t>
  </si>
  <si>
    <t>Срок проведения консервации объекта</t>
  </si>
  <si>
    <t>Объекты незавершенного строительства, в отношении которых предлагается приватизация (продажа)</t>
  </si>
  <si>
    <t>Заказчик, застройщик             
Наименование объекта 
Адрес местонахождения объекта                           
Назначение объекта</t>
  </si>
  <si>
    <t>Предполагаемый срок приватизации (продажи)</t>
  </si>
  <si>
    <t>Объекты незавершенного строительства, в отношении которых предлагается передача в концессию</t>
  </si>
  <si>
    <t>Срок принятия решения о заключении концессионного соглашения</t>
  </si>
  <si>
    <t>Раздел IV</t>
  </si>
  <si>
    <t>Раздел III</t>
  </si>
  <si>
    <t>Раздел II</t>
  </si>
  <si>
    <t xml:space="preserve">П12480011619 </t>
  </si>
  <si>
    <t>Межрайонная ИФНС России № 6 по Ленинградской области</t>
  </si>
  <si>
    <t xml:space="preserve">Наличие разработанной проектной документации
</t>
  </si>
  <si>
    <t>Приложение № 1</t>
  </si>
  <si>
    <t>к распоряжению ФНС России</t>
  </si>
  <si>
    <t>Ожидаемый результат мероприятия</t>
  </si>
  <si>
    <t xml:space="preserve">Мощность объекта /
Сметная стоимость, 
тыс. рублей
</t>
  </si>
  <si>
    <t>Планируемый период строительства /
Годы фактического начала и прекращения строительства /
Степень завершенности строительства</t>
  </si>
  <si>
    <t xml:space="preserve"> - /
Разработка ПИР - 2006-2007; строительство не начиналось и не планируется /
0%</t>
  </si>
  <si>
    <t xml:space="preserve"> - /
Разработка ПИР - 2003 год; строительство объекта планировалось в 2004 году. Строительство не начиналось и не планируется /
0%</t>
  </si>
  <si>
    <t xml:space="preserve"> - /
Разработка ПИР - 2002 год; строительство не начиналось и не планируется /
0%</t>
  </si>
  <si>
    <t xml:space="preserve"> - /
Разработка ПИР - 2004 год; строительство не начиналось и не планируется /
0%</t>
  </si>
  <si>
    <t xml:space="preserve"> - /
Разработка ПИР - 2003-2005; строительство не начиналось и не планируется /
0%</t>
  </si>
  <si>
    <t xml:space="preserve"> - /
Разработка ПИР- 2003 год; строительство не начиналось и не планируется /
0% </t>
  </si>
  <si>
    <t>Наименование объекта /
Назначение объекта</t>
  </si>
  <si>
    <t>Мощность объекта /
Сметная стоимость,           тыс. рублей</t>
  </si>
  <si>
    <t>Планируемый период строительства /
Годы фактического начала и прекращения строительства /
Степень завершения строительства</t>
  </si>
  <si>
    <t>Незавершенный строительством объект (1 этажное нежилое здание) /
Общественное (административное) здание</t>
  </si>
  <si>
    <t>Незавершенный строительством объект (2  этажное нежилое здание с теплым переходом) /
Общественное (административное) здание</t>
  </si>
  <si>
    <t>Ожидаемый результата мероприятия</t>
  </si>
  <si>
    <t>Межрайонная ИФНС России № 3 по Хабаровскому краю</t>
  </si>
  <si>
    <t>Наименование объекта /                          
Назначение объекта</t>
  </si>
  <si>
    <t>Мощность объекта /
Сметная стоимость,         тыс. рублей</t>
  </si>
  <si>
    <t>Планируемый период строительства /                         
Годы фактического начала и прекращения строительства /
Степень завершения строительства</t>
  </si>
  <si>
    <t>Объект незавершенного строительства по адресу: Хабаровский край, район им. Лазо, пос. Переяславка, ул. Ленина, д. 41
Здание общественное (административное)</t>
  </si>
  <si>
    <t>831 кв.м / 
-</t>
  </si>
  <si>
    <t xml:space="preserve"> - /
1991 - данные отсутствуют /
82%</t>
  </si>
  <si>
    <t>79,5 кв.м / 
96,142 тыс. рублей</t>
  </si>
  <si>
    <t xml:space="preserve"> - /
1995 год /
степень готовности 30 %</t>
  </si>
  <si>
    <t>Объект незавершенного строительства: жилой дом 
Иное</t>
  </si>
  <si>
    <t>УФНС России по Краснодарскому краю</t>
  </si>
  <si>
    <t>УФНС России по Хабаровскому краю</t>
  </si>
  <si>
    <t>УФНС России по Орловской области</t>
  </si>
  <si>
    <t>УФНС России по Брянской области</t>
  </si>
  <si>
    <t>УФНС России по Ленинградской области</t>
  </si>
  <si>
    <t>Списание и снос объекта незавершенного строительства</t>
  </si>
  <si>
    <t>Планируемый период строительства /                      
Годы фактического начала и прекращения строительства /
Степень завершения строительства</t>
  </si>
  <si>
    <t xml:space="preserve"> 652,1 м2  /
                                                                                                                                                                                                                                                                                                                                                                                                                                                                                                                                 144,9 тыс. рублей в ценах 1991 года</t>
  </si>
  <si>
    <t>386,6 кв.м</t>
  </si>
  <si>
    <t xml:space="preserve"> - /
1990-1994  /                                                                                                                                                                                                                                                                                                                                                                                                                                                                                                                                    
9%</t>
  </si>
  <si>
    <t xml:space="preserve"> - /
Годы фактического начала и прекращения строительства: 2004-2005 /
Степень завершения строительства: средняя</t>
  </si>
  <si>
    <t xml:space="preserve"> - /
1197-2000 /                                           
 50%</t>
  </si>
  <si>
    <t>1996 /
1996</t>
  </si>
  <si>
    <t>558,1 /
558,1</t>
  </si>
  <si>
    <t>6000 /
6000</t>
  </si>
  <si>
    <t>818,11 /
818,11</t>
  </si>
  <si>
    <t>26,59 /
26,59</t>
  </si>
  <si>
    <t>10523,17 / 
10523,17</t>
  </si>
  <si>
    <t>1533,4 /
1533,4</t>
  </si>
  <si>
    <t>266,83 /
266,83</t>
  </si>
  <si>
    <t>5000 /
5000</t>
  </si>
  <si>
    <t>96,14 /
96,14</t>
  </si>
  <si>
    <t>773,3 /
773,3</t>
  </si>
  <si>
    <t>2724,21 /
2724,21</t>
  </si>
  <si>
    <t>Передача в собственность субъекта Российской Федерации или в муниципальную собственность</t>
  </si>
  <si>
    <t>Разрешение на выполнение строительных работ от 10.05.1993</t>
  </si>
  <si>
    <t xml:space="preserve"> - /
Планируемая продолжительность строительства 10 месяцев;                                                                                                                                                                                                                                                                                                                                                                                                                    2002 - 2003 / 
14%</t>
  </si>
  <si>
    <t>Гараж (объект незавершенного строительства)
Гараж</t>
  </si>
  <si>
    <t>Здание центра обучения и оздоровления (учебный корпус).  
Назначение объекта: Иное</t>
  </si>
  <si>
    <t>Распоряжение Администрации Марксовского МО Саратовской области от 15.11.2004 №409-р "О разрешении строительства Центра обучения и оздоровления"</t>
  </si>
  <si>
    <t>472,18 (привлекаемые средства)</t>
  </si>
  <si>
    <t>2773,72 /
2773,72</t>
  </si>
  <si>
    <t>74. УФНС России по Челябинской области
Административное здание ИФНС России по Центральному району г.Челябинска (строительство)
г.Челябинск
Общественное (административное) здание</t>
  </si>
  <si>
    <t>ФБЛПУ "Санаторий "Радуга" ФНС России"</t>
  </si>
  <si>
    <t xml:space="preserve">230 кв.м /
1013,2 тыс. рублей </t>
  </si>
  <si>
    <t xml:space="preserve"> - /
1996 /
38%</t>
  </si>
  <si>
    <t>ИФНС России по г. Сургуту Ханты-Мансийского автономного округа - Югры</t>
  </si>
  <si>
    <t>Ханты-Мансийский автономный округ - Югра</t>
  </si>
  <si>
    <t>Незавершенное строительство административного здания  
Здание общественное (административное)</t>
  </si>
  <si>
    <t>Краснодарский край, ст. Крыловская, ул. Кооперативная, 49</t>
  </si>
  <si>
    <t>869,5 кв.м / 
1533,4 тыс. рублей</t>
  </si>
  <si>
    <t>120,5 кв.м / 
266,825 тыс. рублей</t>
  </si>
  <si>
    <t>252,2 кв.м / 
773,3 тыс. рублей</t>
  </si>
  <si>
    <t xml:space="preserve"> - /
1993-1995 /                      
23% (согласно данным кадастрового паспорта)</t>
  </si>
  <si>
    <t xml:space="preserve">Краснодарский край, ст. Крыловская, ул. Кооперативная, 49 </t>
  </si>
  <si>
    <t>3-х этажная пристройка к административному зданию 
Общественное (административное) здание</t>
  </si>
  <si>
    <t>757,40 кв.м /                                  
16891,1 тыс. рублей; 744,1 тыс. рублей - стоимость ПИР</t>
  </si>
  <si>
    <t>1085,80 кв.м /                 
30470,2 тыс. рублей; 1342,3 тыс. рублей - стоимость ПИР</t>
  </si>
  <si>
    <t>8945,00 кв.м /   
76022,7 тыс. рублей; 2703,6 тыс. рублей - стоимость ПИР</t>
  </si>
  <si>
    <t>496,20 кв.м /       
25097,1 тыс. рублей; 1105,6 тыс. рублей - стоимость ПИР</t>
  </si>
  <si>
    <t>18,00 кв.м /
710,1 тыс. рублей; 472,18 тыс. рублей - стоимость ПИР</t>
  </si>
  <si>
    <t>2200,00 кв.м /
2773,7 тыс. рублей - стоимость ПИР</t>
  </si>
  <si>
    <t>744,1  (привлекаемые средства)</t>
  </si>
  <si>
    <t xml:space="preserve">1342,3 (привлекаемые средства) </t>
  </si>
  <si>
    <t xml:space="preserve">2703,6 (привлекаемые средства) </t>
  </si>
  <si>
    <t xml:space="preserve">В соответствии с договором от 22.11.2004 № 116/2004 разработана проектно-сметная документация на реконструкцию административного здания инспекции (привлекаемые средства) </t>
  </si>
  <si>
    <t xml:space="preserve">1105,6 (привлекаемые средства) </t>
  </si>
  <si>
    <t>Межрайонная ИФНС России № 1 по Краснодарскому краю</t>
  </si>
  <si>
    <t>Обоснование необходимости списания объекта незавершенного строительства             
(в том числе реквизиты документов, содержащих информацию о состоянии объекта незавершенного строительства, непригодности к дальнейшему использованию, невозможности и неэффективности восстановления)</t>
  </si>
  <si>
    <t>Изъятие объекта из оперативного управления УФНС России по Орловской области в государственную казну Российской Федерации</t>
  </si>
  <si>
    <t xml:space="preserve"> - /
1996,0 тыс. рублей
(стоимость проектных и изыскательских работ (далее - ПИР, ПСД)</t>
  </si>
  <si>
    <t>63. МИФНС России №10 по Самарской области
Проектно-сметная документация незавершенного строительством административного здания МИФНС России №10 (Самарская область, пос.г.т.Безенчук)
Самарская область, пос.г.т.Безенчук, ул. Комсомольская
Общественное (административное) здание</t>
  </si>
  <si>
    <t>63. МИФНС России №14 по Самарской области
Проектно-сметная документация незавершенного строительством административного здания МИФНС России №14 (Самарская область, с.Кинель-Черкассы, ул.50 лет Октября) 
Самарская область, с.Кинель-Черкассы, ул.50 лет Октября
Общественное (административное) здание</t>
  </si>
  <si>
    <t>63.  МИФНС России №11 по Самарской области
Проектно-сметная документация незавершенного строительством административного здания МИФНС России №11 (Самарская область, с.Красноармейское, ул.Мира, д.30)
Самарская область, с.Красноармейское, ул.Мира, д.30
Общественное (административное) здание</t>
  </si>
  <si>
    <t>Титульный список объектов капитального строительства на 2003 год;                                                                                                                                                                                         
государственный контракт от 22.04.2003 №33-03 (привлекаемые средства)</t>
  </si>
  <si>
    <t>По договору купли-продажи муниципального имущества от  28.09.1994 № 85</t>
  </si>
  <si>
    <t>Постановление Главы администрации города Болхов Орловской области от 22.02.1995 № 28</t>
  </si>
  <si>
    <t>Незавершенное строительством здание гаража Краснодарский край, ст. Крыловская, 
ул. Кооперативная, 49
Гараж</t>
  </si>
  <si>
    <t>Приказ Департамента государственной собственности ХМАО - Югры 
от 15.05.2003 № 420-ф</t>
  </si>
  <si>
    <t>Постановление Администрации города Дятьково и Дятьковского района от 01.03.2002 № 173 "О разработке проектно-сметной документации на строительство двухэтажной пристройки к зданию инспекции по налогам и сборам г.Дятьково". 
Постановление Администрации города Дятьково и Дятьковского района от 25.10.2002 № 992 "О внесении изменений в постановление № 173 от 01.03.2002". 
Заключение № 1571 по рабочему проекту пристройки к зданию инспекции МНС города Дятьково от 28.10.2002.</t>
  </si>
  <si>
    <t>234,00 кв.м /
14346,3 тыс. рублей; 558,1 тыс. рублей - стоимость ПИР</t>
  </si>
  <si>
    <t xml:space="preserve">В соответствии с договором от 07.10.2002 №7/102 разработана ПСД на реконструкцию административного здания инспекции (привлекаемые средства) </t>
  </si>
  <si>
    <t xml:space="preserve">В соответствии с договором от 29.07.2004 № 220 разработана ПСД на реконструкцию административного здания инспекции (привлекаемые средства) </t>
  </si>
  <si>
    <t>В связи с реорганизацией налоговых органов в настоящее время отсутствует необходимость в реализации проекта. Предлагается списать затраты.</t>
  </si>
  <si>
    <t xml:space="preserve">В соответствии с договором от 14.04.2004 № 104/2004 разработана проектно-сметная документация на реконструкцию административного здания инспекции (привлекаемые средства) </t>
  </si>
  <si>
    <t>В связи с реорганизацией налоговых органов в настоящее время отсутствует необходимость в реализации проекта. Предлагается списать затраты</t>
  </si>
  <si>
    <t xml:space="preserve">51. УФНС России по Мурманской области
Учебный центр УМНС РФ по Мурманской области, 29-й км Верхнетуломского шоссе
Мурманская область, Кольский район, 29 км Верхнетуломского шоссе 
Иное                                        </t>
  </si>
  <si>
    <t>63. МИФНС России № 2 по Самарской области
Проектно-сметная документация незавершенного строительством административного здания МИФНС России № 2 (Самарская область, г.Тольятти, ул.Дзержинского, д.15)
Самарская область, г.Тольятти, ул.Дзержинского, д.15
Общественное (административное) здание</t>
  </si>
  <si>
    <t>Титульный список объектов капитального строительства на 2003 год, доведенный письмом МНС России от 10.03.2004 № 31-1-06/64;                                                                                                                                                                                                                                                       
договор подряда на выполнение проектных работ от 20.10.2003 № ПР-7/03 (привлекаемые средства).</t>
  </si>
  <si>
    <t>мероприятий по снижению объемов и количества объектов незавершенного строительства</t>
  </si>
  <si>
    <t>6400 кв.м планируется построить (существует 618,4 кв.м) /
2724,21 тыс. рублей</t>
  </si>
  <si>
    <r>
      <t>Заказчик - УФНС России по Челябинской области,</t>
    </r>
    <r>
      <rPr>
        <sz val="14"/>
        <rFont val="Times New Roman"/>
        <family val="1"/>
        <charset val="204"/>
      </rPr>
      <t xml:space="preserve">
Объединенное административное здание УФНС России по Челябинской области и ИФНС России по Калининскому району г. Челябинска   (строительство)
г.Челябинск
Общественное (административное) здание</t>
    </r>
  </si>
  <si>
    <t>10650,00 кв.м /
6000 тыс. рублей - стоимость разработанных ПИР</t>
  </si>
  <si>
    <t xml:space="preserve"> - / -
Разработка ПИР - 2008 год; строительство не начиналось /
0% </t>
  </si>
  <si>
    <t>Cписание денежных средств</t>
  </si>
  <si>
    <t xml:space="preserve">Осуществление списания сумм расходов по разработке ПСД, не приведших к возведению (созданию) объекта основного средства (объекта незавершенного строительства), после внесения соответствующих изменений и поправок в действующее законодательство Российской Федерации, устанавливающих общие требования к принятию решения о прекращении и/или о нецелесообразности реализации инвестиционного проекта, в рамках которого осуществлялись государственные капитальные вложения.  </t>
  </si>
  <si>
    <t>Администрация Крыловского сельского поселения</t>
  </si>
  <si>
    <t xml:space="preserve"> - /
1993-1995 /  
70%  (согласно данных кадастрового паспорта)</t>
  </si>
  <si>
    <t>код региона</t>
  </si>
  <si>
    <t>Объект незавершенного строительства имеет низкую степень готовнисть-14%, с 19.12.2003 года строительные работы не производились, по результатам обследования проектного института ОАО "Проектный институт ГПИСТРОЙМАШ" от 18.09.2013  объект имеет ограниченно-рабоспособное состояние. Согласно протоколу совещания у заместителя Федерального агентства по управлению государственным имуществом от 25.06.2014 № 334 надлежит списать объект незавершенного строительства.
Комиссией ФНС России по принятию решения о выбытии (списании) федерального имущества, закрепленного за ФНС России на праве оперативного управления принято решение о списании объекта незавершенного строительства  (протокол от 08.06.2020 № 31-НИ)</t>
  </si>
  <si>
    <t>Объект незавершенного строительства представляет собой конструкцию из 6 железобетонных блоков, вкопанных в землю и остатков кирпичной кладки высотой 50 см. Фундаменты имеют значительные разрушения, разломы, коррозию металлических частей. Согласно технической документации степень готовности объекта незавершенного строительства 9 %, степень износа 100%. На территории недостроенного гаража выросли кустарники и деревья. Объект находится в заброшенном состоянии. Протокол заседания Комиссии ФНС России по принятию решения о выбытии (списании) федерального имущества, закрепленного за ФНС России на праве оперативного управления от 24.12.2019 № 21-НИ.</t>
  </si>
  <si>
    <t>ИФНС России по г. Сургуту Ханты-Мансийского автономного округа - Югры
ФКУ "ОДЕЗ ФНС России"</t>
  </si>
  <si>
    <t>Техническое обследование несущих и ограждающих конструкций выявило:
сваи забиты с отклонением проектного положения, нагрузка передаваемая на сваю не соответствует проектной;
следы разрушения наружных и внутренних стен;
слежы разрушения блоков ФБС;
продольные трещины плит перекрытия;
оголение арматурных каркасов.
Комиссией ФНС России по принятию решения о выбытии (списании) федерального имущества, закрепленного за ФНС России на праве оперативного управления принято решение о списании объекта незавершенного строительства   (протокол от 08.06.2020 № 25-НИ)</t>
  </si>
  <si>
    <r>
      <t>Невозможность восстановления: Объект находится на лесном участке, расположенном по адресу: Саратовская область, Марксовский административный район, ОГУ «Марксовский лесхоз», Подлесновское лесничество, квартал 38, части выделов 10,13,15,16,17,18. В соответствии с п. 5 ч.1 ст. 104 Лесного кодекса РФ в лесах, расположенных в водоохранных зонах, запрещается  размещение объектов капитального строительства. Договор постоянного (бессрочного) пользования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лесным участком от 29.09.2010 № 74/РПБ.
Комиссией ФНС России по принятию решения о выбытии (списании) федерального имущества, закрепленного за ФНС России на праве оперативного управления принято решение о списании объекта незавершенного строительства  (протокол от 08.06.2020 № 24-НИ)
</t>
    </r>
  </si>
  <si>
    <t>Орловская область,Болховский район, г.Болхов, пер.Некрасовский, д.3"а"</t>
  </si>
  <si>
    <t>2021-2024 /
1996 /
40%</t>
  </si>
  <si>
    <t>Субсидии на цели, не связанные с возмещением нормативных затрат на оказание государственных услуг</t>
  </si>
  <si>
    <t>Требуется решение о прекращении и/или о нецелесообразности реализации инвестиционного проекта, в рамках которого осуществлялись государственные капитальные вложения</t>
  </si>
  <si>
    <t>Раздел VI</t>
  </si>
  <si>
    <t>от «29» марта 2022 г. № 59@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</si>
</sst>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 shrinkToFit="1"/>
    </xf>
    <xf numFmtId="0" fontId="8" fillId="0" borderId="0" xfId="0" applyFont="1"/>
    <xf numFmtId="0" fontId="8" fillId="0" borderId="5" xfId="0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5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" fontId="2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2" fillId="0" borderId="5" xfId="0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4" fontId="1" fillId="0" borderId="5" xfId="0" applyNumberFormat="1" applyFont="1" applyFill="1" applyBorder="1" applyAlignment="1">
      <alignment horizontal="center" vertical="center" wrapText="1"/>
    </xf>
    <xf numFmtId="9" fontId="1" fillId="0" borderId="5" xfId="0" applyNumberFormat="1" applyFont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"/>
  <sheetViews>
    <sheetView tabSelected="1" view="pageBreakPreview" zoomScale="55" zoomScaleNormal="70" zoomScaleSheetLayoutView="55" workbookViewId="0">
      <selection activeCell="N3" sqref="N3:P3"/>
    </sheetView>
  </sheetViews>
  <sheetFormatPr defaultColWidth="9.140625" defaultRowHeight="12.75" x14ac:dyDescent="0.25"/>
  <cols>
    <col min="1" max="1" width="5" style="1" customWidth="1"/>
    <col min="2" max="2" width="11.42578125" style="1" customWidth="1"/>
    <col min="3" max="3" width="34.140625" style="1" customWidth="1"/>
    <col min="4" max="4" width="37.85546875" style="1" customWidth="1"/>
    <col min="5" max="5" width="35" style="1" customWidth="1"/>
    <col min="6" max="6" width="22.5703125" style="1" customWidth="1"/>
    <col min="7" max="7" width="30" style="1" customWidth="1"/>
    <col min="8" max="8" width="24.42578125" style="1" customWidth="1"/>
    <col min="9" max="9" width="36.7109375" style="1" customWidth="1"/>
    <col min="10" max="10" width="26.5703125" style="1" customWidth="1"/>
    <col min="11" max="11" width="16.7109375" style="1" customWidth="1"/>
    <col min="12" max="12" width="16.140625" style="1" customWidth="1"/>
    <col min="13" max="13" width="20.42578125" style="1" customWidth="1"/>
    <col min="14" max="14" width="19.42578125" style="1" customWidth="1"/>
    <col min="15" max="15" width="28" style="1" customWidth="1"/>
    <col min="16" max="16" width="36.42578125" style="1" customWidth="1"/>
    <col min="17" max="17" width="59.5703125" style="1" customWidth="1"/>
    <col min="18" max="18" width="17.7109375" style="1" customWidth="1"/>
    <col min="19" max="16384" width="9.140625" style="1"/>
  </cols>
  <sheetData>
    <row r="1" spans="1:16" s="3" customFormat="1" ht="23.25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6" t="s">
        <v>100</v>
      </c>
      <c r="O1" s="66"/>
      <c r="P1" s="66"/>
    </row>
    <row r="2" spans="1:16" s="19" customFormat="1" ht="23.25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66" t="s">
        <v>101</v>
      </c>
      <c r="O2" s="66"/>
      <c r="P2" s="66"/>
    </row>
    <row r="3" spans="1:16" s="19" customFormat="1" ht="23.25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66" t="s">
        <v>226</v>
      </c>
      <c r="O3" s="66"/>
      <c r="P3" s="66"/>
    </row>
    <row r="4" spans="1:16" s="3" customFormat="1" ht="23.25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s="3" customFormat="1" ht="23.25" x14ac:dyDescent="0.25">
      <c r="A5" s="69" t="s">
        <v>63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6" s="3" customFormat="1" ht="24.75" customHeight="1" x14ac:dyDescent="0.25">
      <c r="A6" s="69" t="s">
        <v>206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6" s="3" customFormat="1" ht="23.25" x14ac:dyDescent="0.25">
      <c r="A7" s="69" t="s">
        <v>64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6" s="3" customFormat="1" ht="23.25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s="3" customFormat="1" ht="27" customHeight="1" x14ac:dyDescent="0.25">
      <c r="A9" s="69" t="s">
        <v>65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</row>
    <row r="10" spans="1:16" s="3" customFormat="1" ht="23.25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6" ht="23.25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ht="42" customHeight="1" x14ac:dyDescent="0.25">
      <c r="A12" s="69" t="s">
        <v>0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</row>
    <row r="14" spans="1:16" ht="57.75" customHeight="1" x14ac:dyDescent="0.25">
      <c r="A14" s="64" t="s">
        <v>1</v>
      </c>
      <c r="B14" s="64" t="s">
        <v>2</v>
      </c>
      <c r="C14" s="64" t="s">
        <v>16</v>
      </c>
      <c r="D14" s="64" t="s">
        <v>111</v>
      </c>
      <c r="E14" s="64" t="s">
        <v>17</v>
      </c>
      <c r="F14" s="64" t="s">
        <v>112</v>
      </c>
      <c r="G14" s="64" t="s">
        <v>113</v>
      </c>
      <c r="H14" s="64" t="s">
        <v>3</v>
      </c>
      <c r="I14" s="64" t="s">
        <v>4</v>
      </c>
      <c r="J14" s="64" t="s">
        <v>5</v>
      </c>
      <c r="K14" s="64" t="s">
        <v>6</v>
      </c>
      <c r="L14" s="67" t="s">
        <v>7</v>
      </c>
      <c r="M14" s="68"/>
      <c r="N14" s="64" t="s">
        <v>8</v>
      </c>
      <c r="O14" s="63" t="s">
        <v>62</v>
      </c>
      <c r="P14" s="63" t="s">
        <v>102</v>
      </c>
    </row>
    <row r="15" spans="1:16" ht="151.5" customHeight="1" x14ac:dyDescent="0.25">
      <c r="A15" s="65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40" t="s">
        <v>9</v>
      </c>
      <c r="M15" s="40" t="s">
        <v>10</v>
      </c>
      <c r="N15" s="65"/>
      <c r="O15" s="63"/>
      <c r="P15" s="63"/>
    </row>
    <row r="16" spans="1:16" ht="21" customHeight="1" x14ac:dyDescent="0.25">
      <c r="A16" s="40">
        <v>1</v>
      </c>
      <c r="B16" s="40"/>
      <c r="C16" s="40">
        <v>2</v>
      </c>
      <c r="D16" s="40"/>
      <c r="E16" s="40"/>
      <c r="F16" s="40">
        <v>3</v>
      </c>
      <c r="G16" s="40">
        <v>4</v>
      </c>
      <c r="H16" s="40">
        <v>5</v>
      </c>
      <c r="I16" s="40">
        <v>6</v>
      </c>
      <c r="J16" s="40">
        <v>7</v>
      </c>
      <c r="K16" s="40">
        <v>8</v>
      </c>
      <c r="L16" s="40">
        <v>9</v>
      </c>
      <c r="M16" s="40">
        <v>10</v>
      </c>
      <c r="N16" s="40">
        <v>11</v>
      </c>
      <c r="O16" s="7">
        <v>12</v>
      </c>
      <c r="P16" s="7">
        <v>13</v>
      </c>
    </row>
    <row r="17" spans="1:16" s="19" customFormat="1" ht="21" customHeight="1" x14ac:dyDescent="0.25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7"/>
      <c r="P17" s="7"/>
    </row>
    <row r="18" spans="1:16" s="19" customFormat="1" ht="21" customHeight="1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7"/>
      <c r="P18" s="7"/>
    </row>
  </sheetData>
  <mergeCells count="23">
    <mergeCell ref="N1:P1"/>
    <mergeCell ref="N2:P2"/>
    <mergeCell ref="N3:P3"/>
    <mergeCell ref="L14:M14"/>
    <mergeCell ref="N14:N15"/>
    <mergeCell ref="A5:P5"/>
    <mergeCell ref="A6:P6"/>
    <mergeCell ref="A7:P7"/>
    <mergeCell ref="A9:P9"/>
    <mergeCell ref="A12:P12"/>
    <mergeCell ref="C14:C15"/>
    <mergeCell ref="E14:E15"/>
    <mergeCell ref="A14:A15"/>
    <mergeCell ref="B14:B15"/>
    <mergeCell ref="D14:D15"/>
    <mergeCell ref="F14:F15"/>
    <mergeCell ref="P14:P15"/>
    <mergeCell ref="J14:J15"/>
    <mergeCell ref="K14:K15"/>
    <mergeCell ref="O14:O15"/>
    <mergeCell ref="G14:G15"/>
    <mergeCell ref="H14:H15"/>
    <mergeCell ref="I14:I1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1"/>
  <sheetViews>
    <sheetView view="pageBreakPreview" zoomScale="60" zoomScaleNormal="65" workbookViewId="0">
      <selection activeCell="H18" sqref="H18"/>
    </sheetView>
  </sheetViews>
  <sheetFormatPr defaultRowHeight="15" x14ac:dyDescent="0.25"/>
  <cols>
    <col min="1" max="1" width="5" customWidth="1"/>
    <col min="2" max="2" width="23.140625" customWidth="1"/>
    <col min="3" max="3" width="22.5703125" customWidth="1"/>
    <col min="4" max="4" width="24.140625" customWidth="1"/>
    <col min="5" max="5" width="24.42578125" customWidth="1"/>
    <col min="6" max="6" width="26.28515625" customWidth="1"/>
    <col min="7" max="7" width="26.5703125" customWidth="1"/>
    <col min="8" max="8" width="24.42578125" customWidth="1"/>
    <col min="9" max="9" width="19.42578125" customWidth="1"/>
  </cols>
  <sheetData>
    <row r="2" spans="1:9" ht="20.25" x14ac:dyDescent="0.3">
      <c r="A2" s="70" t="s">
        <v>96</v>
      </c>
      <c r="B2" s="70"/>
      <c r="C2" s="70"/>
      <c r="D2" s="70"/>
      <c r="E2" s="70"/>
      <c r="F2" s="70"/>
      <c r="G2" s="70"/>
      <c r="H2" s="70"/>
      <c r="I2" s="70"/>
    </row>
    <row r="3" spans="1:9" ht="20.25" x14ac:dyDescent="0.3">
      <c r="A3" s="16"/>
      <c r="B3" s="16"/>
      <c r="C3" s="16"/>
      <c r="D3" s="16"/>
      <c r="E3" s="16"/>
      <c r="F3" s="16"/>
      <c r="G3" s="16"/>
      <c r="H3" s="16"/>
      <c r="I3" s="17"/>
    </row>
    <row r="4" spans="1:9" ht="20.25" x14ac:dyDescent="0.3">
      <c r="A4" s="16"/>
      <c r="B4" s="16"/>
      <c r="C4" s="16"/>
      <c r="D4" s="16"/>
      <c r="E4" s="16"/>
      <c r="F4" s="16"/>
      <c r="G4" s="16"/>
      <c r="H4" s="16"/>
      <c r="I4" s="16"/>
    </row>
    <row r="5" spans="1:9" ht="20.25" x14ac:dyDescent="0.3">
      <c r="A5" s="70" t="s">
        <v>85</v>
      </c>
      <c r="B5" s="70"/>
      <c r="C5" s="70"/>
      <c r="D5" s="70"/>
      <c r="E5" s="70"/>
      <c r="F5" s="70"/>
      <c r="G5" s="70"/>
      <c r="H5" s="70"/>
      <c r="I5" s="70"/>
    </row>
    <row r="6" spans="1:9" ht="15.75" x14ac:dyDescent="0.25">
      <c r="A6" s="11"/>
      <c r="B6" s="11"/>
      <c r="C6" s="11"/>
      <c r="D6" s="11"/>
      <c r="E6" s="11"/>
      <c r="F6" s="11"/>
      <c r="G6" s="11"/>
      <c r="H6" s="11"/>
      <c r="I6" s="11"/>
    </row>
    <row r="7" spans="1:9" ht="90.75" customHeight="1" x14ac:dyDescent="0.25">
      <c r="A7" s="71" t="s">
        <v>1</v>
      </c>
      <c r="B7" s="71" t="s">
        <v>86</v>
      </c>
      <c r="C7" s="71" t="s">
        <v>22</v>
      </c>
      <c r="D7" s="71" t="s">
        <v>23</v>
      </c>
      <c r="E7" s="71" t="s">
        <v>3</v>
      </c>
      <c r="F7" s="71" t="s">
        <v>4</v>
      </c>
      <c r="G7" s="71" t="s">
        <v>5</v>
      </c>
      <c r="H7" s="71" t="s">
        <v>87</v>
      </c>
      <c r="I7" s="71" t="s">
        <v>88</v>
      </c>
    </row>
    <row r="8" spans="1:9" ht="93.75" customHeight="1" x14ac:dyDescent="0.25">
      <c r="A8" s="72"/>
      <c r="B8" s="72"/>
      <c r="C8" s="72"/>
      <c r="D8" s="72"/>
      <c r="E8" s="72"/>
      <c r="F8" s="72"/>
      <c r="G8" s="72"/>
      <c r="H8" s="72"/>
      <c r="I8" s="72"/>
    </row>
    <row r="9" spans="1:9" ht="15.75" x14ac:dyDescent="0.25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12">
        <v>6</v>
      </c>
      <c r="G9" s="12">
        <v>7</v>
      </c>
      <c r="H9" s="12">
        <v>8</v>
      </c>
      <c r="I9" s="12">
        <v>9</v>
      </c>
    </row>
    <row r="10" spans="1:9" ht="15.75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9" ht="15.75" x14ac:dyDescent="0.25">
      <c r="A11" s="12"/>
      <c r="B11" s="12"/>
      <c r="C11" s="12"/>
      <c r="D11" s="12"/>
      <c r="E11" s="12"/>
      <c r="F11" s="12"/>
      <c r="G11" s="12"/>
      <c r="H11" s="12"/>
      <c r="I11" s="12"/>
    </row>
  </sheetData>
  <mergeCells count="11">
    <mergeCell ref="A2:I2"/>
    <mergeCell ref="A5:I5"/>
    <mergeCell ref="A7:A8"/>
    <mergeCell ref="B7:B8"/>
    <mergeCell ref="C7:C8"/>
    <mergeCell ref="D7:D8"/>
    <mergeCell ref="E7:E8"/>
    <mergeCell ref="F7:F8"/>
    <mergeCell ref="G7:G8"/>
    <mergeCell ref="H7:H8"/>
    <mergeCell ref="I7:I8"/>
  </mergeCells>
  <pageMargins left="0.7" right="0.7" top="0.75" bottom="0.75" header="0.3" footer="0.3"/>
  <pageSetup paperSize="8" scale="9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1"/>
  <sheetViews>
    <sheetView view="pageBreakPreview" zoomScale="60" zoomScaleNormal="65" workbookViewId="0">
      <selection activeCell="D7" sqref="D7:D8"/>
    </sheetView>
  </sheetViews>
  <sheetFormatPr defaultRowHeight="15" x14ac:dyDescent="0.25"/>
  <cols>
    <col min="1" max="1" width="5" customWidth="1"/>
    <col min="2" max="2" width="23.140625" customWidth="1"/>
    <col min="3" max="3" width="22.5703125" customWidth="1"/>
    <col min="4" max="4" width="26.85546875" customWidth="1"/>
    <col min="5" max="5" width="24.42578125" customWidth="1"/>
    <col min="6" max="6" width="24.85546875" customWidth="1"/>
    <col min="7" max="7" width="26.5703125" customWidth="1"/>
    <col min="8" max="8" width="19.42578125" customWidth="1"/>
  </cols>
  <sheetData>
    <row r="2" spans="1:8" ht="20.25" x14ac:dyDescent="0.3">
      <c r="A2" s="70" t="s">
        <v>95</v>
      </c>
      <c r="B2" s="70"/>
      <c r="C2" s="70"/>
      <c r="D2" s="70"/>
      <c r="E2" s="70"/>
      <c r="F2" s="70"/>
      <c r="G2" s="70"/>
      <c r="H2" s="70"/>
    </row>
    <row r="3" spans="1:8" ht="20.25" x14ac:dyDescent="0.3">
      <c r="A3" s="16"/>
      <c r="B3" s="16"/>
      <c r="C3" s="16"/>
      <c r="D3" s="16"/>
      <c r="E3" s="16"/>
      <c r="F3" s="16"/>
      <c r="G3" s="16"/>
      <c r="H3" s="17"/>
    </row>
    <row r="4" spans="1:8" ht="20.25" x14ac:dyDescent="0.3">
      <c r="A4" s="16"/>
      <c r="B4" s="16"/>
      <c r="C4" s="16"/>
      <c r="D4" s="16"/>
      <c r="E4" s="16"/>
      <c r="F4" s="16"/>
      <c r="G4" s="16"/>
      <c r="H4" s="16"/>
    </row>
    <row r="5" spans="1:8" ht="20.25" x14ac:dyDescent="0.3">
      <c r="A5" s="70" t="s">
        <v>89</v>
      </c>
      <c r="B5" s="70"/>
      <c r="C5" s="70"/>
      <c r="D5" s="70"/>
      <c r="E5" s="70"/>
      <c r="F5" s="70"/>
      <c r="G5" s="70"/>
      <c r="H5" s="70"/>
    </row>
    <row r="6" spans="1:8" ht="15.75" x14ac:dyDescent="0.25">
      <c r="A6" s="11"/>
      <c r="B6" s="11"/>
      <c r="C6" s="11"/>
      <c r="D6" s="11"/>
      <c r="E6" s="11"/>
      <c r="F6" s="11"/>
      <c r="G6" s="11"/>
      <c r="H6" s="11"/>
    </row>
    <row r="7" spans="1:8" ht="87.75" customHeight="1" x14ac:dyDescent="0.25">
      <c r="A7" s="71" t="s">
        <v>1</v>
      </c>
      <c r="B7" s="71" t="s">
        <v>90</v>
      </c>
      <c r="C7" s="71" t="s">
        <v>22</v>
      </c>
      <c r="D7" s="71" t="s">
        <v>23</v>
      </c>
      <c r="E7" s="71" t="s">
        <v>3</v>
      </c>
      <c r="F7" s="71" t="s">
        <v>4</v>
      </c>
      <c r="G7" s="71" t="s">
        <v>5</v>
      </c>
      <c r="H7" s="71" t="s">
        <v>91</v>
      </c>
    </row>
    <row r="8" spans="1:8" ht="68.25" customHeight="1" x14ac:dyDescent="0.25">
      <c r="A8" s="72"/>
      <c r="B8" s="72"/>
      <c r="C8" s="72"/>
      <c r="D8" s="72"/>
      <c r="E8" s="72"/>
      <c r="F8" s="72"/>
      <c r="G8" s="72"/>
      <c r="H8" s="72"/>
    </row>
    <row r="9" spans="1:8" ht="15.75" x14ac:dyDescent="0.25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12">
        <v>6</v>
      </c>
      <c r="G9" s="12">
        <v>7</v>
      </c>
      <c r="H9" s="12">
        <v>8</v>
      </c>
    </row>
    <row r="10" spans="1:8" ht="15.75" x14ac:dyDescent="0.25">
      <c r="A10" s="12"/>
      <c r="B10" s="12"/>
      <c r="C10" s="12"/>
      <c r="D10" s="12"/>
      <c r="E10" s="12"/>
      <c r="F10" s="12"/>
      <c r="G10" s="12"/>
      <c r="H10" s="12"/>
    </row>
    <row r="11" spans="1:8" ht="15.75" x14ac:dyDescent="0.25">
      <c r="A11" s="12"/>
      <c r="B11" s="12"/>
      <c r="C11" s="12"/>
      <c r="D11" s="12"/>
      <c r="E11" s="12"/>
      <c r="F11" s="12"/>
      <c r="G11" s="12"/>
      <c r="H11" s="12"/>
    </row>
  </sheetData>
  <mergeCells count="10">
    <mergeCell ref="A2:H2"/>
    <mergeCell ref="A5:H5"/>
    <mergeCell ref="A7:A8"/>
    <mergeCell ref="B7:B8"/>
    <mergeCell ref="C7:C8"/>
    <mergeCell ref="D7:D8"/>
    <mergeCell ref="E7:E8"/>
    <mergeCell ref="F7:F8"/>
    <mergeCell ref="G7:G8"/>
    <mergeCell ref="H7:H8"/>
  </mergeCells>
  <printOptions horizontalCentered="1"/>
  <pageMargins left="0.70866141732283472" right="0.70866141732283472" top="0.74803149606299213" bottom="0.74803149606299213" header="0.31496062992125984" footer="0.31496062992125984"/>
  <pageSetup paperSize="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"/>
  <sheetViews>
    <sheetView view="pageBreakPreview" zoomScale="60" zoomScaleNormal="65" workbookViewId="0">
      <selection sqref="A1:H4"/>
    </sheetView>
  </sheetViews>
  <sheetFormatPr defaultRowHeight="15" x14ac:dyDescent="0.25"/>
  <cols>
    <col min="1" max="1" width="5" customWidth="1"/>
    <col min="2" max="2" width="23.140625" customWidth="1"/>
    <col min="3" max="3" width="22.5703125" customWidth="1"/>
    <col min="4" max="4" width="25.140625" customWidth="1"/>
    <col min="5" max="5" width="24.42578125" customWidth="1"/>
    <col min="6" max="6" width="24.85546875" customWidth="1"/>
    <col min="7" max="7" width="26.5703125" customWidth="1"/>
    <col min="8" max="8" width="19.42578125" customWidth="1"/>
  </cols>
  <sheetData>
    <row r="1" spans="1:8" x14ac:dyDescent="0.25">
      <c r="A1" s="13"/>
      <c r="B1" s="13"/>
      <c r="C1" s="13"/>
      <c r="D1" s="13"/>
      <c r="E1" s="13"/>
      <c r="F1" s="13"/>
      <c r="G1" s="13"/>
      <c r="H1" s="14"/>
    </row>
    <row r="2" spans="1:8" ht="20.25" x14ac:dyDescent="0.3">
      <c r="A2" s="70" t="s">
        <v>94</v>
      </c>
      <c r="B2" s="70"/>
      <c r="C2" s="70"/>
      <c r="D2" s="70"/>
      <c r="E2" s="70"/>
      <c r="F2" s="70"/>
      <c r="G2" s="70"/>
      <c r="H2" s="70"/>
    </row>
    <row r="3" spans="1:8" x14ac:dyDescent="0.25">
      <c r="A3" s="13"/>
      <c r="B3" s="13"/>
      <c r="C3" s="13"/>
      <c r="D3" s="13"/>
      <c r="E3" s="13"/>
      <c r="F3" s="13"/>
      <c r="G3" s="13"/>
      <c r="H3" s="14"/>
    </row>
    <row r="4" spans="1:8" x14ac:dyDescent="0.25">
      <c r="A4" s="13"/>
      <c r="B4" s="13"/>
      <c r="C4" s="13"/>
      <c r="D4" s="13"/>
      <c r="E4" s="13"/>
      <c r="F4" s="13"/>
      <c r="G4" s="13"/>
      <c r="H4" s="13"/>
    </row>
    <row r="5" spans="1:8" ht="20.25" x14ac:dyDescent="0.3">
      <c r="A5" s="70" t="s">
        <v>92</v>
      </c>
      <c r="B5" s="70"/>
      <c r="C5" s="70"/>
      <c r="D5" s="70"/>
      <c r="E5" s="70"/>
      <c r="F5" s="70"/>
      <c r="G5" s="70"/>
      <c r="H5" s="70"/>
    </row>
    <row r="6" spans="1:8" x14ac:dyDescent="0.25">
      <c r="A6" s="13"/>
      <c r="B6" s="13"/>
      <c r="C6" s="13"/>
      <c r="D6" s="13"/>
      <c r="E6" s="13"/>
      <c r="F6" s="13"/>
      <c r="G6" s="13"/>
      <c r="H6" s="13"/>
    </row>
    <row r="7" spans="1:8" ht="75.75" customHeight="1" x14ac:dyDescent="0.25">
      <c r="A7" s="73" t="s">
        <v>1</v>
      </c>
      <c r="B7" s="73" t="s">
        <v>90</v>
      </c>
      <c r="C7" s="73" t="s">
        <v>22</v>
      </c>
      <c r="D7" s="73" t="s">
        <v>23</v>
      </c>
      <c r="E7" s="73" t="s">
        <v>3</v>
      </c>
      <c r="F7" s="73" t="s">
        <v>4</v>
      </c>
      <c r="G7" s="73" t="s">
        <v>5</v>
      </c>
      <c r="H7" s="73" t="s">
        <v>93</v>
      </c>
    </row>
    <row r="8" spans="1:8" ht="60.75" customHeight="1" x14ac:dyDescent="0.25">
      <c r="A8" s="74"/>
      <c r="B8" s="74"/>
      <c r="C8" s="74"/>
      <c r="D8" s="74"/>
      <c r="E8" s="74"/>
      <c r="F8" s="74"/>
      <c r="G8" s="74"/>
      <c r="H8" s="74"/>
    </row>
    <row r="9" spans="1:8" x14ac:dyDescent="0.25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  <c r="H9" s="15">
        <v>8</v>
      </c>
    </row>
    <row r="10" spans="1:8" x14ac:dyDescent="0.25">
      <c r="A10" s="15"/>
      <c r="B10" s="15"/>
      <c r="C10" s="15"/>
      <c r="D10" s="15"/>
      <c r="E10" s="15"/>
      <c r="F10" s="15"/>
      <c r="G10" s="15"/>
      <c r="H10" s="15"/>
    </row>
    <row r="11" spans="1:8" x14ac:dyDescent="0.25">
      <c r="A11" s="15"/>
      <c r="B11" s="15"/>
      <c r="C11" s="15"/>
      <c r="D11" s="15"/>
      <c r="E11" s="15"/>
      <c r="F11" s="15"/>
      <c r="G11" s="15"/>
      <c r="H11" s="15"/>
    </row>
  </sheetData>
  <mergeCells count="10">
    <mergeCell ref="A2:H2"/>
    <mergeCell ref="A5:H5"/>
    <mergeCell ref="A7:A8"/>
    <mergeCell ref="B7:B8"/>
    <mergeCell ref="C7:C8"/>
    <mergeCell ref="D7:D8"/>
    <mergeCell ref="E7:E8"/>
    <mergeCell ref="F7:F8"/>
    <mergeCell ref="G7:G8"/>
    <mergeCell ref="H7:H8"/>
  </mergeCells>
  <printOptions horizontalCentered="1"/>
  <pageMargins left="0.70866141732283472" right="0.70866141732283472" top="0.74803149606299213" bottom="0.74803149606299213" header="0.31496062992125984" footer="0.31496062992125984"/>
  <pageSetup paperSize="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"/>
  <sheetViews>
    <sheetView topLeftCell="A2" zoomScale="75" zoomScaleNormal="75" zoomScaleSheetLayoutView="70" workbookViewId="0">
      <pane xSplit="2" ySplit="7" topLeftCell="C9" activePane="bottomRight" state="frozen"/>
      <selection activeCell="A4" sqref="A4"/>
      <selection pane="topRight" activeCell="C4" sqref="C4"/>
      <selection pane="bottomLeft" activeCell="A10" sqref="A10"/>
      <selection pane="bottomRight" activeCell="D7" sqref="D7:D8"/>
    </sheetView>
  </sheetViews>
  <sheetFormatPr defaultColWidth="9.140625" defaultRowHeight="12.75" x14ac:dyDescent="0.25"/>
  <cols>
    <col min="1" max="1" width="5" style="19" customWidth="1"/>
    <col min="2" max="2" width="9.5703125" style="19" customWidth="1"/>
    <col min="3" max="3" width="20.5703125" style="19" customWidth="1"/>
    <col min="4" max="5" width="30.5703125" style="19" customWidth="1"/>
    <col min="6" max="6" width="22.5703125" style="19" customWidth="1"/>
    <col min="7" max="7" width="28.140625" style="19" customWidth="1"/>
    <col min="8" max="8" width="20.42578125" style="19" customWidth="1"/>
    <col min="9" max="9" width="29.7109375" style="19" customWidth="1"/>
    <col min="10" max="10" width="26.5703125" style="19" customWidth="1"/>
    <col min="11" max="11" width="34.42578125" style="19" customWidth="1"/>
    <col min="12" max="12" width="31.85546875" style="19" customWidth="1"/>
    <col min="13" max="13" width="21" style="19" customWidth="1"/>
    <col min="14" max="14" width="27" style="19" customWidth="1"/>
    <col min="15" max="16384" width="9.140625" style="19"/>
  </cols>
  <sheetData>
    <row r="1" spans="1:16" ht="18.75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6" ht="20.25" x14ac:dyDescent="0.25">
      <c r="A2" s="76" t="s">
        <v>79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6" ht="20.25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1:16" ht="20.25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21"/>
    </row>
    <row r="5" spans="1:16" ht="70.5" customHeight="1" x14ac:dyDescent="0.25">
      <c r="A5" s="77" t="s">
        <v>24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7" spans="1:16" ht="72" customHeight="1" x14ac:dyDescent="0.25">
      <c r="A7" s="78" t="s">
        <v>1</v>
      </c>
      <c r="B7" s="78" t="s">
        <v>2</v>
      </c>
      <c r="C7" s="78" t="s">
        <v>33</v>
      </c>
      <c r="D7" s="78" t="s">
        <v>118</v>
      </c>
      <c r="E7" s="78" t="s">
        <v>17</v>
      </c>
      <c r="F7" s="78" t="s">
        <v>119</v>
      </c>
      <c r="G7" s="78" t="s">
        <v>120</v>
      </c>
      <c r="H7" s="78" t="s">
        <v>3</v>
      </c>
      <c r="I7" s="78" t="s">
        <v>4</v>
      </c>
      <c r="J7" s="78" t="s">
        <v>5</v>
      </c>
      <c r="K7" s="78" t="s">
        <v>25</v>
      </c>
      <c r="L7" s="78" t="s">
        <v>26</v>
      </c>
      <c r="M7" s="80" t="s">
        <v>62</v>
      </c>
      <c r="N7" s="75" t="s">
        <v>116</v>
      </c>
    </row>
    <row r="8" spans="1:16" ht="57.75" customHeight="1" x14ac:dyDescent="0.25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80"/>
      <c r="N8" s="75"/>
    </row>
    <row r="9" spans="1:16" x14ac:dyDescent="0.25">
      <c r="A9" s="58">
        <v>1</v>
      </c>
      <c r="B9" s="58">
        <v>2</v>
      </c>
      <c r="C9" s="58">
        <v>3</v>
      </c>
      <c r="D9" s="58">
        <v>4</v>
      </c>
      <c r="E9" s="58">
        <v>5</v>
      </c>
      <c r="F9" s="58">
        <v>6</v>
      </c>
      <c r="G9" s="58">
        <v>7</v>
      </c>
      <c r="H9" s="58">
        <v>8</v>
      </c>
      <c r="I9" s="58">
        <v>9</v>
      </c>
      <c r="J9" s="58">
        <v>10</v>
      </c>
      <c r="K9" s="58">
        <v>11</v>
      </c>
      <c r="L9" s="58">
        <v>12</v>
      </c>
      <c r="M9" s="58">
        <v>13</v>
      </c>
      <c r="N9" s="56">
        <v>14</v>
      </c>
    </row>
    <row r="10" spans="1:16" ht="87" customHeight="1" x14ac:dyDescent="0.25">
      <c r="A10" s="58">
        <v>1</v>
      </c>
      <c r="B10" s="58">
        <v>23</v>
      </c>
      <c r="C10" s="31" t="s">
        <v>184</v>
      </c>
      <c r="D10" s="31" t="s">
        <v>165</v>
      </c>
      <c r="E10" s="31" t="s">
        <v>166</v>
      </c>
      <c r="F10" s="31" t="s">
        <v>167</v>
      </c>
      <c r="G10" s="31" t="s">
        <v>170</v>
      </c>
      <c r="H10" s="31" t="s">
        <v>27</v>
      </c>
      <c r="I10" s="31" t="s">
        <v>152</v>
      </c>
      <c r="J10" s="22" t="s">
        <v>145</v>
      </c>
      <c r="K10" s="58" t="s">
        <v>213</v>
      </c>
      <c r="L10" s="31">
        <v>2022</v>
      </c>
      <c r="M10" s="58" t="s">
        <v>127</v>
      </c>
      <c r="N10" s="56" t="s">
        <v>151</v>
      </c>
      <c r="P10" s="39"/>
    </row>
    <row r="11" spans="1:16" ht="95.25" customHeight="1" x14ac:dyDescent="0.25">
      <c r="A11" s="58">
        <v>2</v>
      </c>
      <c r="B11" s="58">
        <v>23</v>
      </c>
      <c r="C11" s="31" t="s">
        <v>184</v>
      </c>
      <c r="D11" s="31" t="s">
        <v>194</v>
      </c>
      <c r="E11" s="31" t="s">
        <v>171</v>
      </c>
      <c r="F11" s="31" t="s">
        <v>168</v>
      </c>
      <c r="G11" s="31" t="s">
        <v>214</v>
      </c>
      <c r="H11" s="31" t="s">
        <v>28</v>
      </c>
      <c r="I11" s="31" t="s">
        <v>152</v>
      </c>
      <c r="J11" s="22" t="s">
        <v>146</v>
      </c>
      <c r="K11" s="58" t="s">
        <v>213</v>
      </c>
      <c r="L11" s="31">
        <v>2022</v>
      </c>
      <c r="M11" s="58" t="s">
        <v>127</v>
      </c>
      <c r="N11" s="56" t="s">
        <v>151</v>
      </c>
      <c r="P11" s="37"/>
    </row>
    <row r="12" spans="1:16" ht="105" customHeight="1" x14ac:dyDescent="0.25">
      <c r="A12" s="58">
        <v>3</v>
      </c>
      <c r="B12" s="58">
        <v>27</v>
      </c>
      <c r="C12" s="31" t="s">
        <v>117</v>
      </c>
      <c r="D12" s="31" t="s">
        <v>121</v>
      </c>
      <c r="E12" s="31" t="s">
        <v>35</v>
      </c>
      <c r="F12" s="31" t="s">
        <v>122</v>
      </c>
      <c r="G12" s="31" t="s">
        <v>123</v>
      </c>
      <c r="H12" s="31" t="s">
        <v>29</v>
      </c>
      <c r="I12" s="31" t="s">
        <v>30</v>
      </c>
      <c r="J12" s="22" t="s">
        <v>147</v>
      </c>
      <c r="K12" s="58" t="s">
        <v>31</v>
      </c>
      <c r="L12" s="31">
        <v>2022</v>
      </c>
      <c r="M12" s="58" t="s">
        <v>128</v>
      </c>
      <c r="N12" s="56" t="s">
        <v>151</v>
      </c>
      <c r="P12" s="37"/>
    </row>
    <row r="13" spans="1:16" ht="106.5" customHeight="1" x14ac:dyDescent="0.25">
      <c r="A13" s="58">
        <v>4</v>
      </c>
      <c r="B13" s="58">
        <v>86</v>
      </c>
      <c r="C13" s="31" t="s">
        <v>18</v>
      </c>
      <c r="D13" s="31" t="s">
        <v>20</v>
      </c>
      <c r="E13" s="31" t="s">
        <v>19</v>
      </c>
      <c r="F13" s="31" t="s">
        <v>169</v>
      </c>
      <c r="G13" s="31" t="s">
        <v>138</v>
      </c>
      <c r="H13" s="31" t="s">
        <v>11</v>
      </c>
      <c r="I13" s="31" t="s">
        <v>12</v>
      </c>
      <c r="J13" s="22" t="s">
        <v>149</v>
      </c>
      <c r="K13" s="2" t="s">
        <v>164</v>
      </c>
      <c r="L13" s="31">
        <v>2022</v>
      </c>
      <c r="M13" s="58" t="s">
        <v>18</v>
      </c>
      <c r="N13" s="56" t="s">
        <v>151</v>
      </c>
      <c r="O13" s="44"/>
      <c r="P13" s="39"/>
    </row>
    <row r="14" spans="1:16" x14ac:dyDescent="0.25">
      <c r="C14" s="4"/>
      <c r="D14" s="4"/>
      <c r="E14" s="4"/>
      <c r="F14" s="4"/>
      <c r="G14" s="4"/>
      <c r="H14" s="4"/>
      <c r="I14" s="4"/>
      <c r="P14" s="39"/>
    </row>
    <row r="15" spans="1:16" x14ac:dyDescent="0.25">
      <c r="C15" s="4"/>
      <c r="D15" s="4"/>
      <c r="E15" s="4"/>
      <c r="F15" s="4"/>
      <c r="G15" s="4"/>
      <c r="H15" s="4"/>
      <c r="I15" s="4"/>
      <c r="P15" s="39"/>
    </row>
    <row r="18" spans="10:10" x14ac:dyDescent="0.25">
      <c r="J18" s="19">
        <f>1533.4+266.83+5000+773.3</f>
        <v>7573.53</v>
      </c>
    </row>
  </sheetData>
  <mergeCells count="16">
    <mergeCell ref="N7:N8"/>
    <mergeCell ref="A2:N2"/>
    <mergeCell ref="A5:N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rintOptions horizontalCentered="1"/>
  <pageMargins left="0.11811023622047245" right="0.11811023622047245" top="0.15748031496062992" bottom="0.15748031496062992" header="0.31496062992125984" footer="0.11811023622047245"/>
  <pageSetup paperSize="8"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view="pageBreakPreview" zoomScale="55" zoomScaleNormal="70" zoomScaleSheetLayoutView="55" workbookViewId="0">
      <selection activeCell="H10" sqref="H10"/>
    </sheetView>
  </sheetViews>
  <sheetFormatPr defaultColWidth="9.140625" defaultRowHeight="12.75" x14ac:dyDescent="0.25"/>
  <cols>
    <col min="1" max="1" width="5" style="19" customWidth="1"/>
    <col min="2" max="2" width="11.28515625" style="19" customWidth="1"/>
    <col min="3" max="3" width="22.7109375" style="19" customWidth="1"/>
    <col min="4" max="4" width="28.85546875" style="19" customWidth="1"/>
    <col min="5" max="5" width="30.7109375" style="19" customWidth="1"/>
    <col min="6" max="6" width="22.5703125" style="19" customWidth="1"/>
    <col min="7" max="7" width="29.7109375" style="19" customWidth="1"/>
    <col min="8" max="8" width="24.42578125" style="19" customWidth="1"/>
    <col min="9" max="9" width="34.28515625" style="19" customWidth="1"/>
    <col min="10" max="10" width="26.5703125" style="19" customWidth="1"/>
    <col min="11" max="11" width="70" style="19" customWidth="1"/>
    <col min="12" max="12" width="28" style="19" customWidth="1"/>
    <col min="13" max="13" width="24.42578125" style="19" customWidth="1"/>
    <col min="14" max="14" width="19.85546875" style="19" customWidth="1"/>
    <col min="15" max="15" width="26.7109375" style="5" customWidth="1"/>
    <col min="16" max="16" width="15.5703125" style="19" customWidth="1"/>
    <col min="17" max="16384" width="9.140625" style="19"/>
  </cols>
  <sheetData>
    <row r="1" spans="1:17" ht="15" x14ac:dyDescent="0.25">
      <c r="A1" s="13"/>
      <c r="B1" s="13"/>
      <c r="C1" s="13"/>
      <c r="D1" s="13"/>
      <c r="E1" s="13"/>
      <c r="F1" s="13"/>
      <c r="G1" s="13"/>
      <c r="H1" s="14"/>
    </row>
    <row r="2" spans="1:17" ht="20.25" x14ac:dyDescent="0.3">
      <c r="A2" s="70" t="s">
        <v>225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1:17" ht="18.75" x14ac:dyDescent="0.25">
      <c r="A3" s="13"/>
      <c r="B3" s="13"/>
      <c r="C3" s="13"/>
      <c r="D3" s="13"/>
      <c r="E3" s="13"/>
      <c r="F3" s="13"/>
      <c r="G3" s="13"/>
      <c r="H3" s="14"/>
      <c r="I3" s="18"/>
      <c r="J3" s="18"/>
      <c r="K3" s="18"/>
      <c r="L3" s="18"/>
      <c r="M3" s="18"/>
      <c r="N3" s="18"/>
      <c r="O3" s="33"/>
    </row>
    <row r="4" spans="1:17" ht="20.25" x14ac:dyDescent="0.25">
      <c r="A4" s="13"/>
      <c r="B4" s="13"/>
      <c r="C4" s="13"/>
      <c r="D4" s="13"/>
      <c r="E4" s="13"/>
      <c r="F4" s="13"/>
      <c r="G4" s="13"/>
      <c r="H4" s="13"/>
      <c r="I4" s="61"/>
      <c r="J4" s="61"/>
      <c r="K4" s="61"/>
      <c r="L4" s="61"/>
      <c r="M4" s="61"/>
      <c r="N4" s="61"/>
      <c r="O4" s="35"/>
    </row>
    <row r="5" spans="1:17" ht="20.25" x14ac:dyDescent="0.25">
      <c r="A5" s="76" t="s">
        <v>37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</row>
    <row r="7" spans="1:17" ht="51.75" customHeight="1" x14ac:dyDescent="0.25">
      <c r="A7" s="78" t="s">
        <v>1</v>
      </c>
      <c r="B7" s="78" t="s">
        <v>215</v>
      </c>
      <c r="C7" s="78" t="s">
        <v>33</v>
      </c>
      <c r="D7" s="78" t="s">
        <v>34</v>
      </c>
      <c r="E7" s="78" t="s">
        <v>17</v>
      </c>
      <c r="F7" s="78" t="s">
        <v>112</v>
      </c>
      <c r="G7" s="78" t="s">
        <v>133</v>
      </c>
      <c r="H7" s="78" t="s">
        <v>3</v>
      </c>
      <c r="I7" s="78" t="s">
        <v>4</v>
      </c>
      <c r="J7" s="78" t="s">
        <v>5</v>
      </c>
      <c r="K7" s="78" t="s">
        <v>185</v>
      </c>
      <c r="L7" s="78" t="s">
        <v>38</v>
      </c>
      <c r="M7" s="78" t="s">
        <v>39</v>
      </c>
      <c r="N7" s="80" t="s">
        <v>62</v>
      </c>
      <c r="O7" s="75" t="s">
        <v>102</v>
      </c>
    </row>
    <row r="8" spans="1:17" ht="51.75" customHeight="1" x14ac:dyDescent="0.25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80"/>
      <c r="O8" s="75"/>
    </row>
    <row r="9" spans="1:17" x14ac:dyDescent="0.25">
      <c r="A9" s="62">
        <v>1</v>
      </c>
      <c r="B9" s="62">
        <v>2</v>
      </c>
      <c r="C9" s="62">
        <v>3</v>
      </c>
      <c r="D9" s="62">
        <v>4</v>
      </c>
      <c r="E9" s="62">
        <v>5</v>
      </c>
      <c r="F9" s="62">
        <v>6</v>
      </c>
      <c r="G9" s="62">
        <v>7</v>
      </c>
      <c r="H9" s="62">
        <v>8</v>
      </c>
      <c r="I9" s="62">
        <v>9</v>
      </c>
      <c r="J9" s="62">
        <v>10</v>
      </c>
      <c r="K9" s="62">
        <v>11</v>
      </c>
      <c r="L9" s="62">
        <v>12</v>
      </c>
      <c r="M9" s="62">
        <v>13</v>
      </c>
      <c r="N9" s="20">
        <v>14</v>
      </c>
      <c r="O9" s="36">
        <v>15</v>
      </c>
    </row>
    <row r="10" spans="1:17" ht="204" x14ac:dyDescent="0.25">
      <c r="A10" s="31">
        <v>1</v>
      </c>
      <c r="B10" s="2">
        <v>32</v>
      </c>
      <c r="C10" s="2" t="s">
        <v>45</v>
      </c>
      <c r="D10" s="2" t="s">
        <v>172</v>
      </c>
      <c r="E10" s="2" t="s">
        <v>46</v>
      </c>
      <c r="F10" s="2" t="s">
        <v>134</v>
      </c>
      <c r="G10" s="2" t="s">
        <v>153</v>
      </c>
      <c r="H10" s="2" t="s">
        <v>40</v>
      </c>
      <c r="I10" s="2" t="s">
        <v>196</v>
      </c>
      <c r="J10" s="50" t="s">
        <v>142</v>
      </c>
      <c r="K10" s="31" t="s">
        <v>216</v>
      </c>
      <c r="L10" s="31" t="s">
        <v>41</v>
      </c>
      <c r="M10" s="31">
        <v>2022</v>
      </c>
      <c r="N10" s="31" t="s">
        <v>130</v>
      </c>
      <c r="O10" s="2" t="s">
        <v>132</v>
      </c>
    </row>
    <row r="11" spans="1:17" ht="127.5" x14ac:dyDescent="0.25">
      <c r="A11" s="31">
        <v>2</v>
      </c>
      <c r="B11" s="31">
        <v>47</v>
      </c>
      <c r="C11" s="31" t="s">
        <v>98</v>
      </c>
      <c r="D11" s="31" t="s">
        <v>154</v>
      </c>
      <c r="E11" s="31" t="s">
        <v>47</v>
      </c>
      <c r="F11" s="31" t="s">
        <v>135</v>
      </c>
      <c r="G11" s="31" t="s">
        <v>136</v>
      </c>
      <c r="H11" s="31" t="s">
        <v>97</v>
      </c>
      <c r="I11" s="31" t="s">
        <v>192</v>
      </c>
      <c r="J11" s="46" t="s">
        <v>143</v>
      </c>
      <c r="K11" s="31" t="s">
        <v>217</v>
      </c>
      <c r="L11" s="31" t="s">
        <v>41</v>
      </c>
      <c r="M11" s="31">
        <v>2022</v>
      </c>
      <c r="N11" s="31" t="s">
        <v>131</v>
      </c>
      <c r="O11" s="2" t="s">
        <v>132</v>
      </c>
      <c r="P11" s="38"/>
    </row>
    <row r="12" spans="1:17" ht="140.25" x14ac:dyDescent="0.25">
      <c r="A12" s="31">
        <v>3</v>
      </c>
      <c r="B12" s="31">
        <v>86</v>
      </c>
      <c r="C12" s="31" t="s">
        <v>218</v>
      </c>
      <c r="D12" s="31" t="s">
        <v>115</v>
      </c>
      <c r="E12" s="31" t="s">
        <v>21</v>
      </c>
      <c r="F12" s="2" t="s">
        <v>207</v>
      </c>
      <c r="G12" s="51" t="s">
        <v>222</v>
      </c>
      <c r="H12" s="31" t="s">
        <v>15</v>
      </c>
      <c r="I12" s="31" t="s">
        <v>195</v>
      </c>
      <c r="J12" s="50" t="s">
        <v>150</v>
      </c>
      <c r="K12" s="32" t="s">
        <v>219</v>
      </c>
      <c r="L12" s="31" t="s">
        <v>41</v>
      </c>
      <c r="M12" s="31">
        <v>2022</v>
      </c>
      <c r="N12" s="31" t="s">
        <v>18</v>
      </c>
      <c r="O12" s="2" t="s">
        <v>132</v>
      </c>
    </row>
    <row r="13" spans="1:17" s="5" customFormat="1" ht="165.75" x14ac:dyDescent="0.25">
      <c r="A13" s="2">
        <v>4</v>
      </c>
      <c r="B13" s="2" t="s">
        <v>42</v>
      </c>
      <c r="C13" s="2" t="s">
        <v>48</v>
      </c>
      <c r="D13" s="2" t="s">
        <v>155</v>
      </c>
      <c r="E13" s="2" t="s">
        <v>49</v>
      </c>
      <c r="F13" s="52" t="s">
        <v>43</v>
      </c>
      <c r="G13" s="2" t="s">
        <v>137</v>
      </c>
      <c r="H13" s="2" t="s">
        <v>44</v>
      </c>
      <c r="I13" s="2" t="s">
        <v>156</v>
      </c>
      <c r="J13" s="50" t="s">
        <v>144</v>
      </c>
      <c r="K13" s="2" t="s">
        <v>220</v>
      </c>
      <c r="L13" s="2" t="s">
        <v>223</v>
      </c>
      <c r="M13" s="31">
        <v>2022</v>
      </c>
      <c r="N13" s="2" t="s">
        <v>160</v>
      </c>
      <c r="O13" s="2" t="s">
        <v>132</v>
      </c>
      <c r="P13" s="42"/>
      <c r="Q13" s="43"/>
    </row>
    <row r="16" spans="1:17" x14ac:dyDescent="0.25">
      <c r="J16" s="19">
        <f>818.11+26.59+2724.21+10523.17</f>
        <v>14092.08</v>
      </c>
    </row>
  </sheetData>
  <mergeCells count="17">
    <mergeCell ref="G7:G8"/>
    <mergeCell ref="H7:H8"/>
    <mergeCell ref="I7:I8"/>
    <mergeCell ref="J7:J8"/>
    <mergeCell ref="K7:K8"/>
    <mergeCell ref="A2:O2"/>
    <mergeCell ref="A5:O5"/>
    <mergeCell ref="A7:A8"/>
    <mergeCell ref="B7:B8"/>
    <mergeCell ref="C7:C8"/>
    <mergeCell ref="D7:D8"/>
    <mergeCell ref="E7:E8"/>
    <mergeCell ref="L7:L8"/>
    <mergeCell ref="M7:M8"/>
    <mergeCell ref="N7:N8"/>
    <mergeCell ref="O7:O8"/>
    <mergeCell ref="F7:F8"/>
  </mergeCells>
  <pageMargins left="0.7" right="0.7" top="0.75" bottom="0.75" header="0.3" footer="0.3"/>
  <pageSetup paperSize="8" scale="4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5"/>
  <sheetViews>
    <sheetView view="pageBreakPreview" topLeftCell="A4" zoomScale="75" zoomScaleNormal="85" zoomScaleSheetLayoutView="75" workbookViewId="0">
      <pane xSplit="2" ySplit="6" topLeftCell="E10" activePane="bottomRight" state="frozen"/>
      <selection activeCell="A4" sqref="A4"/>
      <selection pane="topRight" activeCell="C4" sqref="C4"/>
      <selection pane="bottomLeft" activeCell="A10" sqref="A10"/>
      <selection pane="bottomRight" activeCell="D12" sqref="D12"/>
    </sheetView>
  </sheetViews>
  <sheetFormatPr defaultColWidth="9.140625" defaultRowHeight="12.75" x14ac:dyDescent="0.25"/>
  <cols>
    <col min="1" max="1" width="5" style="19" customWidth="1"/>
    <col min="2" max="2" width="10.85546875" style="19" customWidth="1"/>
    <col min="3" max="3" width="23.28515625" style="19" customWidth="1"/>
    <col min="4" max="4" width="27.28515625" style="19" customWidth="1"/>
    <col min="5" max="5" width="31.140625" style="19" customWidth="1"/>
    <col min="6" max="6" width="22.5703125" style="19" customWidth="1"/>
    <col min="7" max="7" width="27.42578125" style="19" customWidth="1"/>
    <col min="8" max="8" width="20.140625" style="19" customWidth="1"/>
    <col min="9" max="9" width="27.28515625" style="19" customWidth="1"/>
    <col min="10" max="10" width="29.7109375" style="19" customWidth="1"/>
    <col min="11" max="11" width="53.85546875" style="19" customWidth="1"/>
    <col min="12" max="12" width="22.85546875" style="19" customWidth="1"/>
    <col min="13" max="13" width="24.28515625" style="5" customWidth="1"/>
    <col min="14" max="16384" width="9.140625" style="19"/>
  </cols>
  <sheetData>
    <row r="2" spans="1:13" ht="20.25" x14ac:dyDescent="0.25">
      <c r="A2" s="57"/>
      <c r="B2" s="76" t="s">
        <v>80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3" ht="11.25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34"/>
    </row>
    <row r="4" spans="1:13" ht="10.5" customHeight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35"/>
    </row>
    <row r="5" spans="1:13" ht="20.25" x14ac:dyDescent="0.25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34"/>
    </row>
    <row r="6" spans="1:13" ht="20.25" x14ac:dyDescent="0.25">
      <c r="A6" s="76" t="s">
        <v>50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</row>
    <row r="8" spans="1:13" ht="75.75" customHeight="1" x14ac:dyDescent="0.25">
      <c r="A8" s="78" t="s">
        <v>1</v>
      </c>
      <c r="B8" s="78" t="s">
        <v>2</v>
      </c>
      <c r="C8" s="78" t="s">
        <v>33</v>
      </c>
      <c r="D8" s="78" t="s">
        <v>34</v>
      </c>
      <c r="E8" s="78" t="s">
        <v>17</v>
      </c>
      <c r="F8" s="78" t="s">
        <v>112</v>
      </c>
      <c r="G8" s="78" t="s">
        <v>23</v>
      </c>
      <c r="H8" s="78" t="s">
        <v>3</v>
      </c>
      <c r="I8" s="78" t="s">
        <v>4</v>
      </c>
      <c r="J8" s="78" t="s">
        <v>5</v>
      </c>
      <c r="K8" s="78" t="s">
        <v>51</v>
      </c>
      <c r="L8" s="80" t="s">
        <v>62</v>
      </c>
      <c r="M8" s="75" t="s">
        <v>102</v>
      </c>
    </row>
    <row r="9" spans="1:13" ht="75.75" customHeight="1" x14ac:dyDescent="0.25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80"/>
      <c r="M9" s="75"/>
    </row>
    <row r="10" spans="1:13" x14ac:dyDescent="0.25">
      <c r="A10" s="58">
        <v>1</v>
      </c>
      <c r="B10" s="58"/>
      <c r="C10" s="58"/>
      <c r="D10" s="58">
        <v>2</v>
      </c>
      <c r="E10" s="58"/>
      <c r="F10" s="58">
        <v>3</v>
      </c>
      <c r="G10" s="58">
        <v>4</v>
      </c>
      <c r="H10" s="58">
        <v>5</v>
      </c>
      <c r="I10" s="58">
        <v>6</v>
      </c>
      <c r="J10" s="58">
        <v>7</v>
      </c>
      <c r="K10" s="58">
        <v>8</v>
      </c>
      <c r="L10" s="20">
        <v>9</v>
      </c>
      <c r="M10" s="36">
        <v>10</v>
      </c>
    </row>
    <row r="11" spans="1:13" ht="76.5" x14ac:dyDescent="0.25">
      <c r="A11" s="31">
        <v>1</v>
      </c>
      <c r="B11" s="31">
        <v>57</v>
      </c>
      <c r="C11" s="31" t="s">
        <v>36</v>
      </c>
      <c r="D11" s="31" t="s">
        <v>126</v>
      </c>
      <c r="E11" s="31" t="s">
        <v>221</v>
      </c>
      <c r="F11" s="31" t="s">
        <v>124</v>
      </c>
      <c r="G11" s="31" t="s">
        <v>125</v>
      </c>
      <c r="H11" s="31" t="s">
        <v>32</v>
      </c>
      <c r="I11" s="31" t="s">
        <v>193</v>
      </c>
      <c r="J11" s="46" t="s">
        <v>148</v>
      </c>
      <c r="K11" s="41">
        <v>2022</v>
      </c>
      <c r="L11" s="31" t="s">
        <v>129</v>
      </c>
      <c r="M11" s="2" t="s">
        <v>186</v>
      </c>
    </row>
    <row r="12" spans="1:13" ht="94.5" customHeight="1" x14ac:dyDescent="0.25">
      <c r="A12" s="20">
        <v>2</v>
      </c>
      <c r="B12" s="20">
        <v>86</v>
      </c>
      <c r="C12" s="58" t="s">
        <v>163</v>
      </c>
      <c r="D12" s="2" t="s">
        <v>114</v>
      </c>
      <c r="E12" s="2" t="s">
        <v>21</v>
      </c>
      <c r="F12" s="31" t="s">
        <v>161</v>
      </c>
      <c r="G12" s="31" t="s">
        <v>162</v>
      </c>
      <c r="H12" s="41" t="s">
        <v>13</v>
      </c>
      <c r="I12" s="31" t="s">
        <v>14</v>
      </c>
      <c r="J12" s="20">
        <v>1013.21</v>
      </c>
      <c r="K12" s="41">
        <v>2022</v>
      </c>
      <c r="L12" s="58" t="s">
        <v>18</v>
      </c>
      <c r="M12" s="56" t="s">
        <v>151</v>
      </c>
    </row>
    <row r="15" spans="1:13" x14ac:dyDescent="0.25">
      <c r="J15" s="19">
        <f>96.14+1013.21</f>
        <v>1109.3500000000001</v>
      </c>
    </row>
  </sheetData>
  <mergeCells count="15">
    <mergeCell ref="B2:M2"/>
    <mergeCell ref="A6:M6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</mergeCells>
  <pageMargins left="0.70866141732283472" right="0.70866141732283472" top="0.74803149606299213" bottom="0.74803149606299213" header="0.31496062992125984" footer="0.31496062992125984"/>
  <pageSetup paperSize="8" scale="5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view="pageBreakPreview" zoomScale="50" zoomScaleNormal="65" zoomScaleSheetLayoutView="50" workbookViewId="0">
      <pane xSplit="5" ySplit="12" topLeftCell="F14" activePane="bottomRight" state="frozen"/>
      <selection pane="topRight" activeCell="F1" sqref="F1"/>
      <selection pane="bottomLeft" activeCell="A13" sqref="A13"/>
      <selection pane="bottomRight" activeCell="A2" sqref="A2:N2"/>
    </sheetView>
  </sheetViews>
  <sheetFormatPr defaultColWidth="9.140625" defaultRowHeight="12.75" x14ac:dyDescent="0.25"/>
  <cols>
    <col min="1" max="1" width="10.42578125" style="19" customWidth="1"/>
    <col min="2" max="2" width="12" style="19" customWidth="1"/>
    <col min="3" max="3" width="30" style="19" customWidth="1"/>
    <col min="4" max="4" width="31.140625" style="19" customWidth="1"/>
    <col min="5" max="5" width="24.42578125" style="19" customWidth="1"/>
    <col min="6" max="6" width="17.28515625" style="19" customWidth="1"/>
    <col min="7" max="7" width="20.140625" style="19" customWidth="1"/>
    <col min="8" max="8" width="70.85546875" style="19" customWidth="1"/>
    <col min="9" max="9" width="26.42578125" style="19" customWidth="1"/>
    <col min="10" max="10" width="28.85546875" style="19" customWidth="1"/>
    <col min="11" max="11" width="98.5703125" style="19" customWidth="1"/>
    <col min="12" max="12" width="32.42578125" style="19" customWidth="1"/>
    <col min="13" max="13" width="22" style="19" customWidth="1"/>
    <col min="14" max="14" width="60.42578125" style="19" customWidth="1"/>
    <col min="15" max="15" width="9.140625" style="19"/>
    <col min="16" max="16" width="40.140625" style="19" customWidth="1"/>
    <col min="17" max="16384" width="9.140625" style="19"/>
  </cols>
  <sheetData>
    <row r="1" spans="1:14" ht="20.25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ht="36" customHeight="1" x14ac:dyDescent="0.25">
      <c r="A2" s="76" t="s">
        <v>81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4" ht="20.25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ht="20.25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pans="1:14" ht="84.75" customHeight="1" x14ac:dyDescent="0.25">
      <c r="A5" s="77" t="s">
        <v>52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7" spans="1:14" ht="25.5" customHeight="1" x14ac:dyDescent="0.25">
      <c r="A7" s="83" t="s">
        <v>1</v>
      </c>
      <c r="B7" s="84" t="s">
        <v>2</v>
      </c>
      <c r="C7" s="85" t="s">
        <v>82</v>
      </c>
      <c r="D7" s="85"/>
      <c r="E7" s="84" t="s">
        <v>103</v>
      </c>
      <c r="F7" s="84" t="s">
        <v>104</v>
      </c>
      <c r="G7" s="84"/>
      <c r="H7" s="84" t="s">
        <v>53</v>
      </c>
      <c r="I7" s="84" t="s">
        <v>54</v>
      </c>
      <c r="J7" s="84" t="s">
        <v>99</v>
      </c>
      <c r="K7" s="84" t="s">
        <v>55</v>
      </c>
      <c r="L7" s="84" t="s">
        <v>56</v>
      </c>
      <c r="M7" s="81" t="s">
        <v>62</v>
      </c>
      <c r="N7" s="81" t="s">
        <v>102</v>
      </c>
    </row>
    <row r="8" spans="1:14" ht="36.75" customHeight="1" x14ac:dyDescent="0.25">
      <c r="A8" s="83"/>
      <c r="B8" s="84"/>
      <c r="C8" s="85"/>
      <c r="D8" s="85"/>
      <c r="E8" s="84"/>
      <c r="F8" s="84"/>
      <c r="G8" s="84"/>
      <c r="H8" s="84"/>
      <c r="I8" s="84"/>
      <c r="J8" s="84"/>
      <c r="K8" s="84"/>
      <c r="L8" s="84"/>
      <c r="M8" s="81"/>
      <c r="N8" s="81"/>
    </row>
    <row r="9" spans="1:14" ht="32.25" customHeight="1" x14ac:dyDescent="0.25">
      <c r="A9" s="83"/>
      <c r="B9" s="84"/>
      <c r="C9" s="85"/>
      <c r="D9" s="85"/>
      <c r="E9" s="84"/>
      <c r="F9" s="84"/>
      <c r="G9" s="84"/>
      <c r="H9" s="84"/>
      <c r="I9" s="84"/>
      <c r="J9" s="84"/>
      <c r="K9" s="84"/>
      <c r="L9" s="84"/>
      <c r="M9" s="81"/>
      <c r="N9" s="81"/>
    </row>
    <row r="10" spans="1:14" ht="25.5" customHeight="1" x14ac:dyDescent="0.25">
      <c r="A10" s="83"/>
      <c r="B10" s="84"/>
      <c r="C10" s="85"/>
      <c r="D10" s="85"/>
      <c r="E10" s="84"/>
      <c r="F10" s="84"/>
      <c r="G10" s="84"/>
      <c r="H10" s="84"/>
      <c r="I10" s="84"/>
      <c r="J10" s="84"/>
      <c r="K10" s="84"/>
      <c r="L10" s="84"/>
      <c r="M10" s="81"/>
      <c r="N10" s="81"/>
    </row>
    <row r="11" spans="1:14" ht="35.25" customHeight="1" x14ac:dyDescent="0.25">
      <c r="A11" s="83"/>
      <c r="B11" s="84"/>
      <c r="C11" s="85"/>
      <c r="D11" s="85"/>
      <c r="E11" s="84"/>
      <c r="F11" s="84"/>
      <c r="G11" s="84"/>
      <c r="H11" s="84"/>
      <c r="I11" s="84"/>
      <c r="J11" s="84"/>
      <c r="K11" s="84"/>
      <c r="L11" s="84"/>
      <c r="M11" s="81"/>
      <c r="N11" s="81"/>
    </row>
    <row r="12" spans="1:14" ht="25.5" customHeight="1" x14ac:dyDescent="0.25">
      <c r="A12" s="83"/>
      <c r="B12" s="84"/>
      <c r="C12" s="85"/>
      <c r="D12" s="85"/>
      <c r="E12" s="84"/>
      <c r="F12" s="84"/>
      <c r="G12" s="84"/>
      <c r="H12" s="84"/>
      <c r="I12" s="84"/>
      <c r="J12" s="84"/>
      <c r="K12" s="84"/>
      <c r="L12" s="84"/>
      <c r="M12" s="81"/>
      <c r="N12" s="81"/>
    </row>
    <row r="13" spans="1:14" ht="18.75" x14ac:dyDescent="0.25">
      <c r="A13" s="27">
        <v>1</v>
      </c>
      <c r="B13" s="25"/>
      <c r="C13" s="82">
        <v>2</v>
      </c>
      <c r="D13" s="82"/>
      <c r="E13" s="27">
        <v>3</v>
      </c>
      <c r="F13" s="82">
        <v>4</v>
      </c>
      <c r="G13" s="82"/>
      <c r="H13" s="27">
        <v>5</v>
      </c>
      <c r="I13" s="27">
        <v>6</v>
      </c>
      <c r="J13" s="27">
        <v>7</v>
      </c>
      <c r="K13" s="27">
        <v>8</v>
      </c>
      <c r="L13" s="27">
        <v>9</v>
      </c>
      <c r="M13" s="27">
        <v>10</v>
      </c>
      <c r="N13" s="27">
        <v>11</v>
      </c>
    </row>
    <row r="14" spans="1:14" ht="241.5" customHeight="1" x14ac:dyDescent="0.25">
      <c r="A14" s="26">
        <v>1</v>
      </c>
      <c r="B14" s="49">
        <v>35</v>
      </c>
      <c r="C14" s="86" t="s">
        <v>83</v>
      </c>
      <c r="D14" s="87"/>
      <c r="E14" s="26" t="s">
        <v>187</v>
      </c>
      <c r="F14" s="86" t="s">
        <v>105</v>
      </c>
      <c r="G14" s="87"/>
      <c r="H14" s="9" t="s">
        <v>67</v>
      </c>
      <c r="I14" s="8" t="s">
        <v>139</v>
      </c>
      <c r="J14" s="10" t="s">
        <v>72</v>
      </c>
      <c r="K14" s="29" t="s">
        <v>77</v>
      </c>
      <c r="L14" s="26" t="s">
        <v>224</v>
      </c>
      <c r="M14" s="26" t="s">
        <v>66</v>
      </c>
      <c r="N14" s="60" t="s">
        <v>212</v>
      </c>
    </row>
    <row r="15" spans="1:14" ht="285.75" customHeight="1" x14ac:dyDescent="0.25">
      <c r="A15" s="26">
        <v>2</v>
      </c>
      <c r="B15" s="49">
        <v>51</v>
      </c>
      <c r="C15" s="86" t="s">
        <v>203</v>
      </c>
      <c r="D15" s="86"/>
      <c r="E15" s="26" t="s">
        <v>197</v>
      </c>
      <c r="F15" s="86" t="s">
        <v>106</v>
      </c>
      <c r="G15" s="86"/>
      <c r="H15" s="9" t="s">
        <v>61</v>
      </c>
      <c r="I15" s="8" t="s">
        <v>140</v>
      </c>
      <c r="J15" s="10" t="s">
        <v>74</v>
      </c>
      <c r="K15" s="29" t="s">
        <v>75</v>
      </c>
      <c r="L15" s="59" t="s">
        <v>224</v>
      </c>
      <c r="M15" s="26" t="s">
        <v>60</v>
      </c>
      <c r="N15" s="60" t="s">
        <v>212</v>
      </c>
    </row>
    <row r="16" spans="1:14" ht="237" customHeight="1" x14ac:dyDescent="0.25">
      <c r="A16" s="26">
        <v>3</v>
      </c>
      <c r="B16" s="48">
        <v>63</v>
      </c>
      <c r="C16" s="86" t="s">
        <v>188</v>
      </c>
      <c r="D16" s="86"/>
      <c r="E16" s="9" t="s">
        <v>173</v>
      </c>
      <c r="F16" s="86" t="s">
        <v>107</v>
      </c>
      <c r="G16" s="87"/>
      <c r="H16" s="26" t="s">
        <v>198</v>
      </c>
      <c r="I16" s="8" t="s">
        <v>179</v>
      </c>
      <c r="J16" s="28" t="s">
        <v>71</v>
      </c>
      <c r="K16" s="30" t="s">
        <v>200</v>
      </c>
      <c r="L16" s="59" t="s">
        <v>224</v>
      </c>
      <c r="M16" s="26" t="s">
        <v>68</v>
      </c>
      <c r="N16" s="60" t="s">
        <v>212</v>
      </c>
    </row>
    <row r="17" spans="1:14" ht="230.25" customHeight="1" x14ac:dyDescent="0.25">
      <c r="A17" s="28">
        <v>4</v>
      </c>
      <c r="B17" s="48">
        <v>63</v>
      </c>
      <c r="C17" s="86" t="s">
        <v>189</v>
      </c>
      <c r="D17" s="86"/>
      <c r="E17" s="9" t="s">
        <v>174</v>
      </c>
      <c r="F17" s="86" t="s">
        <v>108</v>
      </c>
      <c r="G17" s="87"/>
      <c r="H17" s="26" t="s">
        <v>199</v>
      </c>
      <c r="I17" s="8" t="s">
        <v>180</v>
      </c>
      <c r="J17" s="28" t="s">
        <v>71</v>
      </c>
      <c r="K17" s="30" t="s">
        <v>200</v>
      </c>
      <c r="L17" s="59" t="s">
        <v>224</v>
      </c>
      <c r="M17" s="26" t="s">
        <v>68</v>
      </c>
      <c r="N17" s="60" t="s">
        <v>212</v>
      </c>
    </row>
    <row r="18" spans="1:14" ht="223.5" customHeight="1" x14ac:dyDescent="0.25">
      <c r="A18" s="26">
        <v>5</v>
      </c>
      <c r="B18" s="48">
        <v>63</v>
      </c>
      <c r="C18" s="86" t="s">
        <v>204</v>
      </c>
      <c r="D18" s="86"/>
      <c r="E18" s="9" t="s">
        <v>175</v>
      </c>
      <c r="F18" s="86" t="s">
        <v>108</v>
      </c>
      <c r="G18" s="87"/>
      <c r="H18" s="26" t="s">
        <v>201</v>
      </c>
      <c r="I18" s="8" t="s">
        <v>181</v>
      </c>
      <c r="J18" s="28" t="s">
        <v>76</v>
      </c>
      <c r="K18" s="30" t="s">
        <v>200</v>
      </c>
      <c r="L18" s="59" t="s">
        <v>224</v>
      </c>
      <c r="M18" s="26" t="s">
        <v>68</v>
      </c>
      <c r="N18" s="60" t="s">
        <v>212</v>
      </c>
    </row>
    <row r="19" spans="1:14" ht="229.5" customHeight="1" x14ac:dyDescent="0.25">
      <c r="A19" s="28">
        <v>6</v>
      </c>
      <c r="B19" s="48">
        <v>63</v>
      </c>
      <c r="C19" s="86" t="s">
        <v>190</v>
      </c>
      <c r="D19" s="86"/>
      <c r="E19" s="9" t="s">
        <v>176</v>
      </c>
      <c r="F19" s="86" t="s">
        <v>108</v>
      </c>
      <c r="G19" s="87"/>
      <c r="H19" s="26" t="s">
        <v>182</v>
      </c>
      <c r="I19" s="8" t="s">
        <v>183</v>
      </c>
      <c r="J19" s="28" t="s">
        <v>71</v>
      </c>
      <c r="K19" s="30" t="s">
        <v>202</v>
      </c>
      <c r="L19" s="59" t="s">
        <v>224</v>
      </c>
      <c r="M19" s="26" t="s">
        <v>68</v>
      </c>
      <c r="N19" s="60" t="s">
        <v>212</v>
      </c>
    </row>
    <row r="20" spans="1:14" ht="234" customHeight="1" x14ac:dyDescent="0.25">
      <c r="A20" s="26">
        <v>7</v>
      </c>
      <c r="B20" s="48">
        <v>64</v>
      </c>
      <c r="C20" s="86" t="s">
        <v>84</v>
      </c>
      <c r="D20" s="86"/>
      <c r="E20" s="26" t="s">
        <v>177</v>
      </c>
      <c r="F20" s="86" t="s">
        <v>109</v>
      </c>
      <c r="G20" s="86"/>
      <c r="H20" s="26" t="s">
        <v>205</v>
      </c>
      <c r="I20" s="8" t="s">
        <v>157</v>
      </c>
      <c r="J20" s="26" t="s">
        <v>73</v>
      </c>
      <c r="K20" s="29" t="s">
        <v>78</v>
      </c>
      <c r="L20" s="59" t="s">
        <v>224</v>
      </c>
      <c r="M20" s="26" t="s">
        <v>59</v>
      </c>
      <c r="N20" s="60" t="s">
        <v>212</v>
      </c>
    </row>
    <row r="21" spans="1:14" s="5" customFormat="1" ht="247.5" customHeight="1" x14ac:dyDescent="0.25">
      <c r="A21" s="55">
        <v>8</v>
      </c>
      <c r="B21" s="54">
        <v>74</v>
      </c>
      <c r="C21" s="86" t="s">
        <v>208</v>
      </c>
      <c r="D21" s="86"/>
      <c r="E21" s="54" t="s">
        <v>209</v>
      </c>
      <c r="F21" s="86" t="s">
        <v>210</v>
      </c>
      <c r="G21" s="87"/>
      <c r="H21" s="54" t="s">
        <v>70</v>
      </c>
      <c r="I21" s="8" t="s">
        <v>141</v>
      </c>
      <c r="J21" s="54" t="s">
        <v>57</v>
      </c>
      <c r="K21" s="29" t="s">
        <v>211</v>
      </c>
      <c r="L21" s="59" t="s">
        <v>224</v>
      </c>
      <c r="M21" s="54" t="s">
        <v>69</v>
      </c>
      <c r="N21" s="60" t="s">
        <v>212</v>
      </c>
    </row>
    <row r="22" spans="1:14" ht="252" customHeight="1" x14ac:dyDescent="0.25">
      <c r="A22" s="26">
        <v>9</v>
      </c>
      <c r="B22" s="48">
        <v>74</v>
      </c>
      <c r="C22" s="86" t="s">
        <v>159</v>
      </c>
      <c r="D22" s="86"/>
      <c r="E22" s="26" t="s">
        <v>178</v>
      </c>
      <c r="F22" s="86" t="s">
        <v>110</v>
      </c>
      <c r="G22" s="86"/>
      <c r="H22" s="26" t="s">
        <v>191</v>
      </c>
      <c r="I22" s="8" t="s">
        <v>158</v>
      </c>
      <c r="J22" s="26" t="s">
        <v>58</v>
      </c>
      <c r="K22" s="29" t="s">
        <v>211</v>
      </c>
      <c r="L22" s="59" t="s">
        <v>224</v>
      </c>
      <c r="M22" s="26" t="s">
        <v>69</v>
      </c>
      <c r="N22" s="60" t="s">
        <v>212</v>
      </c>
    </row>
    <row r="23" spans="1:14" ht="18.75" x14ac:dyDescent="0.25">
      <c r="A23" s="45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6" spans="1:14" ht="27.75" customHeight="1" x14ac:dyDescent="0.25">
      <c r="I26" s="18">
        <f>1996+558.1+744.1+1342.3+2703.6+1105.6+472.18+6000+2773.72</f>
        <v>17695.600000000002</v>
      </c>
    </row>
    <row r="29" spans="1:14" ht="36.75" customHeight="1" x14ac:dyDescent="0.25">
      <c r="I29" s="53">
        <f>'Разд.V-передача'!J18+'Разд. VI - списание'!J16+'Разд.VII-казна'!J15+'Разд.VIII-ПИР '!I26</f>
        <v>40470.559999999998</v>
      </c>
    </row>
    <row r="30" spans="1:14" ht="38.25" customHeight="1" x14ac:dyDescent="0.25"/>
  </sheetData>
  <mergeCells count="34">
    <mergeCell ref="C21:D21"/>
    <mergeCell ref="F21:G21"/>
    <mergeCell ref="C22:D22"/>
    <mergeCell ref="F22:G22"/>
    <mergeCell ref="C18:D18"/>
    <mergeCell ref="F18:G18"/>
    <mergeCell ref="C19:D19"/>
    <mergeCell ref="F19:G19"/>
    <mergeCell ref="C20:D20"/>
    <mergeCell ref="F20:G20"/>
    <mergeCell ref="C15:D15"/>
    <mergeCell ref="F15:G15"/>
    <mergeCell ref="C16:D16"/>
    <mergeCell ref="F16:G16"/>
    <mergeCell ref="C17:D17"/>
    <mergeCell ref="F17:G17"/>
    <mergeCell ref="C14:D14"/>
    <mergeCell ref="F14:G14"/>
    <mergeCell ref="K7:K12"/>
    <mergeCell ref="L7:L12"/>
    <mergeCell ref="M7:M12"/>
    <mergeCell ref="N7:N12"/>
    <mergeCell ref="C13:D13"/>
    <mergeCell ref="F13:G13"/>
    <mergeCell ref="A2:N2"/>
    <mergeCell ref="A5:N5"/>
    <mergeCell ref="A7:A12"/>
    <mergeCell ref="B7:B12"/>
    <mergeCell ref="C7:D12"/>
    <mergeCell ref="E7:E12"/>
    <mergeCell ref="F7:G12"/>
    <mergeCell ref="H7:H12"/>
    <mergeCell ref="I7:I12"/>
    <mergeCell ref="J7:J12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Разд.I-зав. строительства</vt:lpstr>
      <vt:lpstr>Разд.II-консервация</vt:lpstr>
      <vt:lpstr>Разд.III-приватизация</vt:lpstr>
      <vt:lpstr>Разд.IV-концессия </vt:lpstr>
      <vt:lpstr>Разд.V-передача</vt:lpstr>
      <vt:lpstr>Разд. VI - списание</vt:lpstr>
      <vt:lpstr>Разд.VII-казна</vt:lpstr>
      <vt:lpstr>Разд.VIII-ПИР </vt:lpstr>
      <vt:lpstr>'Разд.VIII-ПИР '!Заголовки_для_печати</vt:lpstr>
      <vt:lpstr>'Разд.VII-казна'!Заголовки_для_печати</vt:lpstr>
      <vt:lpstr>'Разд.V-передача'!Заголовки_для_печати</vt:lpstr>
      <vt:lpstr>'Разд. VI - списание'!Область_печати</vt:lpstr>
      <vt:lpstr>'Разд.I-зав. строительства'!Область_печати</vt:lpstr>
      <vt:lpstr>'Разд.VIII-ПИР '!Область_печати</vt:lpstr>
      <vt:lpstr>'Разд.VII-казна'!Область_печати</vt:lpstr>
      <vt:lpstr>'Разд.V-передача'!Область_печати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2024-10-31T12:00:40Z</dcterms:modified>
</cp:coreProperties>
</file>