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Ведомственная" sheetId="1" r:id="rId1"/>
  </sheets>
  <definedNames>
    <definedName name="_xlnm._FilterDatabase" localSheetId="0" hidden="1">Ведомственная!$A$7:$O$2305</definedName>
    <definedName name="_xlnm.Print_Area" localSheetId="0">Ведомственная!$A$1:$K$2305</definedName>
  </definedNames>
  <calcPr calcId="145621"/>
</workbook>
</file>

<file path=xl/calcChain.xml><?xml version="1.0" encoding="utf-8"?>
<calcChain xmlns="http://schemas.openxmlformats.org/spreadsheetml/2006/main">
  <c r="I1620" i="1" l="1"/>
  <c r="J2234" i="1"/>
  <c r="I2234" i="1"/>
  <c r="I2233" i="1" s="1"/>
  <c r="K2235" i="1"/>
  <c r="K2236" i="1"/>
  <c r="H2234" i="1"/>
  <c r="H2233" i="1" s="1"/>
  <c r="K1971" i="1"/>
  <c r="I1969" i="1"/>
  <c r="J1969" i="1"/>
  <c r="H1969" i="1"/>
  <c r="H158" i="1"/>
  <c r="H161" i="1"/>
  <c r="H160" i="1" s="1"/>
  <c r="H165" i="1"/>
  <c r="H167" i="1"/>
  <c r="H171" i="1"/>
  <c r="H173" i="1"/>
  <c r="H175" i="1"/>
  <c r="H177" i="1"/>
  <c r="H179" i="1"/>
  <c r="H181" i="1"/>
  <c r="H183" i="1"/>
  <c r="H188" i="1"/>
  <c r="H190" i="1"/>
  <c r="H192" i="1"/>
  <c r="H196" i="1"/>
  <c r="H195" i="1" s="1"/>
  <c r="H194" i="1" s="1"/>
  <c r="H201" i="1"/>
  <c r="H200" i="1" s="1"/>
  <c r="H204" i="1"/>
  <c r="H203" i="1" s="1"/>
  <c r="H207" i="1"/>
  <c r="H206" i="1" s="1"/>
  <c r="H210" i="1"/>
  <c r="H212" i="1"/>
  <c r="H218" i="1"/>
  <c r="H217" i="1" s="1"/>
  <c r="H221" i="1"/>
  <c r="H220" i="1" s="1"/>
  <c r="H224" i="1"/>
  <c r="H223" i="1" s="1"/>
  <c r="H230" i="1"/>
  <c r="H232" i="1"/>
  <c r="H234" i="1"/>
  <c r="H236" i="1"/>
  <c r="H239" i="1"/>
  <c r="H241" i="1"/>
  <c r="H247" i="1"/>
  <c r="H246" i="1" s="1"/>
  <c r="H245" i="1" s="1"/>
  <c r="H244" i="1" s="1"/>
  <c r="H251" i="1"/>
  <c r="H253" i="1"/>
  <c r="H259" i="1"/>
  <c r="H261" i="1"/>
  <c r="H267" i="1"/>
  <c r="H266" i="1" s="1"/>
  <c r="H270" i="1"/>
  <c r="H269" i="1" s="1"/>
  <c r="H273" i="1"/>
  <c r="H275" i="1"/>
  <c r="H277" i="1"/>
  <c r="H280" i="1"/>
  <c r="H279" i="1" s="1"/>
  <c r="H283" i="1"/>
  <c r="H282" i="1" s="1"/>
  <c r="H288" i="1"/>
  <c r="H290" i="1"/>
  <c r="H293" i="1"/>
  <c r="H292" i="1" s="1"/>
  <c r="H296" i="1"/>
  <c r="H298" i="1"/>
  <c r="H302" i="1"/>
  <c r="H306" i="1"/>
  <c r="H305" i="1" s="1"/>
  <c r="H304" i="1" s="1"/>
  <c r="H309" i="1"/>
  <c r="H312" i="1"/>
  <c r="H315" i="1"/>
  <c r="H317" i="1"/>
  <c r="H321" i="1"/>
  <c r="H323" i="1"/>
  <c r="H327" i="1"/>
  <c r="H329" i="1"/>
  <c r="H333" i="1"/>
  <c r="H338" i="1"/>
  <c r="H337" i="1" s="1"/>
  <c r="H341" i="1"/>
  <c r="H340" i="1" s="1"/>
  <c r="H346" i="1"/>
  <c r="H345" i="1" s="1"/>
  <c r="H344" i="1" s="1"/>
  <c r="H343" i="1" s="1"/>
  <c r="H349" i="1"/>
  <c r="H348" i="1" s="1"/>
  <c r="H356" i="1"/>
  <c r="H358" i="1"/>
  <c r="H361" i="1"/>
  <c r="H363" i="1"/>
  <c r="H367" i="1"/>
  <c r="H366" i="1" s="1"/>
  <c r="H365" i="1" s="1"/>
  <c r="H372" i="1"/>
  <c r="H374" i="1"/>
  <c r="H378" i="1"/>
  <c r="H377" i="1" s="1"/>
  <c r="H381" i="1"/>
  <c r="H383" i="1"/>
  <c r="H389" i="1"/>
  <c r="H391" i="1"/>
  <c r="H398" i="1"/>
  <c r="H395" i="1" s="1"/>
  <c r="H400" i="1"/>
  <c r="H404" i="1"/>
  <c r="H409" i="1"/>
  <c r="H411" i="1"/>
  <c r="H414" i="1"/>
  <c r="H416" i="1"/>
  <c r="H418" i="1"/>
  <c r="H420" i="1"/>
  <c r="H422" i="1"/>
  <c r="H424" i="1"/>
  <c r="H427" i="1"/>
  <c r="H426" i="1" s="1"/>
  <c r="H430" i="1"/>
  <c r="H429" i="1" s="1"/>
  <c r="H434" i="1"/>
  <c r="H433" i="1" s="1"/>
  <c r="H439" i="1"/>
  <c r="H438" i="1" s="1"/>
  <c r="H441" i="1"/>
  <c r="H445" i="1"/>
  <c r="H444" i="1" s="1"/>
  <c r="H443" i="1" s="1"/>
  <c r="H448" i="1"/>
  <c r="H447" i="1" s="1"/>
  <c r="H454" i="1"/>
  <c r="H453" i="1" s="1"/>
  <c r="H459" i="1"/>
  <c r="H458" i="1" s="1"/>
  <c r="H464" i="1"/>
  <c r="H463" i="1" s="1"/>
  <c r="H472" i="1"/>
  <c r="H471" i="1" s="1"/>
  <c r="H470" i="1" s="1"/>
  <c r="H469" i="1" s="1"/>
  <c r="H468" i="1" s="1"/>
  <c r="H477" i="1"/>
  <c r="H481" i="1"/>
  <c r="H485" i="1"/>
  <c r="H484" i="1" s="1"/>
  <c r="H483" i="1" s="1"/>
  <c r="H491" i="1"/>
  <c r="H490" i="1" s="1"/>
  <c r="H489" i="1" s="1"/>
  <c r="H488" i="1" s="1"/>
  <c r="H487" i="1" s="1"/>
  <c r="H498" i="1"/>
  <c r="H500" i="1"/>
  <c r="H504" i="1"/>
  <c r="H503" i="1" s="1"/>
  <c r="H502" i="1" s="1"/>
  <c r="H510" i="1"/>
  <c r="H514" i="1"/>
  <c r="H516" i="1"/>
  <c r="H518" i="1"/>
  <c r="H521" i="1"/>
  <c r="H520" i="1" s="1"/>
  <c r="H524" i="1"/>
  <c r="H526" i="1"/>
  <c r="H529" i="1"/>
  <c r="H528" i="1" s="1"/>
  <c r="H535" i="1"/>
  <c r="H537" i="1"/>
  <c r="H542" i="1"/>
  <c r="H541" i="1" s="1"/>
  <c r="H540" i="1" s="1"/>
  <c r="H539" i="1" s="1"/>
  <c r="H546" i="1"/>
  <c r="H545" i="1" s="1"/>
  <c r="H544" i="1" s="1"/>
  <c r="H552" i="1"/>
  <c r="H554" i="1"/>
  <c r="H556" i="1"/>
  <c r="H559" i="1"/>
  <c r="H558" i="1" s="1"/>
  <c r="H564" i="1"/>
  <c r="H563" i="1" s="1"/>
  <c r="H562" i="1" s="1"/>
  <c r="H561" i="1" s="1"/>
  <c r="H568" i="1"/>
  <c r="H570" i="1"/>
  <c r="H576" i="1"/>
  <c r="H575" i="1" s="1"/>
  <c r="H574" i="1" s="1"/>
  <c r="H573" i="1" s="1"/>
  <c r="H572" i="1" s="1"/>
  <c r="H582" i="1"/>
  <c r="H586" i="1"/>
  <c r="H588" i="1"/>
  <c r="H595" i="1"/>
  <c r="H594" i="1" s="1"/>
  <c r="H593" i="1" s="1"/>
  <c r="H592" i="1" s="1"/>
  <c r="H600" i="1"/>
  <c r="H602" i="1"/>
  <c r="H605" i="1"/>
  <c r="H608" i="1"/>
  <c r="H607" i="1" s="1"/>
  <c r="H613" i="1"/>
  <c r="H612" i="1" s="1"/>
  <c r="H619" i="1"/>
  <c r="H618" i="1" s="1"/>
  <c r="H625" i="1"/>
  <c r="H624" i="1" s="1"/>
  <c r="H629" i="1"/>
  <c r="H631" i="1"/>
  <c r="H634" i="1"/>
  <c r="H636" i="1"/>
  <c r="H640" i="1"/>
  <c r="H639" i="1" s="1"/>
  <c r="H645" i="1"/>
  <c r="H644" i="1" s="1"/>
  <c r="H650" i="1"/>
  <c r="H654" i="1"/>
  <c r="H653" i="1" s="1"/>
  <c r="H657" i="1"/>
  <c r="H656" i="1" s="1"/>
  <c r="H661" i="1"/>
  <c r="H660" i="1" s="1"/>
  <c r="H664" i="1"/>
  <c r="H666" i="1"/>
  <c r="H669" i="1"/>
  <c r="H671" i="1"/>
  <c r="H675" i="1"/>
  <c r="H674" i="1" s="1"/>
  <c r="H673" i="1" s="1"/>
  <c r="H682" i="1"/>
  <c r="H681" i="1" s="1"/>
  <c r="H685" i="1"/>
  <c r="H687" i="1"/>
  <c r="H689" i="1"/>
  <c r="H691" i="1"/>
  <c r="H693" i="1"/>
  <c r="H699" i="1"/>
  <c r="H698" i="1" s="1"/>
  <c r="H702" i="1"/>
  <c r="H705" i="1"/>
  <c r="H704" i="1" s="1"/>
  <c r="H712" i="1"/>
  <c r="H714" i="1"/>
  <c r="H716" i="1"/>
  <c r="H718" i="1"/>
  <c r="H721" i="1"/>
  <c r="H723" i="1"/>
  <c r="H725" i="1"/>
  <c r="H727" i="1"/>
  <c r="H730" i="1"/>
  <c r="H729" i="1" s="1"/>
  <c r="H733" i="1"/>
  <c r="H735" i="1"/>
  <c r="H737" i="1"/>
  <c r="H740" i="1"/>
  <c r="H742" i="1"/>
  <c r="H747" i="1"/>
  <c r="H749" i="1"/>
  <c r="H751" i="1"/>
  <c r="H753" i="1"/>
  <c r="H757" i="1"/>
  <c r="H759" i="1"/>
  <c r="H763" i="1"/>
  <c r="H765" i="1"/>
  <c r="H768" i="1"/>
  <c r="H770" i="1"/>
  <c r="H773" i="1"/>
  <c r="H775" i="1"/>
  <c r="H779" i="1"/>
  <c r="H781" i="1"/>
  <c r="H783" i="1"/>
  <c r="H787" i="1"/>
  <c r="H786" i="1" s="1"/>
  <c r="H792" i="1"/>
  <c r="H791" i="1" s="1"/>
  <c r="H796" i="1"/>
  <c r="H798" i="1"/>
  <c r="H802" i="1"/>
  <c r="H804" i="1"/>
  <c r="H807" i="1"/>
  <c r="H809" i="1"/>
  <c r="H813" i="1"/>
  <c r="H815" i="1"/>
  <c r="H818" i="1"/>
  <c r="H820" i="1"/>
  <c r="H824" i="1"/>
  <c r="H826" i="1"/>
  <c r="H830" i="1"/>
  <c r="H829" i="1" s="1"/>
  <c r="H828" i="1" s="1"/>
  <c r="H837" i="1"/>
  <c r="H839" i="1"/>
  <c r="H845" i="1"/>
  <c r="H844" i="1" s="1"/>
  <c r="H843" i="1" s="1"/>
  <c r="H842" i="1" s="1"/>
  <c r="H841" i="1" s="1"/>
  <c r="H852" i="1"/>
  <c r="H854" i="1"/>
  <c r="H861" i="1"/>
  <c r="H863" i="1"/>
  <c r="H870" i="1"/>
  <c r="H869" i="1" s="1"/>
  <c r="H874" i="1"/>
  <c r="H873" i="1" s="1"/>
  <c r="H872" i="1" s="1"/>
  <c r="H880" i="1"/>
  <c r="H879" i="1" s="1"/>
  <c r="H878" i="1" s="1"/>
  <c r="H884" i="1"/>
  <c r="H883" i="1" s="1"/>
  <c r="H882" i="1" s="1"/>
  <c r="H890" i="1"/>
  <c r="H889" i="1" s="1"/>
  <c r="H888" i="1" s="1"/>
  <c r="H887" i="1" s="1"/>
  <c r="H896" i="1"/>
  <c r="H898" i="1"/>
  <c r="H903" i="1"/>
  <c r="H902" i="1" s="1"/>
  <c r="H901" i="1" s="1"/>
  <c r="H900" i="1" s="1"/>
  <c r="H909" i="1"/>
  <c r="H908" i="1" s="1"/>
  <c r="H907" i="1" s="1"/>
  <c r="H906" i="1" s="1"/>
  <c r="H905" i="1" s="1"/>
  <c r="H916" i="1"/>
  <c r="H918" i="1"/>
  <c r="H924" i="1"/>
  <c r="H923" i="1" s="1"/>
  <c r="H922" i="1" s="1"/>
  <c r="H927" i="1"/>
  <c r="H926" i="1" s="1"/>
  <c r="H933" i="1"/>
  <c r="H932" i="1" s="1"/>
  <c r="H931" i="1" s="1"/>
  <c r="H930" i="1" s="1"/>
  <c r="H936" i="1"/>
  <c r="H935" i="1" s="1"/>
  <c r="H944" i="1"/>
  <c r="H943" i="1" s="1"/>
  <c r="H942" i="1" s="1"/>
  <c r="H941" i="1" s="1"/>
  <c r="H949" i="1"/>
  <c r="H948" i="1" s="1"/>
  <c r="H947" i="1" s="1"/>
  <c r="H958" i="1"/>
  <c r="H955" i="1" s="1"/>
  <c r="H954" i="1" s="1"/>
  <c r="H953" i="1" s="1"/>
  <c r="H952" i="1" s="1"/>
  <c r="H951" i="1" s="1"/>
  <c r="H965" i="1"/>
  <c r="H964" i="1" s="1"/>
  <c r="H963" i="1" s="1"/>
  <c r="H962" i="1" s="1"/>
  <c r="H961" i="1" s="1"/>
  <c r="H972" i="1"/>
  <c r="H974" i="1"/>
  <c r="H977" i="1"/>
  <c r="H976" i="1" s="1"/>
  <c r="H980" i="1"/>
  <c r="H984" i="1"/>
  <c r="H986" i="1"/>
  <c r="H990" i="1"/>
  <c r="H989" i="1" s="1"/>
  <c r="H988" i="1" s="1"/>
  <c r="H994" i="1"/>
  <c r="H993" i="1" s="1"/>
  <c r="H998" i="1"/>
  <c r="H1000" i="1"/>
  <c r="H1006" i="1"/>
  <c r="H1005" i="1" s="1"/>
  <c r="H1004" i="1" s="1"/>
  <c r="H1003" i="1" s="1"/>
  <c r="H1010" i="1"/>
  <c r="H1009" i="1" s="1"/>
  <c r="H1013" i="1"/>
  <c r="H1012" i="1" s="1"/>
  <c r="H1017" i="1"/>
  <c r="H1016" i="1" s="1"/>
  <c r="H1021" i="1"/>
  <c r="H1024" i="1"/>
  <c r="H1027" i="1"/>
  <c r="H1030" i="1"/>
  <c r="H1032" i="1"/>
  <c r="H1035" i="1"/>
  <c r="H1034" i="1" s="1"/>
  <c r="H1039" i="1"/>
  <c r="H1038" i="1" s="1"/>
  <c r="H1043" i="1"/>
  <c r="H1042" i="1" s="1"/>
  <c r="H1047" i="1"/>
  <c r="H1046" i="1" s="1"/>
  <c r="H1051" i="1"/>
  <c r="H1054" i="1"/>
  <c r="H1057" i="1"/>
  <c r="H1056" i="1" s="1"/>
  <c r="H1060" i="1"/>
  <c r="H1059" i="1" s="1"/>
  <c r="H1064" i="1"/>
  <c r="H1066" i="1"/>
  <c r="H1068" i="1"/>
  <c r="H1071" i="1"/>
  <c r="H1074" i="1"/>
  <c r="H1076" i="1"/>
  <c r="H1079" i="1"/>
  <c r="H1082" i="1"/>
  <c r="H1085" i="1"/>
  <c r="H1088" i="1"/>
  <c r="H1092" i="1"/>
  <c r="H1091" i="1" s="1"/>
  <c r="H1097" i="1"/>
  <c r="H1096" i="1" s="1"/>
  <c r="H1095" i="1" s="1"/>
  <c r="H1100" i="1"/>
  <c r="H1099" i="1" s="1"/>
  <c r="H1106" i="1"/>
  <c r="H1105" i="1" s="1"/>
  <c r="H1110" i="1"/>
  <c r="H1109" i="1" s="1"/>
  <c r="H1113" i="1"/>
  <c r="H1116" i="1"/>
  <c r="H1119" i="1"/>
  <c r="H1122" i="1"/>
  <c r="H1125" i="1"/>
  <c r="H1131" i="1"/>
  <c r="H1133" i="1"/>
  <c r="H1135" i="1"/>
  <c r="H1139" i="1"/>
  <c r="H1143" i="1"/>
  <c r="H1148" i="1"/>
  <c r="H1147" i="1" s="1"/>
  <c r="H1154" i="1"/>
  <c r="H1153" i="1" s="1"/>
  <c r="H1156" i="1"/>
  <c r="H1159" i="1"/>
  <c r="H1158" i="1" s="1"/>
  <c r="H1163" i="1"/>
  <c r="H1162" i="1" s="1"/>
  <c r="H1161" i="1" s="1"/>
  <c r="H1166" i="1"/>
  <c r="H1165" i="1" s="1"/>
  <c r="H1169" i="1"/>
  <c r="H1172" i="1"/>
  <c r="H1171" i="1" s="1"/>
  <c r="H1179" i="1"/>
  <c r="H1178" i="1" s="1"/>
  <c r="H1177" i="1" s="1"/>
  <c r="H1183" i="1"/>
  <c r="H1182" i="1" s="1"/>
  <c r="H1181" i="1" s="1"/>
  <c r="H1190" i="1"/>
  <c r="H1189" i="1" s="1"/>
  <c r="H1188" i="1" s="1"/>
  <c r="H1187" i="1" s="1"/>
  <c r="H1194" i="1"/>
  <c r="H1193" i="1" s="1"/>
  <c r="H1192" i="1" s="1"/>
  <c r="H1198" i="1"/>
  <c r="H1197" i="1" s="1"/>
  <c r="H1204" i="1"/>
  <c r="H1206" i="1"/>
  <c r="H1213" i="1"/>
  <c r="H1215" i="1"/>
  <c r="H1217" i="1"/>
  <c r="H1220" i="1"/>
  <c r="H1219" i="1" s="1"/>
  <c r="H1225" i="1"/>
  <c r="H1227" i="1"/>
  <c r="H1230" i="1"/>
  <c r="H1232" i="1"/>
  <c r="H1235" i="1"/>
  <c r="H1237" i="1"/>
  <c r="H1241" i="1"/>
  <c r="H1243" i="1"/>
  <c r="H1246" i="1"/>
  <c r="H1245" i="1" s="1"/>
  <c r="H1252" i="1"/>
  <c r="H1248" i="1" s="1"/>
  <c r="H1258" i="1"/>
  <c r="H1260" i="1"/>
  <c r="H1262" i="1"/>
  <c r="H1264" i="1"/>
  <c r="H1270" i="1"/>
  <c r="H1268" i="1" s="1"/>
  <c r="H1273" i="1"/>
  <c r="H1272" i="1" s="1"/>
  <c r="H1279" i="1"/>
  <c r="H1275" i="1" s="1"/>
  <c r="H1281" i="1"/>
  <c r="H1283" i="1"/>
  <c r="H1287" i="1"/>
  <c r="H1285" i="1" s="1"/>
  <c r="H1290" i="1"/>
  <c r="H1289" i="1" s="1"/>
  <c r="H1296" i="1"/>
  <c r="H1295" i="1" s="1"/>
  <c r="H1301" i="1"/>
  <c r="H1300" i="1" s="1"/>
  <c r="H1311" i="1"/>
  <c r="H1313" i="1"/>
  <c r="H1315" i="1"/>
  <c r="H1321" i="1"/>
  <c r="H1324" i="1"/>
  <c r="H1329" i="1"/>
  <c r="H1328" i="1" s="1"/>
  <c r="H1327" i="1" s="1"/>
  <c r="H1334" i="1"/>
  <c r="H1333" i="1" s="1"/>
  <c r="H1338" i="1"/>
  <c r="H1340" i="1"/>
  <c r="H1344" i="1"/>
  <c r="H1346" i="1"/>
  <c r="H1348" i="1"/>
  <c r="H1350" i="1"/>
  <c r="H1355" i="1"/>
  <c r="H1354" i="1" s="1"/>
  <c r="H1359" i="1"/>
  <c r="H1361" i="1"/>
  <c r="H1367" i="1"/>
  <c r="H1369" i="1"/>
  <c r="H1375" i="1"/>
  <c r="H1374" i="1" s="1"/>
  <c r="H1373" i="1" s="1"/>
  <c r="H1372" i="1" s="1"/>
  <c r="H1371" i="1" s="1"/>
  <c r="H1381" i="1"/>
  <c r="H1380" i="1" s="1"/>
  <c r="H1379" i="1" s="1"/>
  <c r="H1386" i="1"/>
  <c r="H1385" i="1" s="1"/>
  <c r="H1393" i="1"/>
  <c r="H1392" i="1" s="1"/>
  <c r="H1391" i="1" s="1"/>
  <c r="H1390" i="1" s="1"/>
  <c r="H1389" i="1" s="1"/>
  <c r="H1388" i="1" s="1"/>
  <c r="H1402" i="1"/>
  <c r="H1404" i="1"/>
  <c r="H1406" i="1"/>
  <c r="H1415" i="1"/>
  <c r="H1417" i="1"/>
  <c r="H1419" i="1"/>
  <c r="H1423" i="1"/>
  <c r="H1425" i="1"/>
  <c r="H1431" i="1"/>
  <c r="H1430" i="1" s="1"/>
  <c r="H1429" i="1" s="1"/>
  <c r="H1428" i="1" s="1"/>
  <c r="H1437" i="1"/>
  <c r="H1442" i="1"/>
  <c r="H1444" i="1"/>
  <c r="H1446" i="1"/>
  <c r="H1450" i="1"/>
  <c r="H1452" i="1"/>
  <c r="H1457" i="1"/>
  <c r="H1459" i="1"/>
  <c r="H1466" i="1"/>
  <c r="H1468" i="1"/>
  <c r="H1477" i="1"/>
  <c r="H1479" i="1"/>
  <c r="H1488" i="1"/>
  <c r="H1487" i="1" s="1"/>
  <c r="H1486" i="1" s="1"/>
  <c r="H1485" i="1" s="1"/>
  <c r="H1484" i="1" s="1"/>
  <c r="H1494" i="1"/>
  <c r="H1496" i="1"/>
  <c r="H1500" i="1"/>
  <c r="H1499" i="1" s="1"/>
  <c r="H1506" i="1"/>
  <c r="H1505" i="1" s="1"/>
  <c r="H1511" i="1"/>
  <c r="H1510" i="1" s="1"/>
  <c r="H1520" i="1"/>
  <c r="H1519" i="1" s="1"/>
  <c r="H1518" i="1" s="1"/>
  <c r="H1517" i="1" s="1"/>
  <c r="H1516" i="1" s="1"/>
  <c r="H1515" i="1" s="1"/>
  <c r="H1529" i="1"/>
  <c r="H1528" i="1" s="1"/>
  <c r="H1527" i="1" s="1"/>
  <c r="H1526" i="1" s="1"/>
  <c r="H1525" i="1" s="1"/>
  <c r="H1536" i="1"/>
  <c r="H1535" i="1" s="1"/>
  <c r="H1539" i="1"/>
  <c r="H1542" i="1"/>
  <c r="H1545" i="1"/>
  <c r="H1549" i="1"/>
  <c r="H1548" i="1" s="1"/>
  <c r="H1556" i="1"/>
  <c r="H1555" i="1" s="1"/>
  <c r="H1554" i="1" s="1"/>
  <c r="H1560" i="1"/>
  <c r="H1562" i="1"/>
  <c r="H1564" i="1"/>
  <c r="H1572" i="1"/>
  <c r="H1574" i="1"/>
  <c r="H1582" i="1"/>
  <c r="H1581" i="1" s="1"/>
  <c r="H1586" i="1"/>
  <c r="H1591" i="1"/>
  <c r="H1590" i="1" s="1"/>
  <c r="H1589" i="1" s="1"/>
  <c r="H1597" i="1"/>
  <c r="H1596" i="1" s="1"/>
  <c r="H1602" i="1"/>
  <c r="H1600" i="1" s="1"/>
  <c r="H1608" i="1"/>
  <c r="H1610" i="1"/>
  <c r="H1612" i="1"/>
  <c r="H1616" i="1"/>
  <c r="H1614" i="1" s="1"/>
  <c r="H1620" i="1"/>
  <c r="H1622" i="1"/>
  <c r="H1624" i="1"/>
  <c r="H1627" i="1"/>
  <c r="H1630" i="1"/>
  <c r="H1632" i="1"/>
  <c r="H1635" i="1"/>
  <c r="H1634" i="1" s="1"/>
  <c r="H1639" i="1"/>
  <c r="H1642" i="1"/>
  <c r="H1641" i="1" s="1"/>
  <c r="H1645" i="1"/>
  <c r="H1644" i="1" s="1"/>
  <c r="H1653" i="1"/>
  <c r="H1652" i="1" s="1"/>
  <c r="H1656" i="1"/>
  <c r="H1655" i="1" s="1"/>
  <c r="H1661" i="1"/>
  <c r="H1660" i="1" s="1"/>
  <c r="H1664" i="1"/>
  <c r="H1666" i="1"/>
  <c r="H1670" i="1"/>
  <c r="H1669" i="1" s="1"/>
  <c r="H1668" i="1" s="1"/>
  <c r="H1674" i="1"/>
  <c r="H1676" i="1"/>
  <c r="H1683" i="1"/>
  <c r="H1682" i="1" s="1"/>
  <c r="H1686" i="1"/>
  <c r="H1685" i="1" s="1"/>
  <c r="H1692" i="1"/>
  <c r="H1694" i="1"/>
  <c r="H1696" i="1"/>
  <c r="H1698" i="1"/>
  <c r="H1701" i="1"/>
  <c r="H1706" i="1"/>
  <c r="H1708" i="1"/>
  <c r="H1711" i="1"/>
  <c r="H1713" i="1"/>
  <c r="H1716" i="1"/>
  <c r="H1715" i="1" s="1"/>
  <c r="H1719" i="1"/>
  <c r="H1718" i="1" s="1"/>
  <c r="H1722" i="1"/>
  <c r="H1724" i="1"/>
  <c r="H1727" i="1"/>
  <c r="H1726" i="1" s="1"/>
  <c r="H1730" i="1"/>
  <c r="H1732" i="1"/>
  <c r="H1737" i="1"/>
  <c r="H1736" i="1" s="1"/>
  <c r="H1735" i="1" s="1"/>
  <c r="H1734" i="1" s="1"/>
  <c r="H1743" i="1"/>
  <c r="H1745" i="1"/>
  <c r="H1750" i="1"/>
  <c r="H1749" i="1" s="1"/>
  <c r="H1748" i="1" s="1"/>
  <c r="H1747" i="1" s="1"/>
  <c r="H1754" i="1"/>
  <c r="H1753" i="1" s="1"/>
  <c r="H1752" i="1" s="1"/>
  <c r="H1761" i="1"/>
  <c r="H1760" i="1" s="1"/>
  <c r="H1763" i="1"/>
  <c r="H1766" i="1"/>
  <c r="H1768" i="1"/>
  <c r="H1774" i="1"/>
  <c r="H1773" i="1" s="1"/>
  <c r="H1777" i="1"/>
  <c r="H1776" i="1" s="1"/>
  <c r="H1781" i="1"/>
  <c r="H1780" i="1" s="1"/>
  <c r="H1784" i="1"/>
  <c r="H1783" i="1" s="1"/>
  <c r="H1789" i="1"/>
  <c r="H1788" i="1" s="1"/>
  <c r="H1787" i="1" s="1"/>
  <c r="H1786" i="1" s="1"/>
  <c r="H1795" i="1"/>
  <c r="H1794" i="1" s="1"/>
  <c r="H1793" i="1" s="1"/>
  <c r="H1792" i="1" s="1"/>
  <c r="H1799" i="1"/>
  <c r="H1803" i="1"/>
  <c r="H1812" i="1"/>
  <c r="H1814" i="1"/>
  <c r="H1818" i="1"/>
  <c r="H1817" i="1" s="1"/>
  <c r="H1816" i="1" s="1"/>
  <c r="H1823" i="1"/>
  <c r="H1822" i="1" s="1"/>
  <c r="H1826" i="1"/>
  <c r="H1828" i="1"/>
  <c r="H1831" i="1"/>
  <c r="H1830" i="1" s="1"/>
  <c r="H1837" i="1"/>
  <c r="H1839" i="1"/>
  <c r="H1841" i="1"/>
  <c r="H1843" i="1"/>
  <c r="H1849" i="1"/>
  <c r="H1848" i="1" s="1"/>
  <c r="H1847" i="1" s="1"/>
  <c r="H1846" i="1" s="1"/>
  <c r="H1856" i="1"/>
  <c r="H1858" i="1"/>
  <c r="H1865" i="1"/>
  <c r="H1864" i="1" s="1"/>
  <c r="H1863" i="1" s="1"/>
  <c r="H1862" i="1" s="1"/>
  <c r="H1861" i="1" s="1"/>
  <c r="H1873" i="1"/>
  <c r="H1871" i="1" s="1"/>
  <c r="H1875" i="1"/>
  <c r="H1878" i="1"/>
  <c r="H1877" i="1" s="1"/>
  <c r="H1884" i="1"/>
  <c r="H1883" i="1" s="1"/>
  <c r="H1882" i="1" s="1"/>
  <c r="H1881" i="1" s="1"/>
  <c r="H1889" i="1"/>
  <c r="H1888" i="1" s="1"/>
  <c r="H1893" i="1"/>
  <c r="H1892" i="1" s="1"/>
  <c r="H1897" i="1"/>
  <c r="H1901" i="1"/>
  <c r="H1900" i="1" s="1"/>
  <c r="H1905" i="1"/>
  <c r="H1911" i="1"/>
  <c r="H1910" i="1" s="1"/>
  <c r="H1915" i="1"/>
  <c r="H1914" i="1" s="1"/>
  <c r="H1913" i="1" s="1"/>
  <c r="H1922" i="1"/>
  <c r="H1924" i="1"/>
  <c r="H1930" i="1"/>
  <c r="H1932" i="1"/>
  <c r="H1939" i="1"/>
  <c r="H1938" i="1" s="1"/>
  <c r="H1937" i="1" s="1"/>
  <c r="H1936" i="1" s="1"/>
  <c r="H1935" i="1" s="1"/>
  <c r="H1934" i="1" s="1"/>
  <c r="H1948" i="1"/>
  <c r="H1947" i="1" s="1"/>
  <c r="H1946" i="1" s="1"/>
  <c r="H1945" i="1" s="1"/>
  <c r="H1952" i="1"/>
  <c r="H1951" i="1" s="1"/>
  <c r="H1958" i="1"/>
  <c r="H1957" i="1" s="1"/>
  <c r="H1956" i="1" s="1"/>
  <c r="H1966" i="1"/>
  <c r="H1965" i="1" s="1"/>
  <c r="H1973" i="1"/>
  <c r="H1972" i="1" s="1"/>
  <c r="H1977" i="1"/>
  <c r="H1976" i="1" s="1"/>
  <c r="H1981" i="1"/>
  <c r="H1986" i="1"/>
  <c r="H1985" i="1" s="1"/>
  <c r="H1984" i="1" s="1"/>
  <c r="H1983" i="1" s="1"/>
  <c r="H1993" i="1"/>
  <c r="H1992" i="1" s="1"/>
  <c r="H1991" i="1" s="1"/>
  <c r="H1990" i="1" s="1"/>
  <c r="H1989" i="1" s="1"/>
  <c r="H1988" i="1" s="1"/>
  <c r="H2002" i="1"/>
  <c r="H2001" i="1" s="1"/>
  <c r="H2006" i="1"/>
  <c r="H2005" i="1" s="1"/>
  <c r="H2004" i="1" s="1"/>
  <c r="H2011" i="1"/>
  <c r="H2010" i="1" s="1"/>
  <c r="H2018" i="1"/>
  <c r="H2017" i="1" s="1"/>
  <c r="H2016" i="1" s="1"/>
  <c r="H2015" i="1" s="1"/>
  <c r="H2014" i="1" s="1"/>
  <c r="H2013" i="1" s="1"/>
  <c r="H2027" i="1"/>
  <c r="H2026" i="1" s="1"/>
  <c r="H2025" i="1" s="1"/>
  <c r="H2031" i="1"/>
  <c r="H2030" i="1" s="1"/>
  <c r="H2029" i="1" s="1"/>
  <c r="H2037" i="1"/>
  <c r="H2036" i="1" s="1"/>
  <c r="H2035" i="1" s="1"/>
  <c r="H2034" i="1" s="1"/>
  <c r="H2033" i="1" s="1"/>
  <c r="H2046" i="1"/>
  <c r="H2045" i="1" s="1"/>
  <c r="H2044" i="1" s="1"/>
  <c r="H2050" i="1"/>
  <c r="H2054" i="1"/>
  <c r="H2063" i="1"/>
  <c r="H2062" i="1" s="1"/>
  <c r="H2061" i="1" s="1"/>
  <c r="H2060" i="1" s="1"/>
  <c r="H2059" i="1" s="1"/>
  <c r="H2058" i="1" s="1"/>
  <c r="H2072" i="1"/>
  <c r="H2071" i="1" s="1"/>
  <c r="H2070" i="1" s="1"/>
  <c r="H2069" i="1" s="1"/>
  <c r="H2068" i="1" s="1"/>
  <c r="H2067" i="1" s="1"/>
  <c r="H2081" i="1"/>
  <c r="H2080" i="1" s="1"/>
  <c r="H2079" i="1" s="1"/>
  <c r="H2078" i="1" s="1"/>
  <c r="H2077" i="1" s="1"/>
  <c r="H2076" i="1" s="1"/>
  <c r="H2090" i="1"/>
  <c r="H2089" i="1" s="1"/>
  <c r="H2088" i="1" s="1"/>
  <c r="H2087" i="1" s="1"/>
  <c r="H2086" i="1" s="1"/>
  <c r="H2097" i="1"/>
  <c r="H2096" i="1" s="1"/>
  <c r="H2095" i="1" s="1"/>
  <c r="H2094" i="1" s="1"/>
  <c r="H2093" i="1" s="1"/>
  <c r="H2092" i="1" s="1"/>
  <c r="H2106" i="1"/>
  <c r="H2105" i="1" s="1"/>
  <c r="H2108" i="1"/>
  <c r="H2114" i="1"/>
  <c r="H2113" i="1" s="1"/>
  <c r="H2112" i="1" s="1"/>
  <c r="H2111" i="1" s="1"/>
  <c r="H2119" i="1"/>
  <c r="H2118" i="1" s="1"/>
  <c r="H2117" i="1" s="1"/>
  <c r="H2116" i="1" s="1"/>
  <c r="H2123" i="1"/>
  <c r="H2125" i="1"/>
  <c r="H2129" i="1"/>
  <c r="H2128" i="1" s="1"/>
  <c r="H2127" i="1" s="1"/>
  <c r="H2133" i="1"/>
  <c r="H2135" i="1"/>
  <c r="H2137" i="1"/>
  <c r="H2140" i="1"/>
  <c r="H2142" i="1"/>
  <c r="H2145" i="1"/>
  <c r="H2149" i="1"/>
  <c r="H2152" i="1"/>
  <c r="H2155" i="1"/>
  <c r="H2154" i="1" s="1"/>
  <c r="H2159" i="1"/>
  <c r="H2161" i="1"/>
  <c r="H2166" i="1"/>
  <c r="H2165" i="1" s="1"/>
  <c r="H2164" i="1" s="1"/>
  <c r="H2171" i="1"/>
  <c r="H2175" i="1"/>
  <c r="H2174" i="1" s="1"/>
  <c r="H2183" i="1"/>
  <c r="H2182" i="1" s="1"/>
  <c r="H2187" i="1"/>
  <c r="H2186" i="1" s="1"/>
  <c r="H2185" i="1" s="1"/>
  <c r="H2196" i="1"/>
  <c r="H2195" i="1" s="1"/>
  <c r="H2194" i="1" s="1"/>
  <c r="H2193" i="1" s="1"/>
  <c r="H2192" i="1" s="1"/>
  <c r="H2191" i="1" s="1"/>
  <c r="H2205" i="1"/>
  <c r="H2204" i="1" s="1"/>
  <c r="H2203" i="1" s="1"/>
  <c r="H2202" i="1" s="1"/>
  <c r="H2212" i="1"/>
  <c r="H2211" i="1" s="1"/>
  <c r="H2210" i="1" s="1"/>
  <c r="H2209" i="1" s="1"/>
  <c r="H2219" i="1"/>
  <c r="H2221" i="1"/>
  <c r="H2231" i="1"/>
  <c r="H2230" i="1" s="1"/>
  <c r="H2229" i="1" s="1"/>
  <c r="H2228" i="1" s="1"/>
  <c r="H2239" i="1"/>
  <c r="H2241" i="1"/>
  <c r="H2245" i="1"/>
  <c r="H2251" i="1"/>
  <c r="H2250" i="1" s="1"/>
  <c r="H2249" i="1" s="1"/>
  <c r="H2248" i="1" s="1"/>
  <c r="H2257" i="1"/>
  <c r="H2259" i="1"/>
  <c r="H2261" i="1"/>
  <c r="H2264" i="1"/>
  <c r="H2268" i="1"/>
  <c r="H2272" i="1"/>
  <c r="H2275" i="1"/>
  <c r="H2274" i="1" s="1"/>
  <c r="H2278" i="1"/>
  <c r="H2281" i="1"/>
  <c r="H2280" i="1" s="1"/>
  <c r="H2283" i="1"/>
  <c r="H2287" i="1"/>
  <c r="H2286" i="1" s="1"/>
  <c r="H2285" i="1" s="1"/>
  <c r="H2293" i="1"/>
  <c r="H2295" i="1"/>
  <c r="H2301" i="1"/>
  <c r="H2300" i="1" s="1"/>
  <c r="H2299" i="1" s="1"/>
  <c r="H2298" i="1" s="1"/>
  <c r="H2297" i="1" s="1"/>
  <c r="H146" i="1"/>
  <c r="I146" i="1"/>
  <c r="J2233" i="1" l="1"/>
  <c r="H380" i="1"/>
  <c r="H376" i="1" s="1"/>
  <c r="H326" i="1"/>
  <c r="H325" i="1" s="1"/>
  <c r="H534" i="1"/>
  <c r="H1320" i="1"/>
  <c r="H1319" i="1" s="1"/>
  <c r="H1240" i="1"/>
  <c r="H1239" i="1" s="1"/>
  <c r="H1229" i="1"/>
  <c r="H778" i="1"/>
  <c r="H777" i="1" s="1"/>
  <c r="H388" i="1"/>
  <c r="H387" i="1" s="1"/>
  <c r="H360" i="1"/>
  <c r="H355" i="1" s="1"/>
  <c r="H354" i="1" s="1"/>
  <c r="H353" i="1" s="1"/>
  <c r="H311" i="1"/>
  <c r="H308" i="1" s="1"/>
  <c r="H295" i="1"/>
  <c r="H258" i="1"/>
  <c r="H257" i="1" s="1"/>
  <c r="H256" i="1" s="1"/>
  <c r="H255" i="1" s="1"/>
  <c r="K2233" i="1"/>
  <c r="K2234" i="1"/>
  <c r="H1210" i="1"/>
  <c r="H762" i="1"/>
  <c r="H915" i="1"/>
  <c r="H914" i="1" s="1"/>
  <c r="H913" i="1" s="1"/>
  <c r="H912" i="1" s="1"/>
  <c r="H895" i="1"/>
  <c r="H894" i="1" s="1"/>
  <c r="H886" i="1" s="1"/>
  <c r="H836" i="1"/>
  <c r="H835" i="1" s="1"/>
  <c r="H834" i="1" s="1"/>
  <c r="H833" i="1" s="1"/>
  <c r="H832" i="1" s="1"/>
  <c r="H795" i="1"/>
  <c r="H794" i="1" s="1"/>
  <c r="H1050" i="1"/>
  <c r="H979" i="1"/>
  <c r="H633" i="1"/>
  <c r="H1202" i="1"/>
  <c r="H1201" i="1" s="1"/>
  <c r="H720" i="1"/>
  <c r="H711" i="1"/>
  <c r="H638" i="1"/>
  <c r="H628" i="1"/>
  <c r="H2158" i="1"/>
  <c r="H1729" i="1"/>
  <c r="H1222" i="1"/>
  <c r="H209" i="1"/>
  <c r="H199" i="1" s="1"/>
  <c r="H198" i="1" s="1"/>
  <c r="H164" i="1"/>
  <c r="H163" i="1" s="1"/>
  <c r="H2122" i="1"/>
  <c r="H2121" i="1" s="1"/>
  <c r="H2104" i="1"/>
  <c r="H2103" i="1" s="1"/>
  <c r="H2102" i="1" s="1"/>
  <c r="H1929" i="1"/>
  <c r="H1928" i="1" s="1"/>
  <c r="H1891" i="1"/>
  <c r="H1855" i="1"/>
  <c r="H1854" i="1" s="1"/>
  <c r="H1853" i="1" s="1"/>
  <c r="H1852" i="1" s="1"/>
  <c r="H1851" i="1" s="1"/>
  <c r="H1825" i="1"/>
  <c r="H1821" i="1" s="1"/>
  <c r="H1820" i="1" s="1"/>
  <c r="H1663" i="1"/>
  <c r="H1659" i="1" s="1"/>
  <c r="H1658" i="1" s="1"/>
  <c r="H1580" i="1"/>
  <c r="H1579" i="1" s="1"/>
  <c r="H1578" i="1" s="1"/>
  <c r="H1577" i="1" s="1"/>
  <c r="H1456" i="1"/>
  <c r="H1455" i="1" s="1"/>
  <c r="H1454" i="1" s="1"/>
  <c r="H523" i="1"/>
  <c r="H320" i="1"/>
  <c r="H319" i="1" s="1"/>
  <c r="H272" i="1"/>
  <c r="H265" i="1" s="1"/>
  <c r="H229" i="1"/>
  <c r="H216" i="1"/>
  <c r="H215" i="1" s="1"/>
  <c r="H214" i="1" s="1"/>
  <c r="H187" i="1"/>
  <c r="H186" i="1" s="1"/>
  <c r="H185" i="1" s="1"/>
  <c r="H684" i="1"/>
  <c r="H680" i="1" s="1"/>
  <c r="H679" i="1" s="1"/>
  <c r="H678" i="1" s="1"/>
  <c r="H677" i="1" s="1"/>
  <c r="H567" i="1"/>
  <c r="H566" i="1" s="1"/>
  <c r="H1921" i="1"/>
  <c r="H1899" i="1"/>
  <c r="H1721" i="1"/>
  <c r="H1629" i="1"/>
  <c r="H1618" i="1"/>
  <c r="H1571" i="1"/>
  <c r="H1570" i="1" s="1"/>
  <c r="H1569" i="1" s="1"/>
  <c r="H1568" i="1" s="1"/>
  <c r="H1538" i="1"/>
  <c r="H1534" i="1" s="1"/>
  <c r="H1533" i="1" s="1"/>
  <c r="H1532" i="1" s="1"/>
  <c r="H1531" i="1" s="1"/>
  <c r="H1524" i="1" s="1"/>
  <c r="H1493" i="1"/>
  <c r="H1492" i="1" s="1"/>
  <c r="H1343" i="1"/>
  <c r="H1342" i="1" s="1"/>
  <c r="H1337" i="1"/>
  <c r="H1332" i="1" s="1"/>
  <c r="H476" i="1"/>
  <c r="H475" i="1" s="1"/>
  <c r="H474" i="1" s="1"/>
  <c r="H467" i="1" s="1"/>
  <c r="H452" i="1"/>
  <c r="H451" i="1" s="1"/>
  <c r="H450" i="1" s="1"/>
  <c r="H250" i="1"/>
  <c r="H249" i="1" s="1"/>
  <c r="H243" i="1" s="1"/>
  <c r="H2218" i="1"/>
  <c r="H2217" i="1" s="1"/>
  <c r="H2216" i="1" s="1"/>
  <c r="H2215" i="1" s="1"/>
  <c r="H2214" i="1" s="1"/>
  <c r="H2170" i="1"/>
  <c r="H2049" i="1"/>
  <c r="H2048" i="1" s="1"/>
  <c r="H2043" i="1" s="1"/>
  <c r="H2042" i="1" s="1"/>
  <c r="H2041" i="1" s="1"/>
  <c r="H2024" i="1"/>
  <c r="H2023" i="1" s="1"/>
  <c r="H2022" i="1" s="1"/>
  <c r="H2000" i="1"/>
  <c r="H1999" i="1" s="1"/>
  <c r="H1998" i="1" s="1"/>
  <c r="H1997" i="1" s="1"/>
  <c r="H1975" i="1"/>
  <c r="H1798" i="1"/>
  <c r="H1797" i="1" s="1"/>
  <c r="H1791" i="1" s="1"/>
  <c r="H1779" i="1"/>
  <c r="H1765" i="1"/>
  <c r="H1759" i="1" s="1"/>
  <c r="H1758" i="1" s="1"/>
  <c r="H1757" i="1" s="1"/>
  <c r="H1691" i="1"/>
  <c r="H1681" i="1"/>
  <c r="H1680" i="1" s="1"/>
  <c r="H1679" i="1" s="1"/>
  <c r="H1651" i="1"/>
  <c r="H1650" i="1" s="1"/>
  <c r="H1638" i="1"/>
  <c r="H1637" i="1" s="1"/>
  <c r="H1504" i="1"/>
  <c r="H1498" i="1" s="1"/>
  <c r="H1465" i="1"/>
  <c r="H1464" i="1" s="1"/>
  <c r="H1463" i="1" s="1"/>
  <c r="H1462" i="1" s="1"/>
  <c r="H1461" i="1" s="1"/>
  <c r="H1378" i="1"/>
  <c r="H1377" i="1" s="1"/>
  <c r="H1310" i="1"/>
  <c r="H1309" i="1" s="1"/>
  <c r="H1308" i="1" s="1"/>
  <c r="H1267" i="1"/>
  <c r="H1266" i="1" s="1"/>
  <c r="H1257" i="1"/>
  <c r="H1256" i="1" s="1"/>
  <c r="H1255" i="1" s="1"/>
  <c r="H1130" i="1"/>
  <c r="H1129" i="1" s="1"/>
  <c r="H1118" i="1"/>
  <c r="H1104" i="1" s="1"/>
  <c r="H1103" i="1" s="1"/>
  <c r="H1102" i="1" s="1"/>
  <c r="H1020" i="1"/>
  <c r="H860" i="1"/>
  <c r="H859" i="1" s="1"/>
  <c r="H858" i="1" s="1"/>
  <c r="H857" i="1" s="1"/>
  <c r="H856" i="1" s="1"/>
  <c r="H823" i="1"/>
  <c r="H822" i="1" s="1"/>
  <c r="H812" i="1"/>
  <c r="H801" i="1"/>
  <c r="H767" i="1"/>
  <c r="H756" i="1"/>
  <c r="H755" i="1" s="1"/>
  <c r="H652" i="1"/>
  <c r="H599" i="1"/>
  <c r="H551" i="1"/>
  <c r="H509" i="1"/>
  <c r="H287" i="1"/>
  <c r="H238" i="1"/>
  <c r="H170" i="1"/>
  <c r="H169" i="1" s="1"/>
  <c r="H2292" i="1"/>
  <c r="H2291" i="1" s="1"/>
  <c r="H2277" i="1"/>
  <c r="H2263" i="1"/>
  <c r="H2256" i="1" s="1"/>
  <c r="H2201" i="1"/>
  <c r="H2200" i="1" s="1"/>
  <c r="H1968" i="1"/>
  <c r="H1870" i="1"/>
  <c r="H1869" i="1" s="1"/>
  <c r="H1868" i="1" s="1"/>
  <c r="H1867" i="1" s="1"/>
  <c r="H1836" i="1"/>
  <c r="H1835" i="1" s="1"/>
  <c r="H1834" i="1" s="1"/>
  <c r="H1833" i="1" s="1"/>
  <c r="H1811" i="1"/>
  <c r="H1810" i="1" s="1"/>
  <c r="H1809" i="1" s="1"/>
  <c r="H1772" i="1"/>
  <c r="H1742" i="1"/>
  <c r="H1741" i="1" s="1"/>
  <c r="H1740" i="1" s="1"/>
  <c r="H1739" i="1" s="1"/>
  <c r="H1673" i="1"/>
  <c r="H1672" i="1" s="1"/>
  <c r="H1605" i="1"/>
  <c r="H1559" i="1"/>
  <c r="H1558" i="1" s="1"/>
  <c r="H1553" i="1" s="1"/>
  <c r="H1552" i="1" s="1"/>
  <c r="H1476" i="1"/>
  <c r="H1475" i="1" s="1"/>
  <c r="H1474" i="1" s="1"/>
  <c r="H1473" i="1" s="1"/>
  <c r="H1472" i="1" s="1"/>
  <c r="H1441" i="1"/>
  <c r="H1436" i="1" s="1"/>
  <c r="H1435" i="1" s="1"/>
  <c r="H1414" i="1"/>
  <c r="H1413" i="1" s="1"/>
  <c r="H1412" i="1" s="1"/>
  <c r="H1411" i="1" s="1"/>
  <c r="H1410" i="1" s="1"/>
  <c r="H1366" i="1"/>
  <c r="H1365" i="1" s="1"/>
  <c r="H1364" i="1" s="1"/>
  <c r="H1363" i="1" s="1"/>
  <c r="H1353" i="1"/>
  <c r="H1234" i="1"/>
  <c r="H1138" i="1"/>
  <c r="H1137" i="1" s="1"/>
  <c r="H1063" i="1"/>
  <c r="H997" i="1"/>
  <c r="H996" i="1" s="1"/>
  <c r="H971" i="1"/>
  <c r="H851" i="1"/>
  <c r="H850" i="1" s="1"/>
  <c r="H849" i="1" s="1"/>
  <c r="H848" i="1" s="1"/>
  <c r="H847" i="1" s="1"/>
  <c r="H817" i="1"/>
  <c r="H806" i="1"/>
  <c r="H772" i="1"/>
  <c r="H732" i="1"/>
  <c r="H581" i="1"/>
  <c r="H580" i="1" s="1"/>
  <c r="H579" i="1" s="1"/>
  <c r="H578" i="1" s="1"/>
  <c r="H497" i="1"/>
  <c r="H496" i="1" s="1"/>
  <c r="H495" i="1" s="1"/>
  <c r="H494" i="1" s="1"/>
  <c r="H413" i="1"/>
  <c r="H394" i="1" s="1"/>
  <c r="H371" i="1"/>
  <c r="H2238" i="1"/>
  <c r="H2237" i="1" s="1"/>
  <c r="H2227" i="1" s="1"/>
  <c r="H2144" i="1"/>
  <c r="H2132" i="1"/>
  <c r="H1705" i="1"/>
  <c r="H1401" i="1"/>
  <c r="H1400" i="1" s="1"/>
  <c r="H1399" i="1" s="1"/>
  <c r="H1398" i="1" s="1"/>
  <c r="H1397" i="1" s="1"/>
  <c r="H929" i="1"/>
  <c r="H746" i="1"/>
  <c r="H745" i="1" s="1"/>
  <c r="H663" i="1"/>
  <c r="H432" i="1"/>
  <c r="H2181" i="1"/>
  <c r="H2180" i="1" s="1"/>
  <c r="H2179" i="1" s="1"/>
  <c r="H2178" i="1" s="1"/>
  <c r="H1950" i="1"/>
  <c r="H1944" i="1" s="1"/>
  <c r="H1943" i="1" s="1"/>
  <c r="H1909" i="1"/>
  <c r="H1908" i="1" s="1"/>
  <c r="H1186" i="1"/>
  <c r="H1168" i="1"/>
  <c r="H785" i="1"/>
  <c r="H701" i="1"/>
  <c r="H697" i="1" s="1"/>
  <c r="H696" i="1" s="1"/>
  <c r="H1176" i="1"/>
  <c r="H1175" i="1" s="1"/>
  <c r="H921" i="1"/>
  <c r="H920" i="1" s="1"/>
  <c r="H1294" i="1"/>
  <c r="H1293" i="1" s="1"/>
  <c r="H1292" i="1" s="1"/>
  <c r="H940" i="1"/>
  <c r="H939" i="1" s="1"/>
  <c r="H868" i="1"/>
  <c r="H867" i="1" s="1"/>
  <c r="H550" i="1"/>
  <c r="H549" i="1" s="1"/>
  <c r="H970" i="1" l="1"/>
  <c r="H969" i="1" s="1"/>
  <c r="H968" i="1" s="1"/>
  <c r="H1434" i="1"/>
  <c r="H1433" i="1" s="1"/>
  <c r="H228" i="1"/>
  <c r="H227" i="1" s="1"/>
  <c r="H226" i="1" s="1"/>
  <c r="H1491" i="1"/>
  <c r="H1490" i="1" s="1"/>
  <c r="H1483" i="1" s="1"/>
  <c r="H370" i="1"/>
  <c r="H369" i="1" s="1"/>
  <c r="H352" i="1" s="1"/>
  <c r="H1964" i="1"/>
  <c r="H1963" i="1" s="1"/>
  <c r="H1962" i="1" s="1"/>
  <c r="H508" i="1"/>
  <c r="H507" i="1" s="1"/>
  <c r="H506" i="1" s="1"/>
  <c r="H761" i="1"/>
  <c r="H286" i="1"/>
  <c r="H264" i="1" s="1"/>
  <c r="H263" i="1" s="1"/>
  <c r="H1690" i="1"/>
  <c r="H1689" i="1" s="1"/>
  <c r="H1688" i="1" s="1"/>
  <c r="H1678" i="1" s="1"/>
  <c r="H1771" i="1"/>
  <c r="H1770" i="1" s="1"/>
  <c r="H1756" i="1" s="1"/>
  <c r="H1887" i="1"/>
  <c r="H1886" i="1" s="1"/>
  <c r="H1880" i="1" s="1"/>
  <c r="H1860" i="1" s="1"/>
  <c r="H1015" i="1"/>
  <c r="H1008" i="1" s="1"/>
  <c r="H1002" i="1" s="1"/>
  <c r="H1551" i="1"/>
  <c r="H598" i="1"/>
  <c r="H597" i="1" s="1"/>
  <c r="H591" i="1" s="1"/>
  <c r="H1920" i="1"/>
  <c r="H1919" i="1" s="1"/>
  <c r="H1907" i="1" s="1"/>
  <c r="H1128" i="1"/>
  <c r="H1127" i="1" s="1"/>
  <c r="H710" i="1"/>
  <c r="H2131" i="1"/>
  <c r="H2110" i="1" s="1"/>
  <c r="H2101" i="1" s="1"/>
  <c r="H2085" i="1" s="1"/>
  <c r="H1209" i="1"/>
  <c r="H1208" i="1" s="1"/>
  <c r="H1200" i="1" s="1"/>
  <c r="H2255" i="1"/>
  <c r="H2254" i="1" s="1"/>
  <c r="H2253" i="1" s="1"/>
  <c r="H2247" i="1" s="1"/>
  <c r="H393" i="1"/>
  <c r="H386" i="1" s="1"/>
  <c r="H385" i="1" s="1"/>
  <c r="H2226" i="1"/>
  <c r="H2225" i="1" s="1"/>
  <c r="H548" i="1"/>
  <c r="H1808" i="1"/>
  <c r="H1807" i="1" s="1"/>
  <c r="H1254" i="1"/>
  <c r="H1604" i="1"/>
  <c r="H1595" i="1" s="1"/>
  <c r="H1594" i="1" s="1"/>
  <c r="H1593" i="1" s="1"/>
  <c r="H1576" i="1" s="1"/>
  <c r="H1331" i="1"/>
  <c r="H1307" i="1" s="1"/>
  <c r="H1306" i="1" s="1"/>
  <c r="H811" i="1"/>
  <c r="H911" i="1"/>
  <c r="H800" i="1"/>
  <c r="H1649" i="1"/>
  <c r="H1648" i="1" s="1"/>
  <c r="H866" i="1"/>
  <c r="H493" i="1" l="1"/>
  <c r="H466" i="1" s="1"/>
  <c r="H1185" i="1"/>
  <c r="H1174" i="1" s="1"/>
  <c r="H960" i="1"/>
  <c r="H938" i="1" s="1"/>
  <c r="H351" i="1"/>
  <c r="H709" i="1"/>
  <c r="H708" i="1" s="1"/>
  <c r="H707" i="1" s="1"/>
  <c r="H695" i="1" s="1"/>
  <c r="H865" i="1"/>
  <c r="H1647" i="1"/>
  <c r="K15" i="1" l="1"/>
  <c r="K17" i="1"/>
  <c r="K19" i="1"/>
  <c r="K25" i="1"/>
  <c r="K32" i="1"/>
  <c r="K34" i="1"/>
  <c r="K36" i="1"/>
  <c r="K39" i="1"/>
  <c r="K41" i="1"/>
  <c r="K44" i="1"/>
  <c r="K46" i="1"/>
  <c r="K48" i="1"/>
  <c r="K51" i="1"/>
  <c r="K54" i="1"/>
  <c r="K57" i="1"/>
  <c r="K60" i="1"/>
  <c r="K62" i="1"/>
  <c r="K64" i="1"/>
  <c r="K66" i="1"/>
  <c r="K69" i="1"/>
  <c r="K71" i="1"/>
  <c r="K75" i="1"/>
  <c r="K77" i="1"/>
  <c r="K80" i="1"/>
  <c r="K82" i="1"/>
  <c r="K85" i="1"/>
  <c r="K87" i="1"/>
  <c r="K89" i="1"/>
  <c r="K91" i="1"/>
  <c r="K94" i="1"/>
  <c r="K98" i="1"/>
  <c r="K100" i="1"/>
  <c r="K103" i="1"/>
  <c r="K107" i="1"/>
  <c r="K109" i="1"/>
  <c r="K115" i="1"/>
  <c r="K117" i="1"/>
  <c r="K119" i="1"/>
  <c r="K123" i="1"/>
  <c r="K126" i="1"/>
  <c r="K128" i="1"/>
  <c r="K130" i="1"/>
  <c r="K132" i="1"/>
  <c r="K134" i="1"/>
  <c r="K137" i="1"/>
  <c r="K140" i="1"/>
  <c r="K143" i="1"/>
  <c r="K145" i="1"/>
  <c r="K147" i="1"/>
  <c r="K151" i="1"/>
  <c r="K153" i="1"/>
  <c r="K156" i="1"/>
  <c r="K157" i="1"/>
  <c r="K159" i="1"/>
  <c r="K162" i="1"/>
  <c r="K166" i="1"/>
  <c r="K168" i="1"/>
  <c r="K172" i="1"/>
  <c r="K174" i="1"/>
  <c r="K176" i="1"/>
  <c r="K178" i="1"/>
  <c r="K180" i="1"/>
  <c r="K182" i="1"/>
  <c r="K184" i="1"/>
  <c r="K189" i="1"/>
  <c r="K191" i="1"/>
  <c r="K193" i="1"/>
  <c r="K197" i="1"/>
  <c r="K202" i="1"/>
  <c r="K205" i="1"/>
  <c r="K208" i="1"/>
  <c r="K211" i="1"/>
  <c r="K213" i="1"/>
  <c r="K219" i="1"/>
  <c r="K222" i="1"/>
  <c r="K225" i="1"/>
  <c r="K231" i="1"/>
  <c r="K233" i="1"/>
  <c r="K235" i="1"/>
  <c r="K237" i="1"/>
  <c r="K240" i="1"/>
  <c r="K242" i="1"/>
  <c r="K248" i="1"/>
  <c r="K252" i="1"/>
  <c r="K254" i="1"/>
  <c r="K260" i="1"/>
  <c r="K262" i="1"/>
  <c r="K268" i="1"/>
  <c r="K271" i="1"/>
  <c r="K274" i="1"/>
  <c r="K276" i="1"/>
  <c r="K278" i="1"/>
  <c r="K281" i="1"/>
  <c r="K284" i="1"/>
  <c r="K285" i="1"/>
  <c r="K289" i="1"/>
  <c r="K291" i="1"/>
  <c r="K294" i="1"/>
  <c r="K297" i="1"/>
  <c r="K299" i="1"/>
  <c r="K300" i="1"/>
  <c r="K301" i="1"/>
  <c r="K303" i="1"/>
  <c r="K307" i="1"/>
  <c r="K310" i="1"/>
  <c r="K313" i="1"/>
  <c r="K314" i="1"/>
  <c r="K316" i="1"/>
  <c r="K318" i="1"/>
  <c r="K322" i="1"/>
  <c r="K324" i="1"/>
  <c r="K328" i="1"/>
  <c r="K330" i="1"/>
  <c r="K331" i="1"/>
  <c r="K332" i="1"/>
  <c r="K334" i="1"/>
  <c r="K335" i="1"/>
  <c r="K336" i="1"/>
  <c r="K339" i="1"/>
  <c r="K342" i="1"/>
  <c r="K347" i="1"/>
  <c r="K350" i="1"/>
  <c r="K357" i="1"/>
  <c r="K359" i="1"/>
  <c r="K362" i="1"/>
  <c r="K364" i="1"/>
  <c r="K368" i="1"/>
  <c r="K373" i="1"/>
  <c r="K375" i="1"/>
  <c r="K379" i="1"/>
  <c r="K382" i="1"/>
  <c r="K384" i="1"/>
  <c r="K390" i="1"/>
  <c r="K392" i="1"/>
  <c r="K396" i="1"/>
  <c r="K397" i="1"/>
  <c r="K399" i="1"/>
  <c r="K401" i="1"/>
  <c r="K402" i="1"/>
  <c r="K403" i="1"/>
  <c r="K405" i="1"/>
  <c r="K406" i="1"/>
  <c r="K407" i="1"/>
  <c r="K408" i="1"/>
  <c r="K410" i="1"/>
  <c r="K412" i="1"/>
  <c r="K415" i="1"/>
  <c r="K417" i="1"/>
  <c r="K419" i="1"/>
  <c r="K421" i="1"/>
  <c r="K423" i="1"/>
  <c r="K425" i="1"/>
  <c r="K428" i="1"/>
  <c r="K431" i="1"/>
  <c r="K435" i="1"/>
  <c r="K436" i="1"/>
  <c r="K437" i="1"/>
  <c r="K440" i="1"/>
  <c r="K442" i="1"/>
  <c r="K446" i="1"/>
  <c r="K449" i="1"/>
  <c r="K455" i="1"/>
  <c r="K456" i="1"/>
  <c r="K457" i="1"/>
  <c r="K460" i="1"/>
  <c r="K461" i="1"/>
  <c r="K462" i="1"/>
  <c r="K465" i="1"/>
  <c r="K473" i="1"/>
  <c r="K478" i="1"/>
  <c r="K479" i="1"/>
  <c r="K480" i="1"/>
  <c r="K482" i="1"/>
  <c r="K486" i="1"/>
  <c r="K492" i="1"/>
  <c r="K499" i="1"/>
  <c r="K501" i="1"/>
  <c r="K505" i="1"/>
  <c r="K511" i="1"/>
  <c r="K512" i="1"/>
  <c r="K513" i="1"/>
  <c r="K515" i="1"/>
  <c r="K517" i="1"/>
  <c r="K519" i="1"/>
  <c r="K522" i="1"/>
  <c r="K525" i="1"/>
  <c r="K527" i="1"/>
  <c r="K530" i="1"/>
  <c r="K531" i="1"/>
  <c r="K532" i="1"/>
  <c r="K533" i="1"/>
  <c r="K536" i="1"/>
  <c r="K538" i="1"/>
  <c r="K543" i="1"/>
  <c r="K547" i="1"/>
  <c r="K553" i="1"/>
  <c r="K555" i="1"/>
  <c r="K557" i="1"/>
  <c r="K560" i="1"/>
  <c r="K565" i="1"/>
  <c r="K569" i="1"/>
  <c r="K571" i="1"/>
  <c r="K577" i="1"/>
  <c r="K583" i="1"/>
  <c r="K584" i="1"/>
  <c r="K585" i="1"/>
  <c r="K587" i="1"/>
  <c r="K589" i="1"/>
  <c r="K590" i="1"/>
  <c r="K596" i="1"/>
  <c r="K601" i="1"/>
  <c r="K603" i="1"/>
  <c r="K604" i="1"/>
  <c r="K606" i="1"/>
  <c r="K609" i="1"/>
  <c r="K610" i="1"/>
  <c r="K611" i="1"/>
  <c r="K614" i="1"/>
  <c r="K615" i="1"/>
  <c r="K616" i="1"/>
  <c r="K617" i="1"/>
  <c r="K620" i="1"/>
  <c r="K621" i="1"/>
  <c r="K622" i="1"/>
  <c r="K623" i="1"/>
  <c r="K626" i="1"/>
  <c r="K627" i="1"/>
  <c r="K630" i="1"/>
  <c r="K632" i="1"/>
  <c r="K635" i="1"/>
  <c r="K637" i="1"/>
  <c r="K641" i="1"/>
  <c r="K642" i="1"/>
  <c r="K643" i="1"/>
  <c r="K646" i="1"/>
  <c r="K647" i="1"/>
  <c r="K648" i="1"/>
  <c r="K649" i="1"/>
  <c r="K651" i="1"/>
  <c r="K655" i="1"/>
  <c r="K658" i="1"/>
  <c r="K659" i="1"/>
  <c r="K662" i="1"/>
  <c r="K665" i="1"/>
  <c r="K667" i="1"/>
  <c r="K668" i="1"/>
  <c r="K670" i="1"/>
  <c r="K672" i="1"/>
  <c r="K676" i="1"/>
  <c r="K683" i="1"/>
  <c r="K686" i="1"/>
  <c r="K688" i="1"/>
  <c r="K690" i="1"/>
  <c r="K692" i="1"/>
  <c r="K694" i="1"/>
  <c r="K700" i="1"/>
  <c r="K703" i="1"/>
  <c r="K706" i="1"/>
  <c r="K713" i="1"/>
  <c r="K715" i="1"/>
  <c r="K717" i="1"/>
  <c r="K719" i="1"/>
  <c r="K722" i="1"/>
  <c r="K724" i="1"/>
  <c r="K726" i="1"/>
  <c r="K728" i="1"/>
  <c r="K731" i="1"/>
  <c r="K734" i="1"/>
  <c r="K736" i="1"/>
  <c r="K738" i="1"/>
  <c r="K739" i="1"/>
  <c r="K741" i="1"/>
  <c r="K743" i="1"/>
  <c r="K744" i="1"/>
  <c r="K748" i="1"/>
  <c r="K750" i="1"/>
  <c r="K752" i="1"/>
  <c r="K754" i="1"/>
  <c r="K758" i="1"/>
  <c r="K760" i="1"/>
  <c r="K764" i="1"/>
  <c r="K766" i="1"/>
  <c r="K769" i="1"/>
  <c r="K771" i="1"/>
  <c r="K774" i="1"/>
  <c r="K776" i="1"/>
  <c r="K780" i="1"/>
  <c r="K782" i="1"/>
  <c r="K784" i="1"/>
  <c r="K788" i="1"/>
  <c r="K789" i="1"/>
  <c r="K790" i="1"/>
  <c r="K793" i="1"/>
  <c r="K797" i="1"/>
  <c r="K799" i="1"/>
  <c r="K803" i="1"/>
  <c r="K805" i="1"/>
  <c r="K808" i="1"/>
  <c r="K810" i="1"/>
  <c r="K814" i="1"/>
  <c r="K816" i="1"/>
  <c r="K819" i="1"/>
  <c r="K821" i="1"/>
  <c r="K825" i="1"/>
  <c r="K827" i="1"/>
  <c r="K831" i="1"/>
  <c r="K838" i="1"/>
  <c r="K840" i="1"/>
  <c r="K846" i="1"/>
  <c r="K853" i="1"/>
  <c r="K855" i="1"/>
  <c r="K862" i="1"/>
  <c r="K864" i="1"/>
  <c r="K871" i="1"/>
  <c r="K875" i="1"/>
  <c r="K876" i="1"/>
  <c r="K877" i="1"/>
  <c r="K881" i="1"/>
  <c r="K885" i="1"/>
  <c r="K891" i="1"/>
  <c r="K892" i="1"/>
  <c r="K893" i="1"/>
  <c r="K897" i="1"/>
  <c r="K899" i="1"/>
  <c r="K904" i="1"/>
  <c r="K910" i="1"/>
  <c r="K917" i="1"/>
  <c r="K919" i="1"/>
  <c r="K925" i="1"/>
  <c r="K928" i="1"/>
  <c r="K934" i="1"/>
  <c r="K937" i="1"/>
  <c r="K945" i="1"/>
  <c r="K946" i="1"/>
  <c r="K950" i="1"/>
  <c r="K956" i="1"/>
  <c r="K957" i="1"/>
  <c r="K959" i="1"/>
  <c r="K966" i="1"/>
  <c r="K967" i="1"/>
  <c r="K973" i="1"/>
  <c r="K975" i="1"/>
  <c r="K978" i="1"/>
  <c r="K981" i="1"/>
  <c r="K982" i="1"/>
  <c r="K983" i="1"/>
  <c r="K985" i="1"/>
  <c r="K987" i="1"/>
  <c r="K991" i="1"/>
  <c r="K992" i="1"/>
  <c r="K995" i="1"/>
  <c r="K999" i="1"/>
  <c r="K1001" i="1"/>
  <c r="K1007" i="1"/>
  <c r="K1011" i="1"/>
  <c r="K1014" i="1"/>
  <c r="K1018" i="1"/>
  <c r="K1019" i="1"/>
  <c r="K1022" i="1"/>
  <c r="K1023" i="1"/>
  <c r="K1025" i="1"/>
  <c r="K1026" i="1"/>
  <c r="K1028" i="1"/>
  <c r="K1029" i="1"/>
  <c r="K1031" i="1"/>
  <c r="K1033" i="1"/>
  <c r="K1036" i="1"/>
  <c r="K1037" i="1"/>
  <c r="K1040" i="1"/>
  <c r="K1041" i="1"/>
  <c r="K1044" i="1"/>
  <c r="K1045" i="1"/>
  <c r="K1048" i="1"/>
  <c r="K1049" i="1"/>
  <c r="K1052" i="1"/>
  <c r="K1053" i="1"/>
  <c r="K1055" i="1"/>
  <c r="K1058" i="1"/>
  <c r="K1061" i="1"/>
  <c r="K1062" i="1"/>
  <c r="K1065" i="1"/>
  <c r="K1067" i="1"/>
  <c r="K1069" i="1"/>
  <c r="K1070" i="1"/>
  <c r="K1072" i="1"/>
  <c r="K1073" i="1"/>
  <c r="K1075" i="1"/>
  <c r="K1077" i="1"/>
  <c r="K1078" i="1"/>
  <c r="K1080" i="1"/>
  <c r="K1081" i="1"/>
  <c r="K1083" i="1"/>
  <c r="K1084" i="1"/>
  <c r="K1086" i="1"/>
  <c r="K1087" i="1"/>
  <c r="K1089" i="1"/>
  <c r="K1090" i="1"/>
  <c r="K1093" i="1"/>
  <c r="K1094" i="1"/>
  <c r="K1098" i="1"/>
  <c r="K1101" i="1"/>
  <c r="K1107" i="1"/>
  <c r="K1108" i="1"/>
  <c r="K1111" i="1"/>
  <c r="K1112" i="1"/>
  <c r="K1114" i="1"/>
  <c r="K1115" i="1"/>
  <c r="K1117" i="1"/>
  <c r="K1120" i="1"/>
  <c r="K1121" i="1"/>
  <c r="K1123" i="1"/>
  <c r="K1124" i="1"/>
  <c r="K1126" i="1"/>
  <c r="K1132" i="1"/>
  <c r="K1134" i="1"/>
  <c r="K1136" i="1"/>
  <c r="K1140" i="1"/>
  <c r="K1141" i="1"/>
  <c r="K1142" i="1"/>
  <c r="K1144" i="1"/>
  <c r="K1145" i="1"/>
  <c r="K1146" i="1"/>
  <c r="K1149" i="1"/>
  <c r="K1150" i="1"/>
  <c r="K1151" i="1"/>
  <c r="K1152" i="1"/>
  <c r="K1155" i="1"/>
  <c r="K1157" i="1"/>
  <c r="K1160" i="1"/>
  <c r="K1164" i="1"/>
  <c r="K1167" i="1"/>
  <c r="K1170" i="1"/>
  <c r="K1173" i="1"/>
  <c r="K1180" i="1"/>
  <c r="K1184" i="1"/>
  <c r="K1191" i="1"/>
  <c r="K1195" i="1"/>
  <c r="K1196" i="1"/>
  <c r="K1199" i="1"/>
  <c r="K1203" i="1"/>
  <c r="K1205" i="1"/>
  <c r="K1207" i="1"/>
  <c r="K1211" i="1"/>
  <c r="K1212" i="1"/>
  <c r="K1214" i="1"/>
  <c r="K1216" i="1"/>
  <c r="K1218" i="1"/>
  <c r="K1221" i="1"/>
  <c r="K1223" i="1"/>
  <c r="K1224" i="1"/>
  <c r="K1226" i="1"/>
  <c r="K1228" i="1"/>
  <c r="K1231" i="1"/>
  <c r="K1233" i="1"/>
  <c r="K1236" i="1"/>
  <c r="K1238" i="1"/>
  <c r="K1242" i="1"/>
  <c r="K1244" i="1"/>
  <c r="K1247" i="1"/>
  <c r="K1249" i="1"/>
  <c r="K1250" i="1"/>
  <c r="K1251" i="1"/>
  <c r="K1253" i="1"/>
  <c r="K1259" i="1"/>
  <c r="K1261" i="1"/>
  <c r="K1263" i="1"/>
  <c r="K1265" i="1"/>
  <c r="K1269" i="1"/>
  <c r="K1271" i="1"/>
  <c r="K1274" i="1"/>
  <c r="K1276" i="1"/>
  <c r="K1277" i="1"/>
  <c r="K1278" i="1"/>
  <c r="K1280" i="1"/>
  <c r="K1282" i="1"/>
  <c r="K1284" i="1"/>
  <c r="K1286" i="1"/>
  <c r="K1288" i="1"/>
  <c r="K1291" i="1"/>
  <c r="K1297" i="1"/>
  <c r="K1298" i="1"/>
  <c r="K1299" i="1"/>
  <c r="K1302" i="1"/>
  <c r="K1303" i="1"/>
  <c r="K1304" i="1"/>
  <c r="K1305" i="1"/>
  <c r="K1312" i="1"/>
  <c r="K1314" i="1"/>
  <c r="K1316" i="1"/>
  <c r="K1317" i="1"/>
  <c r="K1318" i="1"/>
  <c r="K1322" i="1"/>
  <c r="K1323" i="1"/>
  <c r="K1325" i="1"/>
  <c r="K1326" i="1"/>
  <c r="K1330" i="1"/>
  <c r="K1335" i="1"/>
  <c r="K1336" i="1"/>
  <c r="K1339" i="1"/>
  <c r="K1341" i="1"/>
  <c r="K1345" i="1"/>
  <c r="K1347" i="1"/>
  <c r="K1349" i="1"/>
  <c r="K1351" i="1"/>
  <c r="K1352" i="1"/>
  <c r="K1356" i="1"/>
  <c r="K1357" i="1"/>
  <c r="K1358" i="1"/>
  <c r="K1360" i="1"/>
  <c r="K1362" i="1"/>
  <c r="K1368" i="1"/>
  <c r="K1370" i="1"/>
  <c r="K1376" i="1"/>
  <c r="K1382" i="1"/>
  <c r="K1383" i="1"/>
  <c r="K1384" i="1"/>
  <c r="K1387" i="1"/>
  <c r="K1394" i="1"/>
  <c r="K1395" i="1"/>
  <c r="K1396" i="1"/>
  <c r="K1403" i="1"/>
  <c r="K1405" i="1"/>
  <c r="K1407" i="1"/>
  <c r="K1408" i="1"/>
  <c r="K1409" i="1"/>
  <c r="K1416" i="1"/>
  <c r="K1418" i="1"/>
  <c r="K1420" i="1"/>
  <c r="K1421" i="1"/>
  <c r="K1422" i="1"/>
  <c r="K1424" i="1"/>
  <c r="K1426" i="1"/>
  <c r="K1427" i="1"/>
  <c r="K1432" i="1"/>
  <c r="K1438" i="1"/>
  <c r="K1439" i="1"/>
  <c r="K1440" i="1"/>
  <c r="K1443" i="1"/>
  <c r="K1445" i="1"/>
  <c r="K1447" i="1"/>
  <c r="K1448" i="1"/>
  <c r="K1449" i="1"/>
  <c r="K1451" i="1"/>
  <c r="K1453" i="1"/>
  <c r="K1458" i="1"/>
  <c r="K1460" i="1"/>
  <c r="K1467" i="1"/>
  <c r="K1469" i="1"/>
  <c r="K1470" i="1"/>
  <c r="K1471" i="1"/>
  <c r="K1478" i="1"/>
  <c r="K1480" i="1"/>
  <c r="K1481" i="1"/>
  <c r="K1482" i="1"/>
  <c r="K1489" i="1"/>
  <c r="K1495" i="1"/>
  <c r="K1497" i="1"/>
  <c r="K1501" i="1"/>
  <c r="K1502" i="1"/>
  <c r="K1503" i="1"/>
  <c r="K1507" i="1"/>
  <c r="K1508" i="1"/>
  <c r="K1509" i="1"/>
  <c r="K1512" i="1"/>
  <c r="K1513" i="1"/>
  <c r="K1514" i="1"/>
  <c r="K1521" i="1"/>
  <c r="K1522" i="1"/>
  <c r="K1523" i="1"/>
  <c r="K1530" i="1"/>
  <c r="K1537" i="1"/>
  <c r="K1540" i="1"/>
  <c r="K1541" i="1"/>
  <c r="K1543" i="1"/>
  <c r="K1544" i="1"/>
  <c r="K1546" i="1"/>
  <c r="K1547" i="1"/>
  <c r="K1550" i="1"/>
  <c r="K1557" i="1"/>
  <c r="K1561" i="1"/>
  <c r="K1563" i="1"/>
  <c r="K1565" i="1"/>
  <c r="K1566" i="1"/>
  <c r="K1567" i="1"/>
  <c r="K1573" i="1"/>
  <c r="K1575" i="1"/>
  <c r="K1583" i="1"/>
  <c r="K1584" i="1"/>
  <c r="K1585" i="1"/>
  <c r="K1587" i="1"/>
  <c r="K1588" i="1"/>
  <c r="K1592" i="1"/>
  <c r="K1598" i="1"/>
  <c r="K1599" i="1"/>
  <c r="K1601" i="1"/>
  <c r="K1603" i="1"/>
  <c r="K1606" i="1"/>
  <c r="K1607" i="1"/>
  <c r="K1609" i="1"/>
  <c r="K1611" i="1"/>
  <c r="K1613" i="1"/>
  <c r="K1615" i="1"/>
  <c r="K1617" i="1"/>
  <c r="K1619" i="1"/>
  <c r="K1621" i="1"/>
  <c r="K1623" i="1"/>
  <c r="K1625" i="1"/>
  <c r="K1626" i="1"/>
  <c r="K1628" i="1"/>
  <c r="K1631" i="1"/>
  <c r="K1633" i="1"/>
  <c r="K1636" i="1"/>
  <c r="K1640" i="1"/>
  <c r="K1643" i="1"/>
  <c r="K1646" i="1"/>
  <c r="K1654" i="1"/>
  <c r="K1657" i="1"/>
  <c r="K1662" i="1"/>
  <c r="K1665" i="1"/>
  <c r="K1667" i="1"/>
  <c r="K1671" i="1"/>
  <c r="K1675" i="1"/>
  <c r="K1677" i="1"/>
  <c r="K1684" i="1"/>
  <c r="K1687" i="1"/>
  <c r="K1693" i="1"/>
  <c r="K1695" i="1"/>
  <c r="K1697" i="1"/>
  <c r="K1699" i="1"/>
  <c r="K1700" i="1"/>
  <c r="K1702" i="1"/>
  <c r="K1703" i="1"/>
  <c r="K1704" i="1"/>
  <c r="K1707" i="1"/>
  <c r="K1709" i="1"/>
  <c r="K1710" i="1"/>
  <c r="K1712" i="1"/>
  <c r="K1714" i="1"/>
  <c r="K1717" i="1"/>
  <c r="K1720" i="1"/>
  <c r="K1723" i="1"/>
  <c r="K1725" i="1"/>
  <c r="K1728" i="1"/>
  <c r="K1731" i="1"/>
  <c r="K1733" i="1"/>
  <c r="K1738" i="1"/>
  <c r="K1744" i="1"/>
  <c r="K1746" i="1"/>
  <c r="K1751" i="1"/>
  <c r="K1755" i="1"/>
  <c r="K1762" i="1"/>
  <c r="K1764" i="1"/>
  <c r="K1767" i="1"/>
  <c r="K1769" i="1"/>
  <c r="K1775" i="1"/>
  <c r="K1778" i="1"/>
  <c r="K1782" i="1"/>
  <c r="K1785" i="1"/>
  <c r="K1790" i="1"/>
  <c r="K1796" i="1"/>
  <c r="K1800" i="1"/>
  <c r="K1801" i="1"/>
  <c r="K1802" i="1"/>
  <c r="K1804" i="1"/>
  <c r="K1805" i="1"/>
  <c r="K1806" i="1"/>
  <c r="K1813" i="1"/>
  <c r="K1815" i="1"/>
  <c r="K1819" i="1"/>
  <c r="K1824" i="1"/>
  <c r="K1827" i="1"/>
  <c r="K1829" i="1"/>
  <c r="K1832" i="1"/>
  <c r="K1838" i="1"/>
  <c r="K1840" i="1"/>
  <c r="K1842" i="1"/>
  <c r="K1844" i="1"/>
  <c r="K1845" i="1"/>
  <c r="K1850" i="1"/>
  <c r="K1857" i="1"/>
  <c r="K1859" i="1"/>
  <c r="K1866" i="1"/>
  <c r="K1872" i="1"/>
  <c r="K1874" i="1"/>
  <c r="K1876" i="1"/>
  <c r="K1879" i="1"/>
  <c r="K1885" i="1"/>
  <c r="K1890" i="1"/>
  <c r="K1894" i="1"/>
  <c r="K1895" i="1"/>
  <c r="K1896" i="1"/>
  <c r="K1898" i="1"/>
  <c r="K1902" i="1"/>
  <c r="K1903" i="1"/>
  <c r="K1904" i="1"/>
  <c r="K1906" i="1"/>
  <c r="K1912" i="1"/>
  <c r="K1916" i="1"/>
  <c r="K1917" i="1"/>
  <c r="K1918" i="1"/>
  <c r="K1923" i="1"/>
  <c r="K1925" i="1"/>
  <c r="K1926" i="1"/>
  <c r="K1927" i="1"/>
  <c r="K1931" i="1"/>
  <c r="K1933" i="1"/>
  <c r="K1940" i="1"/>
  <c r="K1941" i="1"/>
  <c r="K1942" i="1"/>
  <c r="K1949" i="1"/>
  <c r="K1953" i="1"/>
  <c r="K1954" i="1"/>
  <c r="K1955" i="1"/>
  <c r="K1959" i="1"/>
  <c r="K1960" i="1"/>
  <c r="K1961" i="1"/>
  <c r="K1967" i="1"/>
  <c r="K1970" i="1"/>
  <c r="K1974" i="1"/>
  <c r="K1978" i="1"/>
  <c r="K1979" i="1"/>
  <c r="K1980" i="1"/>
  <c r="K1982" i="1"/>
  <c r="K1987" i="1"/>
  <c r="K1994" i="1"/>
  <c r="K1995" i="1"/>
  <c r="K1996" i="1"/>
  <c r="K2003" i="1"/>
  <c r="K2007" i="1"/>
  <c r="K2008" i="1"/>
  <c r="K2009" i="1"/>
  <c r="K2012" i="1"/>
  <c r="K2019" i="1"/>
  <c r="K2020" i="1"/>
  <c r="K2021" i="1"/>
  <c r="K2028" i="1"/>
  <c r="K2032" i="1"/>
  <c r="K2038" i="1"/>
  <c r="K2039" i="1"/>
  <c r="K2040" i="1"/>
  <c r="K2047" i="1"/>
  <c r="K2051" i="1"/>
  <c r="K2052" i="1"/>
  <c r="K2053" i="1"/>
  <c r="K2055" i="1"/>
  <c r="K2056" i="1"/>
  <c r="K2057" i="1"/>
  <c r="K2064" i="1"/>
  <c r="K2065" i="1"/>
  <c r="K2066" i="1"/>
  <c r="K2073" i="1"/>
  <c r="K2074" i="1"/>
  <c r="K2075" i="1"/>
  <c r="K2082" i="1"/>
  <c r="K2083" i="1"/>
  <c r="K2084" i="1"/>
  <c r="K2091" i="1"/>
  <c r="K2098" i="1"/>
  <c r="K2099" i="1"/>
  <c r="K2100" i="1"/>
  <c r="K2107" i="1"/>
  <c r="K2109" i="1"/>
  <c r="K2115" i="1"/>
  <c r="K2120" i="1"/>
  <c r="K2124" i="1"/>
  <c r="K2126" i="1"/>
  <c r="K2130" i="1"/>
  <c r="K2134" i="1"/>
  <c r="K2136" i="1"/>
  <c r="K2138" i="1"/>
  <c r="K2139" i="1"/>
  <c r="K2141" i="1"/>
  <c r="K2143" i="1"/>
  <c r="K2146" i="1"/>
  <c r="K2147" i="1"/>
  <c r="K2148" i="1"/>
  <c r="K2150" i="1"/>
  <c r="K2151" i="1"/>
  <c r="K2153" i="1"/>
  <c r="K2156" i="1"/>
  <c r="K2157" i="1"/>
  <c r="K2160" i="1"/>
  <c r="K2162" i="1"/>
  <c r="K2163" i="1"/>
  <c r="K2167" i="1"/>
  <c r="K2168" i="1"/>
  <c r="K2169" i="1"/>
  <c r="K2172" i="1"/>
  <c r="K2173" i="1"/>
  <c r="K2176" i="1"/>
  <c r="K2177" i="1"/>
  <c r="K2184" i="1"/>
  <c r="K2188" i="1"/>
  <c r="K2189" i="1"/>
  <c r="K2190" i="1"/>
  <c r="K2197" i="1"/>
  <c r="K2198" i="1"/>
  <c r="K2199" i="1"/>
  <c r="K2206" i="1"/>
  <c r="K2207" i="1"/>
  <c r="K2208" i="1"/>
  <c r="K2213" i="1"/>
  <c r="K2220" i="1"/>
  <c r="K2222" i="1"/>
  <c r="K2223" i="1"/>
  <c r="K2224" i="1"/>
  <c r="K2232" i="1"/>
  <c r="K2240" i="1"/>
  <c r="K2242" i="1"/>
  <c r="K2243" i="1"/>
  <c r="K2244" i="1"/>
  <c r="K2246" i="1"/>
  <c r="K2252" i="1"/>
  <c r="K2258" i="1"/>
  <c r="K2260" i="1"/>
  <c r="K2262" i="1"/>
  <c r="K2265" i="1"/>
  <c r="K2266" i="1"/>
  <c r="K2267" i="1"/>
  <c r="K2269" i="1"/>
  <c r="K2270" i="1"/>
  <c r="K2271" i="1"/>
  <c r="K2273" i="1"/>
  <c r="K2276" i="1"/>
  <c r="K2279" i="1"/>
  <c r="K2282" i="1"/>
  <c r="K2284" i="1"/>
  <c r="K2288" i="1"/>
  <c r="K2289" i="1"/>
  <c r="K2290" i="1"/>
  <c r="K2294" i="1"/>
  <c r="K2296" i="1"/>
  <c r="K2302" i="1"/>
  <c r="K2303" i="1"/>
  <c r="K2304" i="1"/>
  <c r="I183" i="1"/>
  <c r="J183" i="1"/>
  <c r="I31" i="1"/>
  <c r="J31" i="1"/>
  <c r="I33" i="1"/>
  <c r="J33" i="1"/>
  <c r="I35" i="1"/>
  <c r="J35" i="1"/>
  <c r="I38" i="1"/>
  <c r="J38" i="1"/>
  <c r="I40" i="1"/>
  <c r="J40" i="1"/>
  <c r="I43" i="1"/>
  <c r="J43" i="1"/>
  <c r="I45" i="1"/>
  <c r="J45" i="1"/>
  <c r="I47" i="1"/>
  <c r="J47" i="1"/>
  <c r="I50" i="1"/>
  <c r="J50" i="1"/>
  <c r="I53" i="1"/>
  <c r="J53" i="1"/>
  <c r="I56" i="1"/>
  <c r="J56" i="1"/>
  <c r="I59" i="1"/>
  <c r="J59" i="1"/>
  <c r="I61" i="1"/>
  <c r="J61" i="1"/>
  <c r="I63" i="1"/>
  <c r="J63" i="1"/>
  <c r="I65" i="1"/>
  <c r="J65" i="1"/>
  <c r="I68" i="1"/>
  <c r="J68" i="1"/>
  <c r="I70" i="1"/>
  <c r="J70" i="1"/>
  <c r="I74" i="1"/>
  <c r="J74" i="1"/>
  <c r="I76" i="1"/>
  <c r="J76" i="1"/>
  <c r="I79" i="1"/>
  <c r="J79" i="1"/>
  <c r="I81" i="1"/>
  <c r="J81" i="1"/>
  <c r="I84" i="1"/>
  <c r="J84" i="1"/>
  <c r="I86" i="1"/>
  <c r="J86" i="1"/>
  <c r="I88" i="1"/>
  <c r="J88" i="1"/>
  <c r="I90" i="1"/>
  <c r="J90" i="1"/>
  <c r="I93" i="1"/>
  <c r="J93" i="1"/>
  <c r="I97" i="1"/>
  <c r="J97" i="1"/>
  <c r="I99" i="1"/>
  <c r="J99" i="1"/>
  <c r="I102" i="1"/>
  <c r="J102" i="1"/>
  <c r="I106" i="1"/>
  <c r="J106" i="1"/>
  <c r="I108" i="1"/>
  <c r="J108" i="1"/>
  <c r="I114" i="1"/>
  <c r="J114" i="1"/>
  <c r="I116" i="1"/>
  <c r="J116" i="1"/>
  <c r="I118" i="1"/>
  <c r="J118" i="1"/>
  <c r="I122" i="1"/>
  <c r="J122" i="1"/>
  <c r="I125" i="1"/>
  <c r="J125" i="1"/>
  <c r="I127" i="1"/>
  <c r="J127" i="1"/>
  <c r="I129" i="1"/>
  <c r="J129" i="1"/>
  <c r="I131" i="1"/>
  <c r="J131" i="1"/>
  <c r="I133" i="1"/>
  <c r="J133" i="1"/>
  <c r="I136" i="1"/>
  <c r="J136" i="1"/>
  <c r="I139" i="1"/>
  <c r="J139" i="1"/>
  <c r="I142" i="1"/>
  <c r="J142" i="1"/>
  <c r="I144" i="1"/>
  <c r="J144" i="1"/>
  <c r="J146" i="1"/>
  <c r="I150" i="1"/>
  <c r="J150" i="1"/>
  <c r="I152" i="1"/>
  <c r="J152" i="1"/>
  <c r="I155" i="1"/>
  <c r="J155" i="1"/>
  <c r="I158" i="1"/>
  <c r="J158" i="1"/>
  <c r="I161" i="1"/>
  <c r="J161" i="1"/>
  <c r="I165" i="1"/>
  <c r="J165" i="1"/>
  <c r="I167" i="1"/>
  <c r="J167" i="1"/>
  <c r="I171" i="1"/>
  <c r="J171" i="1"/>
  <c r="I173" i="1"/>
  <c r="J173" i="1"/>
  <c r="I175" i="1"/>
  <c r="J175" i="1"/>
  <c r="I177" i="1"/>
  <c r="J177" i="1"/>
  <c r="I179" i="1"/>
  <c r="J179" i="1"/>
  <c r="I181" i="1"/>
  <c r="J181" i="1"/>
  <c r="I188" i="1"/>
  <c r="J188" i="1"/>
  <c r="I190" i="1"/>
  <c r="J190" i="1"/>
  <c r="I192" i="1"/>
  <c r="J192" i="1"/>
  <c r="I196" i="1"/>
  <c r="J196" i="1"/>
  <c r="I201" i="1"/>
  <c r="J201" i="1"/>
  <c r="I204" i="1"/>
  <c r="J204" i="1"/>
  <c r="I207" i="1"/>
  <c r="J207" i="1"/>
  <c r="I210" i="1"/>
  <c r="J210" i="1"/>
  <c r="I212" i="1"/>
  <c r="J212" i="1"/>
  <c r="I218" i="1"/>
  <c r="J218" i="1"/>
  <c r="I221" i="1"/>
  <c r="J221" i="1"/>
  <c r="I224" i="1"/>
  <c r="J224" i="1"/>
  <c r="I230" i="1"/>
  <c r="J230" i="1"/>
  <c r="I232" i="1"/>
  <c r="J232" i="1"/>
  <c r="I234" i="1"/>
  <c r="J234" i="1"/>
  <c r="I236" i="1"/>
  <c r="J236" i="1"/>
  <c r="I239" i="1"/>
  <c r="J239" i="1"/>
  <c r="I241" i="1"/>
  <c r="J241" i="1"/>
  <c r="I247" i="1"/>
  <c r="J247" i="1"/>
  <c r="I251" i="1"/>
  <c r="J251" i="1"/>
  <c r="I253" i="1"/>
  <c r="J253" i="1"/>
  <c r="I259" i="1"/>
  <c r="J259" i="1"/>
  <c r="I261" i="1"/>
  <c r="J261" i="1"/>
  <c r="I267" i="1"/>
  <c r="J267" i="1"/>
  <c r="I270" i="1"/>
  <c r="J270" i="1"/>
  <c r="I273" i="1"/>
  <c r="J273" i="1"/>
  <c r="I275" i="1"/>
  <c r="J275" i="1"/>
  <c r="I277" i="1"/>
  <c r="J277" i="1"/>
  <c r="I280" i="1"/>
  <c r="J280" i="1"/>
  <c r="I283" i="1"/>
  <c r="J283" i="1"/>
  <c r="I288" i="1"/>
  <c r="J288" i="1"/>
  <c r="I290" i="1"/>
  <c r="J290" i="1"/>
  <c r="I293" i="1"/>
  <c r="J293" i="1"/>
  <c r="I296" i="1"/>
  <c r="J296" i="1"/>
  <c r="I298" i="1"/>
  <c r="J298" i="1"/>
  <c r="I302" i="1"/>
  <c r="J302" i="1"/>
  <c r="I306" i="1"/>
  <c r="J306" i="1"/>
  <c r="I309" i="1"/>
  <c r="J309" i="1"/>
  <c r="I312" i="1"/>
  <c r="J312" i="1"/>
  <c r="I315" i="1"/>
  <c r="J315" i="1"/>
  <c r="I317" i="1"/>
  <c r="J317" i="1"/>
  <c r="I321" i="1"/>
  <c r="J321" i="1"/>
  <c r="I323" i="1"/>
  <c r="J323" i="1"/>
  <c r="I327" i="1"/>
  <c r="J327" i="1"/>
  <c r="I329" i="1"/>
  <c r="J329" i="1"/>
  <c r="I333" i="1"/>
  <c r="J333" i="1"/>
  <c r="I338" i="1"/>
  <c r="J338" i="1"/>
  <c r="I341" i="1"/>
  <c r="J341" i="1"/>
  <c r="I346" i="1"/>
  <c r="J346" i="1"/>
  <c r="I349" i="1"/>
  <c r="J349" i="1"/>
  <c r="I356" i="1"/>
  <c r="J356" i="1"/>
  <c r="I358" i="1"/>
  <c r="J358" i="1"/>
  <c r="I361" i="1"/>
  <c r="J361" i="1"/>
  <c r="I363" i="1"/>
  <c r="J363" i="1"/>
  <c r="I367" i="1"/>
  <c r="J367" i="1"/>
  <c r="I372" i="1"/>
  <c r="J372" i="1"/>
  <c r="I374" i="1"/>
  <c r="J374" i="1"/>
  <c r="I378" i="1"/>
  <c r="J378" i="1"/>
  <c r="I381" i="1"/>
  <c r="J381" i="1"/>
  <c r="I383" i="1"/>
  <c r="J383" i="1"/>
  <c r="I389" i="1"/>
  <c r="J389" i="1"/>
  <c r="I391" i="1"/>
  <c r="J391" i="1"/>
  <c r="I398" i="1"/>
  <c r="J398" i="1"/>
  <c r="I400" i="1"/>
  <c r="J400" i="1"/>
  <c r="I404" i="1"/>
  <c r="J404" i="1"/>
  <c r="I409" i="1"/>
  <c r="J409" i="1"/>
  <c r="I411" i="1"/>
  <c r="J411" i="1"/>
  <c r="I414" i="1"/>
  <c r="J414" i="1"/>
  <c r="I416" i="1"/>
  <c r="J416" i="1"/>
  <c r="I418" i="1"/>
  <c r="J418" i="1"/>
  <c r="I420" i="1"/>
  <c r="J420" i="1"/>
  <c r="I422" i="1"/>
  <c r="J422" i="1"/>
  <c r="I424" i="1"/>
  <c r="J424" i="1"/>
  <c r="I427" i="1"/>
  <c r="J427" i="1"/>
  <c r="I430" i="1"/>
  <c r="J430" i="1"/>
  <c r="I434" i="1"/>
  <c r="J434" i="1"/>
  <c r="I439" i="1"/>
  <c r="J439" i="1"/>
  <c r="I441" i="1"/>
  <c r="J441" i="1"/>
  <c r="I445" i="1"/>
  <c r="J445" i="1"/>
  <c r="I448" i="1"/>
  <c r="J448" i="1"/>
  <c r="I454" i="1"/>
  <c r="J454" i="1"/>
  <c r="I459" i="1"/>
  <c r="J459" i="1"/>
  <c r="I464" i="1"/>
  <c r="J464" i="1"/>
  <c r="I472" i="1"/>
  <c r="J472" i="1"/>
  <c r="I477" i="1"/>
  <c r="J477" i="1"/>
  <c r="I481" i="1"/>
  <c r="J481" i="1"/>
  <c r="I485" i="1"/>
  <c r="J485" i="1"/>
  <c r="I491" i="1"/>
  <c r="J491" i="1"/>
  <c r="I498" i="1"/>
  <c r="J498" i="1"/>
  <c r="I500" i="1"/>
  <c r="J500" i="1"/>
  <c r="I504" i="1"/>
  <c r="J504" i="1"/>
  <c r="I510" i="1"/>
  <c r="J510" i="1"/>
  <c r="I514" i="1"/>
  <c r="J514" i="1"/>
  <c r="I516" i="1"/>
  <c r="J516" i="1"/>
  <c r="I518" i="1"/>
  <c r="J518" i="1"/>
  <c r="I521" i="1"/>
  <c r="J521" i="1"/>
  <c r="I524" i="1"/>
  <c r="J524" i="1"/>
  <c r="I526" i="1"/>
  <c r="J526" i="1"/>
  <c r="I529" i="1"/>
  <c r="J529" i="1"/>
  <c r="I535" i="1"/>
  <c r="J535" i="1"/>
  <c r="I537" i="1"/>
  <c r="J537" i="1"/>
  <c r="I542" i="1"/>
  <c r="J542" i="1"/>
  <c r="I546" i="1"/>
  <c r="J546" i="1"/>
  <c r="I552" i="1"/>
  <c r="J552" i="1"/>
  <c r="I554" i="1"/>
  <c r="J554" i="1"/>
  <c r="I556" i="1"/>
  <c r="J556" i="1"/>
  <c r="I559" i="1"/>
  <c r="J559" i="1"/>
  <c r="I564" i="1"/>
  <c r="J564" i="1"/>
  <c r="I568" i="1"/>
  <c r="J568" i="1"/>
  <c r="I570" i="1"/>
  <c r="J570" i="1"/>
  <c r="I576" i="1"/>
  <c r="J576" i="1"/>
  <c r="I582" i="1"/>
  <c r="J582" i="1"/>
  <c r="I586" i="1"/>
  <c r="J586" i="1"/>
  <c r="I588" i="1"/>
  <c r="J588" i="1"/>
  <c r="I595" i="1"/>
  <c r="J595" i="1"/>
  <c r="I600" i="1"/>
  <c r="J600" i="1"/>
  <c r="I602" i="1"/>
  <c r="J602" i="1"/>
  <c r="I605" i="1"/>
  <c r="J605" i="1"/>
  <c r="I608" i="1"/>
  <c r="J608" i="1"/>
  <c r="I613" i="1"/>
  <c r="J613" i="1"/>
  <c r="I619" i="1"/>
  <c r="J619" i="1"/>
  <c r="I625" i="1"/>
  <c r="J625" i="1"/>
  <c r="I629" i="1"/>
  <c r="J629" i="1"/>
  <c r="I631" i="1"/>
  <c r="J631" i="1"/>
  <c r="I634" i="1"/>
  <c r="J634" i="1"/>
  <c r="I636" i="1"/>
  <c r="J636" i="1"/>
  <c r="I640" i="1"/>
  <c r="J640" i="1"/>
  <c r="I645" i="1"/>
  <c r="J645" i="1"/>
  <c r="I650" i="1"/>
  <c r="J650" i="1"/>
  <c r="I654" i="1"/>
  <c r="J654" i="1"/>
  <c r="I657" i="1"/>
  <c r="J657" i="1"/>
  <c r="I661" i="1"/>
  <c r="J661" i="1"/>
  <c r="I664" i="1"/>
  <c r="J664" i="1"/>
  <c r="I666" i="1"/>
  <c r="J666" i="1"/>
  <c r="I669" i="1"/>
  <c r="J669" i="1"/>
  <c r="I671" i="1"/>
  <c r="J671" i="1"/>
  <c r="I675" i="1"/>
  <c r="J675" i="1"/>
  <c r="I682" i="1"/>
  <c r="J682" i="1"/>
  <c r="I685" i="1"/>
  <c r="J685" i="1"/>
  <c r="I687" i="1"/>
  <c r="J687" i="1"/>
  <c r="I689" i="1"/>
  <c r="J689" i="1"/>
  <c r="I691" i="1"/>
  <c r="J691" i="1"/>
  <c r="I693" i="1"/>
  <c r="J693" i="1"/>
  <c r="I699" i="1"/>
  <c r="J699" i="1"/>
  <c r="I702" i="1"/>
  <c r="J702" i="1"/>
  <c r="I705" i="1"/>
  <c r="J705" i="1"/>
  <c r="I712" i="1"/>
  <c r="J712" i="1"/>
  <c r="I714" i="1"/>
  <c r="J714" i="1"/>
  <c r="I716" i="1"/>
  <c r="J716" i="1"/>
  <c r="I718" i="1"/>
  <c r="J718" i="1"/>
  <c r="I721" i="1"/>
  <c r="J721" i="1"/>
  <c r="I723" i="1"/>
  <c r="J723" i="1"/>
  <c r="I725" i="1"/>
  <c r="J725" i="1"/>
  <c r="I727" i="1"/>
  <c r="J727" i="1"/>
  <c r="I730" i="1"/>
  <c r="J730" i="1"/>
  <c r="I733" i="1"/>
  <c r="J733" i="1"/>
  <c r="I735" i="1"/>
  <c r="J735" i="1"/>
  <c r="I737" i="1"/>
  <c r="J737" i="1"/>
  <c r="I740" i="1"/>
  <c r="J740" i="1"/>
  <c r="I742" i="1"/>
  <c r="J742" i="1"/>
  <c r="I747" i="1"/>
  <c r="J747" i="1"/>
  <c r="I749" i="1"/>
  <c r="J749" i="1"/>
  <c r="I751" i="1"/>
  <c r="J751" i="1"/>
  <c r="I753" i="1"/>
  <c r="J753" i="1"/>
  <c r="I757" i="1"/>
  <c r="J757" i="1"/>
  <c r="I759" i="1"/>
  <c r="J759" i="1"/>
  <c r="I763" i="1"/>
  <c r="J763" i="1"/>
  <c r="I765" i="1"/>
  <c r="J765" i="1"/>
  <c r="I768" i="1"/>
  <c r="J768" i="1"/>
  <c r="I770" i="1"/>
  <c r="J770" i="1"/>
  <c r="I773" i="1"/>
  <c r="J773" i="1"/>
  <c r="I775" i="1"/>
  <c r="J775" i="1"/>
  <c r="I779" i="1"/>
  <c r="J779" i="1"/>
  <c r="I781" i="1"/>
  <c r="J781" i="1"/>
  <c r="I783" i="1"/>
  <c r="J783" i="1"/>
  <c r="I787" i="1"/>
  <c r="J787" i="1"/>
  <c r="I792" i="1"/>
  <c r="J792" i="1"/>
  <c r="I796" i="1"/>
  <c r="J796" i="1"/>
  <c r="I798" i="1"/>
  <c r="J798" i="1"/>
  <c r="I802" i="1"/>
  <c r="J802" i="1"/>
  <c r="I804" i="1"/>
  <c r="J804" i="1"/>
  <c r="I807" i="1"/>
  <c r="J807" i="1"/>
  <c r="I809" i="1"/>
  <c r="J809" i="1"/>
  <c r="I813" i="1"/>
  <c r="J813" i="1"/>
  <c r="I815" i="1"/>
  <c r="J815" i="1"/>
  <c r="I818" i="1"/>
  <c r="J818" i="1"/>
  <c r="I820" i="1"/>
  <c r="J820" i="1"/>
  <c r="I824" i="1"/>
  <c r="J824" i="1"/>
  <c r="I826" i="1"/>
  <c r="J826" i="1"/>
  <c r="I830" i="1"/>
  <c r="J830" i="1"/>
  <c r="I837" i="1"/>
  <c r="J837" i="1"/>
  <c r="I839" i="1"/>
  <c r="J839" i="1"/>
  <c r="I845" i="1"/>
  <c r="J845" i="1"/>
  <c r="I852" i="1"/>
  <c r="J852" i="1"/>
  <c r="I854" i="1"/>
  <c r="J854" i="1"/>
  <c r="I861" i="1"/>
  <c r="J861" i="1"/>
  <c r="I863" i="1"/>
  <c r="J863" i="1"/>
  <c r="I870" i="1"/>
  <c r="J870" i="1"/>
  <c r="I874" i="1"/>
  <c r="J874" i="1"/>
  <c r="I880" i="1"/>
  <c r="J880" i="1"/>
  <c r="I884" i="1"/>
  <c r="J884" i="1"/>
  <c r="I890" i="1"/>
  <c r="J890" i="1"/>
  <c r="I896" i="1"/>
  <c r="J896" i="1"/>
  <c r="I898" i="1"/>
  <c r="J898" i="1"/>
  <c r="I903" i="1"/>
  <c r="J903" i="1"/>
  <c r="I909" i="1"/>
  <c r="J909" i="1"/>
  <c r="I916" i="1"/>
  <c r="J916" i="1"/>
  <c r="I918" i="1"/>
  <c r="J918" i="1"/>
  <c r="I924" i="1"/>
  <c r="J924" i="1"/>
  <c r="I927" i="1"/>
  <c r="J927" i="1"/>
  <c r="I933" i="1"/>
  <c r="J933" i="1"/>
  <c r="I936" i="1"/>
  <c r="J936" i="1"/>
  <c r="I944" i="1"/>
  <c r="J944" i="1"/>
  <c r="I949" i="1"/>
  <c r="J949" i="1"/>
  <c r="I958" i="1"/>
  <c r="J958" i="1"/>
  <c r="I965" i="1"/>
  <c r="J965" i="1"/>
  <c r="I972" i="1"/>
  <c r="J972" i="1"/>
  <c r="I974" i="1"/>
  <c r="J974" i="1"/>
  <c r="I977" i="1"/>
  <c r="J977" i="1"/>
  <c r="I980" i="1"/>
  <c r="J980" i="1"/>
  <c r="I984" i="1"/>
  <c r="J984" i="1"/>
  <c r="I986" i="1"/>
  <c r="J986" i="1"/>
  <c r="I990" i="1"/>
  <c r="J990" i="1"/>
  <c r="I994" i="1"/>
  <c r="J994" i="1"/>
  <c r="I998" i="1"/>
  <c r="J998" i="1"/>
  <c r="I1000" i="1"/>
  <c r="J1000" i="1"/>
  <c r="I1006" i="1"/>
  <c r="J1006" i="1"/>
  <c r="I1010" i="1"/>
  <c r="J1010" i="1"/>
  <c r="I1013" i="1"/>
  <c r="J1013" i="1"/>
  <c r="I1017" i="1"/>
  <c r="J1017" i="1"/>
  <c r="I1021" i="1"/>
  <c r="J1021" i="1"/>
  <c r="I1024" i="1"/>
  <c r="J1024" i="1"/>
  <c r="I1027" i="1"/>
  <c r="J1027" i="1"/>
  <c r="I1030" i="1"/>
  <c r="J1030" i="1"/>
  <c r="I1032" i="1"/>
  <c r="J1032" i="1"/>
  <c r="I1035" i="1"/>
  <c r="J1035" i="1"/>
  <c r="I1039" i="1"/>
  <c r="J1039" i="1"/>
  <c r="I1043" i="1"/>
  <c r="J1043" i="1"/>
  <c r="I1047" i="1"/>
  <c r="J1047" i="1"/>
  <c r="I1051" i="1"/>
  <c r="J1051" i="1"/>
  <c r="I1054" i="1"/>
  <c r="J1054" i="1"/>
  <c r="I1057" i="1"/>
  <c r="J1057" i="1"/>
  <c r="I1060" i="1"/>
  <c r="J1060" i="1"/>
  <c r="I1064" i="1"/>
  <c r="J1064" i="1"/>
  <c r="I1066" i="1"/>
  <c r="J1066" i="1"/>
  <c r="I1068" i="1"/>
  <c r="J1068" i="1"/>
  <c r="I1071" i="1"/>
  <c r="J1071" i="1"/>
  <c r="I1074" i="1"/>
  <c r="J1074" i="1"/>
  <c r="I1076" i="1"/>
  <c r="J1076" i="1"/>
  <c r="I1079" i="1"/>
  <c r="J1079" i="1"/>
  <c r="I1082" i="1"/>
  <c r="J1082" i="1"/>
  <c r="I1085" i="1"/>
  <c r="J1085" i="1"/>
  <c r="I1088" i="1"/>
  <c r="J1088" i="1"/>
  <c r="I1092" i="1"/>
  <c r="J1092" i="1"/>
  <c r="I1097" i="1"/>
  <c r="J1097" i="1"/>
  <c r="I1100" i="1"/>
  <c r="J1100" i="1"/>
  <c r="I1106" i="1"/>
  <c r="J1106" i="1"/>
  <c r="I1110" i="1"/>
  <c r="J1110" i="1"/>
  <c r="I1113" i="1"/>
  <c r="J1113" i="1"/>
  <c r="I1116" i="1"/>
  <c r="J1116" i="1"/>
  <c r="I1119" i="1"/>
  <c r="J1119" i="1"/>
  <c r="I1122" i="1"/>
  <c r="J1122" i="1"/>
  <c r="I1125" i="1"/>
  <c r="J1125" i="1"/>
  <c r="I1131" i="1"/>
  <c r="J1131" i="1"/>
  <c r="I1133" i="1"/>
  <c r="J1133" i="1"/>
  <c r="I1135" i="1"/>
  <c r="J1135" i="1"/>
  <c r="I1139" i="1"/>
  <c r="J1139" i="1"/>
  <c r="I1143" i="1"/>
  <c r="J1143" i="1"/>
  <c r="I1148" i="1"/>
  <c r="J1148" i="1"/>
  <c r="I1154" i="1"/>
  <c r="J1154" i="1"/>
  <c r="I1156" i="1"/>
  <c r="J1156" i="1"/>
  <c r="I1159" i="1"/>
  <c r="J1159" i="1"/>
  <c r="I1163" i="1"/>
  <c r="J1163" i="1"/>
  <c r="I1166" i="1"/>
  <c r="J1166" i="1"/>
  <c r="I1169" i="1"/>
  <c r="J1169" i="1"/>
  <c r="I1172" i="1"/>
  <c r="J1172" i="1"/>
  <c r="I1179" i="1"/>
  <c r="J1179" i="1"/>
  <c r="I1183" i="1"/>
  <c r="J1183" i="1"/>
  <c r="I1190" i="1"/>
  <c r="J1190" i="1"/>
  <c r="I1194" i="1"/>
  <c r="J1194" i="1"/>
  <c r="I1198" i="1"/>
  <c r="J1198" i="1"/>
  <c r="I1204" i="1"/>
  <c r="J1204" i="1"/>
  <c r="I1206" i="1"/>
  <c r="J1206" i="1"/>
  <c r="I1213" i="1"/>
  <c r="J1213" i="1"/>
  <c r="I1215" i="1"/>
  <c r="J1215" i="1"/>
  <c r="I1217" i="1"/>
  <c r="J1217" i="1"/>
  <c r="I1220" i="1"/>
  <c r="J1220" i="1"/>
  <c r="I1225" i="1"/>
  <c r="J1225" i="1"/>
  <c r="I1227" i="1"/>
  <c r="J1227" i="1"/>
  <c r="I1230" i="1"/>
  <c r="J1230" i="1"/>
  <c r="I1232" i="1"/>
  <c r="J1232" i="1"/>
  <c r="I1235" i="1"/>
  <c r="J1235" i="1"/>
  <c r="I1237" i="1"/>
  <c r="J1237" i="1"/>
  <c r="I1241" i="1"/>
  <c r="J1241" i="1"/>
  <c r="I1243" i="1"/>
  <c r="J1243" i="1"/>
  <c r="I1246" i="1"/>
  <c r="J1246" i="1"/>
  <c r="I1252" i="1"/>
  <c r="J1252" i="1"/>
  <c r="I1258" i="1"/>
  <c r="J1258" i="1"/>
  <c r="I1260" i="1"/>
  <c r="J1260" i="1"/>
  <c r="I1262" i="1"/>
  <c r="J1262" i="1"/>
  <c r="I1264" i="1"/>
  <c r="J1264" i="1"/>
  <c r="I1270" i="1"/>
  <c r="J1270" i="1"/>
  <c r="I1273" i="1"/>
  <c r="J1273" i="1"/>
  <c r="I1279" i="1"/>
  <c r="J1279" i="1"/>
  <c r="I1281" i="1"/>
  <c r="J1281" i="1"/>
  <c r="I1283" i="1"/>
  <c r="J1283" i="1"/>
  <c r="I1287" i="1"/>
  <c r="J1287" i="1"/>
  <c r="I1290" i="1"/>
  <c r="J1290" i="1"/>
  <c r="I1296" i="1"/>
  <c r="J1296" i="1"/>
  <c r="I1301" i="1"/>
  <c r="J1301" i="1"/>
  <c r="I1311" i="1"/>
  <c r="J1311" i="1"/>
  <c r="I1313" i="1"/>
  <c r="J1313" i="1"/>
  <c r="I1315" i="1"/>
  <c r="J1315" i="1"/>
  <c r="I1321" i="1"/>
  <c r="J1321" i="1"/>
  <c r="I1324" i="1"/>
  <c r="J1324" i="1"/>
  <c r="I1329" i="1"/>
  <c r="J1329" i="1"/>
  <c r="I1334" i="1"/>
  <c r="J1334" i="1"/>
  <c r="I1338" i="1"/>
  <c r="J1338" i="1"/>
  <c r="I1340" i="1"/>
  <c r="J1340" i="1"/>
  <c r="I1344" i="1"/>
  <c r="J1344" i="1"/>
  <c r="I1346" i="1"/>
  <c r="J1346" i="1"/>
  <c r="I1348" i="1"/>
  <c r="J1348" i="1"/>
  <c r="I1350" i="1"/>
  <c r="J1350" i="1"/>
  <c r="I1355" i="1"/>
  <c r="J1355" i="1"/>
  <c r="I1359" i="1"/>
  <c r="J1359" i="1"/>
  <c r="I1361" i="1"/>
  <c r="J1361" i="1"/>
  <c r="I1367" i="1"/>
  <c r="J1367" i="1"/>
  <c r="I1369" i="1"/>
  <c r="J1369" i="1"/>
  <c r="I1375" i="1"/>
  <c r="J1375" i="1"/>
  <c r="I1381" i="1"/>
  <c r="J1381" i="1"/>
  <c r="I1386" i="1"/>
  <c r="J1386" i="1"/>
  <c r="I1393" i="1"/>
  <c r="J1393" i="1"/>
  <c r="I1402" i="1"/>
  <c r="J1402" i="1"/>
  <c r="I1404" i="1"/>
  <c r="J1404" i="1"/>
  <c r="I1406" i="1"/>
  <c r="J1406" i="1"/>
  <c r="I1415" i="1"/>
  <c r="J1415" i="1"/>
  <c r="I1417" i="1"/>
  <c r="J1417" i="1"/>
  <c r="I1419" i="1"/>
  <c r="J1419" i="1"/>
  <c r="I1423" i="1"/>
  <c r="J1423" i="1"/>
  <c r="I1425" i="1"/>
  <c r="J1425" i="1"/>
  <c r="I1431" i="1"/>
  <c r="J1431" i="1"/>
  <c r="I1437" i="1"/>
  <c r="J1437" i="1"/>
  <c r="I1442" i="1"/>
  <c r="J1442" i="1"/>
  <c r="I1444" i="1"/>
  <c r="J1444" i="1"/>
  <c r="I1446" i="1"/>
  <c r="J1446" i="1"/>
  <c r="I1450" i="1"/>
  <c r="J1450" i="1"/>
  <c r="I1452" i="1"/>
  <c r="J1452" i="1"/>
  <c r="I1457" i="1"/>
  <c r="J1457" i="1"/>
  <c r="I1459" i="1"/>
  <c r="J1459" i="1"/>
  <c r="I1466" i="1"/>
  <c r="J1466" i="1"/>
  <c r="I1468" i="1"/>
  <c r="J1468" i="1"/>
  <c r="I1477" i="1"/>
  <c r="J1477" i="1"/>
  <c r="I1479" i="1"/>
  <c r="J1479" i="1"/>
  <c r="I1488" i="1"/>
  <c r="J1488" i="1"/>
  <c r="I1494" i="1"/>
  <c r="J1494" i="1"/>
  <c r="I1496" i="1"/>
  <c r="J1496" i="1"/>
  <c r="I1500" i="1"/>
  <c r="J1500" i="1"/>
  <c r="I1506" i="1"/>
  <c r="J1506" i="1"/>
  <c r="I1511" i="1"/>
  <c r="J1511" i="1"/>
  <c r="I1520" i="1"/>
  <c r="J1520" i="1"/>
  <c r="I1529" i="1"/>
  <c r="J1529" i="1"/>
  <c r="I1536" i="1"/>
  <c r="J1536" i="1"/>
  <c r="I1539" i="1"/>
  <c r="J1539" i="1"/>
  <c r="I1542" i="1"/>
  <c r="J1542" i="1"/>
  <c r="I1545" i="1"/>
  <c r="J1545" i="1"/>
  <c r="I1549" i="1"/>
  <c r="J1549" i="1"/>
  <c r="I1556" i="1"/>
  <c r="J1556" i="1"/>
  <c r="I1560" i="1"/>
  <c r="J1560" i="1"/>
  <c r="I1562" i="1"/>
  <c r="J1562" i="1"/>
  <c r="I1564" i="1"/>
  <c r="J1564" i="1"/>
  <c r="I1572" i="1"/>
  <c r="J1572" i="1"/>
  <c r="I1574" i="1"/>
  <c r="J1574" i="1"/>
  <c r="I1582" i="1"/>
  <c r="J1582" i="1"/>
  <c r="I1586" i="1"/>
  <c r="J1586" i="1"/>
  <c r="I1591" i="1"/>
  <c r="J1591" i="1"/>
  <c r="I1597" i="1"/>
  <c r="J1597" i="1"/>
  <c r="I1602" i="1"/>
  <c r="J1602" i="1"/>
  <c r="I1608" i="1"/>
  <c r="J1608" i="1"/>
  <c r="I1610" i="1"/>
  <c r="J1610" i="1"/>
  <c r="I1612" i="1"/>
  <c r="J1612" i="1"/>
  <c r="I1616" i="1"/>
  <c r="J1616" i="1"/>
  <c r="J1620" i="1"/>
  <c r="I1622" i="1"/>
  <c r="J1622" i="1"/>
  <c r="I1624" i="1"/>
  <c r="J1624" i="1"/>
  <c r="I1627" i="1"/>
  <c r="J1627" i="1"/>
  <c r="I1630" i="1"/>
  <c r="J1630" i="1"/>
  <c r="I1632" i="1"/>
  <c r="J1632" i="1"/>
  <c r="I1635" i="1"/>
  <c r="J1635" i="1"/>
  <c r="I1639" i="1"/>
  <c r="J1639" i="1"/>
  <c r="I1642" i="1"/>
  <c r="J1642" i="1"/>
  <c r="I1645" i="1"/>
  <c r="J1645" i="1"/>
  <c r="I1653" i="1"/>
  <c r="J1653" i="1"/>
  <c r="I1656" i="1"/>
  <c r="J1656" i="1"/>
  <c r="I1661" i="1"/>
  <c r="J1661" i="1"/>
  <c r="I1664" i="1"/>
  <c r="J1664" i="1"/>
  <c r="I1666" i="1"/>
  <c r="J1666" i="1"/>
  <c r="I1670" i="1"/>
  <c r="J1670" i="1"/>
  <c r="I1674" i="1"/>
  <c r="J1674" i="1"/>
  <c r="I1676" i="1"/>
  <c r="J1676" i="1"/>
  <c r="I1683" i="1"/>
  <c r="J1683" i="1"/>
  <c r="I1686" i="1"/>
  <c r="J1686" i="1"/>
  <c r="I1692" i="1"/>
  <c r="J1692" i="1"/>
  <c r="I1694" i="1"/>
  <c r="J1694" i="1"/>
  <c r="I1696" i="1"/>
  <c r="J1696" i="1"/>
  <c r="I1698" i="1"/>
  <c r="J1698" i="1"/>
  <c r="I1701" i="1"/>
  <c r="J1701" i="1"/>
  <c r="I1706" i="1"/>
  <c r="J1706" i="1"/>
  <c r="I1708" i="1"/>
  <c r="J1708" i="1"/>
  <c r="I1711" i="1"/>
  <c r="J1711" i="1"/>
  <c r="I1713" i="1"/>
  <c r="J1713" i="1"/>
  <c r="I1716" i="1"/>
  <c r="J1716" i="1"/>
  <c r="I1719" i="1"/>
  <c r="J1719" i="1"/>
  <c r="I1722" i="1"/>
  <c r="J1722" i="1"/>
  <c r="I1724" i="1"/>
  <c r="J1724" i="1"/>
  <c r="I1727" i="1"/>
  <c r="J1727" i="1"/>
  <c r="I1730" i="1"/>
  <c r="J1730" i="1"/>
  <c r="I1732" i="1"/>
  <c r="J1732" i="1"/>
  <c r="I1737" i="1"/>
  <c r="J1737" i="1"/>
  <c r="I1743" i="1"/>
  <c r="J1743" i="1"/>
  <c r="I1745" i="1"/>
  <c r="J1745" i="1"/>
  <c r="I1750" i="1"/>
  <c r="J1750" i="1"/>
  <c r="I1754" i="1"/>
  <c r="J1754" i="1"/>
  <c r="I1761" i="1"/>
  <c r="J1761" i="1"/>
  <c r="I1763" i="1"/>
  <c r="J1763" i="1"/>
  <c r="I1766" i="1"/>
  <c r="J1766" i="1"/>
  <c r="I1768" i="1"/>
  <c r="J1768" i="1"/>
  <c r="I1774" i="1"/>
  <c r="J1774" i="1"/>
  <c r="I1777" i="1"/>
  <c r="J1777" i="1"/>
  <c r="I1781" i="1"/>
  <c r="J1781" i="1"/>
  <c r="I1784" i="1"/>
  <c r="J1784" i="1"/>
  <c r="I1789" i="1"/>
  <c r="J1789" i="1"/>
  <c r="I1795" i="1"/>
  <c r="J1795" i="1"/>
  <c r="I1799" i="1"/>
  <c r="J1799" i="1"/>
  <c r="I1803" i="1"/>
  <c r="J1803" i="1"/>
  <c r="I1812" i="1"/>
  <c r="J1812" i="1"/>
  <c r="I1814" i="1"/>
  <c r="J1814" i="1"/>
  <c r="I1818" i="1"/>
  <c r="J1818" i="1"/>
  <c r="I1823" i="1"/>
  <c r="J1823" i="1"/>
  <c r="I1826" i="1"/>
  <c r="J1826" i="1"/>
  <c r="I1828" i="1"/>
  <c r="J1828" i="1"/>
  <c r="I1831" i="1"/>
  <c r="J1831" i="1"/>
  <c r="I1837" i="1"/>
  <c r="J1837" i="1"/>
  <c r="I1839" i="1"/>
  <c r="J1839" i="1"/>
  <c r="I1841" i="1"/>
  <c r="J1841" i="1"/>
  <c r="I1843" i="1"/>
  <c r="J1843" i="1"/>
  <c r="I1849" i="1"/>
  <c r="J1849" i="1"/>
  <c r="I1856" i="1"/>
  <c r="J1856" i="1"/>
  <c r="I1858" i="1"/>
  <c r="J1858" i="1"/>
  <c r="I1865" i="1"/>
  <c r="J1865" i="1"/>
  <c r="I1873" i="1"/>
  <c r="J1873" i="1"/>
  <c r="I1875" i="1"/>
  <c r="J1875" i="1"/>
  <c r="I1878" i="1"/>
  <c r="J1878" i="1"/>
  <c r="I1884" i="1"/>
  <c r="J1884" i="1"/>
  <c r="I1889" i="1"/>
  <c r="J1889" i="1"/>
  <c r="I1893" i="1"/>
  <c r="J1893" i="1"/>
  <c r="I1897" i="1"/>
  <c r="J1897" i="1"/>
  <c r="I1901" i="1"/>
  <c r="J1901" i="1"/>
  <c r="I1905" i="1"/>
  <c r="J1905" i="1"/>
  <c r="I1911" i="1"/>
  <c r="J1911" i="1"/>
  <c r="I1915" i="1"/>
  <c r="J1915" i="1"/>
  <c r="I1922" i="1"/>
  <c r="J1922" i="1"/>
  <c r="I1924" i="1"/>
  <c r="J1924" i="1"/>
  <c r="I1930" i="1"/>
  <c r="J1930" i="1"/>
  <c r="I1932" i="1"/>
  <c r="J1932" i="1"/>
  <c r="I1939" i="1"/>
  <c r="J1939" i="1"/>
  <c r="I1948" i="1"/>
  <c r="J1948" i="1"/>
  <c r="I1952" i="1"/>
  <c r="J1952" i="1"/>
  <c r="I1958" i="1"/>
  <c r="J1958" i="1"/>
  <c r="I1966" i="1"/>
  <c r="J1966" i="1"/>
  <c r="I1973" i="1"/>
  <c r="J1973" i="1"/>
  <c r="I1977" i="1"/>
  <c r="J1977" i="1"/>
  <c r="I1981" i="1"/>
  <c r="J1981" i="1"/>
  <c r="I1986" i="1"/>
  <c r="J1986" i="1"/>
  <c r="I1993" i="1"/>
  <c r="J1993" i="1"/>
  <c r="I2002" i="1"/>
  <c r="J2002" i="1"/>
  <c r="I2006" i="1"/>
  <c r="J2006" i="1"/>
  <c r="I2011" i="1"/>
  <c r="J2011" i="1"/>
  <c r="I2018" i="1"/>
  <c r="J2018" i="1"/>
  <c r="I2027" i="1"/>
  <c r="J2027" i="1"/>
  <c r="I2031" i="1"/>
  <c r="J2031" i="1"/>
  <c r="I2037" i="1"/>
  <c r="J2037" i="1"/>
  <c r="I2046" i="1"/>
  <c r="J2046" i="1"/>
  <c r="I2050" i="1"/>
  <c r="J2050" i="1"/>
  <c r="I2054" i="1"/>
  <c r="J2054" i="1"/>
  <c r="I2063" i="1"/>
  <c r="J2063" i="1"/>
  <c r="I2072" i="1"/>
  <c r="J2072" i="1"/>
  <c r="I2081" i="1"/>
  <c r="J2081" i="1"/>
  <c r="I2090" i="1"/>
  <c r="J2090" i="1"/>
  <c r="I2097" i="1"/>
  <c r="J2097" i="1"/>
  <c r="I2106" i="1"/>
  <c r="J2106" i="1"/>
  <c r="I2108" i="1"/>
  <c r="J2108" i="1"/>
  <c r="I2114" i="1"/>
  <c r="J2114" i="1"/>
  <c r="I2119" i="1"/>
  <c r="J2119" i="1"/>
  <c r="I2123" i="1"/>
  <c r="J2123" i="1"/>
  <c r="I2125" i="1"/>
  <c r="J2125" i="1"/>
  <c r="I2129" i="1"/>
  <c r="J2129" i="1"/>
  <c r="I2133" i="1"/>
  <c r="J2133" i="1"/>
  <c r="I2135" i="1"/>
  <c r="J2135" i="1"/>
  <c r="I2137" i="1"/>
  <c r="J2137" i="1"/>
  <c r="I2140" i="1"/>
  <c r="J2140" i="1"/>
  <c r="I2142" i="1"/>
  <c r="J2142" i="1"/>
  <c r="I2145" i="1"/>
  <c r="J2145" i="1"/>
  <c r="I2149" i="1"/>
  <c r="J2149" i="1"/>
  <c r="I2152" i="1"/>
  <c r="J2152" i="1"/>
  <c r="I2155" i="1"/>
  <c r="J2155" i="1"/>
  <c r="I2159" i="1"/>
  <c r="J2159" i="1"/>
  <c r="I2161" i="1"/>
  <c r="J2161" i="1"/>
  <c r="I2166" i="1"/>
  <c r="J2166" i="1"/>
  <c r="I2171" i="1"/>
  <c r="J2171" i="1"/>
  <c r="I2175" i="1"/>
  <c r="J2175" i="1"/>
  <c r="I2183" i="1"/>
  <c r="J2183" i="1"/>
  <c r="I2187" i="1"/>
  <c r="J2187" i="1"/>
  <c r="I2196" i="1"/>
  <c r="J2196" i="1"/>
  <c r="I2205" i="1"/>
  <c r="J2205" i="1"/>
  <c r="I2212" i="1"/>
  <c r="J2212" i="1"/>
  <c r="I2219" i="1"/>
  <c r="J2219" i="1"/>
  <c r="I2221" i="1"/>
  <c r="J2221" i="1"/>
  <c r="I2231" i="1"/>
  <c r="J2231" i="1"/>
  <c r="I2239" i="1"/>
  <c r="J2239" i="1"/>
  <c r="I2241" i="1"/>
  <c r="J2241" i="1"/>
  <c r="I2245" i="1"/>
  <c r="J2245" i="1"/>
  <c r="I2251" i="1"/>
  <c r="J2251" i="1"/>
  <c r="I2257" i="1"/>
  <c r="J2257" i="1"/>
  <c r="I2259" i="1"/>
  <c r="J2259" i="1"/>
  <c r="I2261" i="1"/>
  <c r="J2261" i="1"/>
  <c r="I2264" i="1"/>
  <c r="J2264" i="1"/>
  <c r="I2268" i="1"/>
  <c r="J2268" i="1"/>
  <c r="I2272" i="1"/>
  <c r="J2272" i="1"/>
  <c r="I2275" i="1"/>
  <c r="J2275" i="1"/>
  <c r="I2278" i="1"/>
  <c r="J2278" i="1"/>
  <c r="I2281" i="1"/>
  <c r="J2281" i="1"/>
  <c r="I2283" i="1"/>
  <c r="J2283" i="1"/>
  <c r="I2287" i="1"/>
  <c r="J2287" i="1"/>
  <c r="I2293" i="1"/>
  <c r="J2293" i="1"/>
  <c r="I2295" i="1"/>
  <c r="J2295" i="1"/>
  <c r="I2301" i="1"/>
  <c r="J2301" i="1"/>
  <c r="I24" i="1"/>
  <c r="J24" i="1"/>
  <c r="I18" i="1"/>
  <c r="J18" i="1"/>
  <c r="I16" i="1"/>
  <c r="J16" i="1"/>
  <c r="I14" i="1"/>
  <c r="J14" i="1"/>
  <c r="H155" i="1"/>
  <c r="H152" i="1"/>
  <c r="H150" i="1"/>
  <c r="H144" i="1"/>
  <c r="H142" i="1"/>
  <c r="H139" i="1"/>
  <c r="H138" i="1" s="1"/>
  <c r="H136" i="1"/>
  <c r="H135" i="1" s="1"/>
  <c r="H133" i="1"/>
  <c r="H131" i="1"/>
  <c r="H129" i="1"/>
  <c r="H127" i="1"/>
  <c r="H125" i="1"/>
  <c r="H122" i="1"/>
  <c r="H121" i="1" s="1"/>
  <c r="H118" i="1"/>
  <c r="H116" i="1"/>
  <c r="H114" i="1"/>
  <c r="H113" i="1" s="1"/>
  <c r="H108" i="1"/>
  <c r="H106" i="1"/>
  <c r="H102" i="1"/>
  <c r="H101" i="1" s="1"/>
  <c r="H99" i="1"/>
  <c r="H97" i="1"/>
  <c r="H93" i="1"/>
  <c r="H92" i="1" s="1"/>
  <c r="H90" i="1"/>
  <c r="H88" i="1"/>
  <c r="H86" i="1"/>
  <c r="H84" i="1"/>
  <c r="H81" i="1"/>
  <c r="H79" i="1"/>
  <c r="H76" i="1"/>
  <c r="H74" i="1"/>
  <c r="H70" i="1"/>
  <c r="H68" i="1"/>
  <c r="H65" i="1"/>
  <c r="H63" i="1"/>
  <c r="H61" i="1"/>
  <c r="H59" i="1"/>
  <c r="H56" i="1"/>
  <c r="H55" i="1" s="1"/>
  <c r="H53" i="1"/>
  <c r="H52" i="1" s="1"/>
  <c r="H50" i="1"/>
  <c r="H49" i="1" s="1"/>
  <c r="H47" i="1"/>
  <c r="H45" i="1"/>
  <c r="H43" i="1"/>
  <c r="H40" i="1"/>
  <c r="H38" i="1"/>
  <c r="H35" i="1"/>
  <c r="H33" i="1"/>
  <c r="H31" i="1"/>
  <c r="H24" i="1"/>
  <c r="H23" i="1" s="1"/>
  <c r="H22" i="1" s="1"/>
  <c r="H21" i="1" s="1"/>
  <c r="H20" i="1" s="1"/>
  <c r="H18" i="1"/>
  <c r="H16" i="1"/>
  <c r="H14" i="1"/>
  <c r="J2286" i="1" l="1"/>
  <c r="J2280" i="1"/>
  <c r="J2277" i="1" s="1"/>
  <c r="J2274" i="1"/>
  <c r="J2211" i="1"/>
  <c r="J2182" i="1"/>
  <c r="J2154" i="1"/>
  <c r="J2118" i="1"/>
  <c r="J2096" i="1"/>
  <c r="J2080" i="1"/>
  <c r="J2062" i="1"/>
  <c r="J2036" i="1"/>
  <c r="J2026" i="1"/>
  <c r="J2010" i="1"/>
  <c r="J2001" i="1"/>
  <c r="J1985" i="1"/>
  <c r="J1976" i="1"/>
  <c r="J1965" i="1"/>
  <c r="J1951" i="1"/>
  <c r="J1938" i="1"/>
  <c r="J1910" i="1"/>
  <c r="J1900" i="1"/>
  <c r="J1899" i="1" s="1"/>
  <c r="J1892" i="1"/>
  <c r="J1891" i="1" s="1"/>
  <c r="J1883" i="1"/>
  <c r="J1864" i="1"/>
  <c r="J1830" i="1"/>
  <c r="J1817" i="1"/>
  <c r="J1816" i="1" s="1"/>
  <c r="J1788" i="1"/>
  <c r="J1780" i="1"/>
  <c r="J1773" i="1"/>
  <c r="J1760" i="1"/>
  <c r="J1749" i="1"/>
  <c r="J1715" i="1"/>
  <c r="J1685" i="1"/>
  <c r="J1655" i="1"/>
  <c r="J1644" i="1"/>
  <c r="J1614" i="1"/>
  <c r="J1600" i="1"/>
  <c r="J1581" i="1"/>
  <c r="J1580" i="1" s="1"/>
  <c r="J1555" i="1"/>
  <c r="J1554" i="1" s="1"/>
  <c r="J1528" i="1"/>
  <c r="J1510" i="1"/>
  <c r="J503" i="1"/>
  <c r="J502" i="1" s="1"/>
  <c r="J2300" i="1"/>
  <c r="J2250" i="1"/>
  <c r="J2230" i="1"/>
  <c r="J2204" i="1"/>
  <c r="J2186" i="1"/>
  <c r="J2174" i="1"/>
  <c r="J2165" i="1"/>
  <c r="J2128" i="1"/>
  <c r="J2113" i="1"/>
  <c r="J2105" i="1"/>
  <c r="J2089" i="1"/>
  <c r="J2071" i="1"/>
  <c r="J2045" i="1"/>
  <c r="J2017" i="1"/>
  <c r="J2005" i="1"/>
  <c r="J1992" i="1"/>
  <c r="J1972" i="1"/>
  <c r="J1968" i="1" s="1"/>
  <c r="J1957" i="1"/>
  <c r="J1947" i="1"/>
  <c r="J1914" i="1"/>
  <c r="J1888" i="1"/>
  <c r="J1877" i="1"/>
  <c r="J1871" i="1"/>
  <c r="J1870" i="1" s="1"/>
  <c r="J1848" i="1"/>
  <c r="J1822" i="1"/>
  <c r="J1794" i="1"/>
  <c r="J1783" i="1"/>
  <c r="J1776" i="1"/>
  <c r="J1753" i="1"/>
  <c r="J1736" i="1"/>
  <c r="J1660" i="1"/>
  <c r="J1652" i="1"/>
  <c r="J1651" i="1" s="1"/>
  <c r="J1641" i="1"/>
  <c r="J1638" i="1" s="1"/>
  <c r="J1596" i="1"/>
  <c r="J1535" i="1"/>
  <c r="J1519" i="1"/>
  <c r="J1518" i="1" s="1"/>
  <c r="J1505" i="1"/>
  <c r="J935" i="1"/>
  <c r="J520" i="1"/>
  <c r="J490" i="1"/>
  <c r="J489" i="1" s="1"/>
  <c r="I2230" i="1"/>
  <c r="I2204" i="1"/>
  <c r="I2128" i="1"/>
  <c r="I2071" i="1"/>
  <c r="I2005" i="1"/>
  <c r="I1614" i="1"/>
  <c r="I1600" i="1"/>
  <c r="I1590" i="1"/>
  <c r="I1581" i="1"/>
  <c r="I1555" i="1"/>
  <c r="I1528" i="1"/>
  <c r="I1510" i="1"/>
  <c r="I1499" i="1"/>
  <c r="I1430" i="1"/>
  <c r="I1385" i="1"/>
  <c r="I1374" i="1"/>
  <c r="I1333" i="1"/>
  <c r="I1295" i="1"/>
  <c r="I1285" i="1"/>
  <c r="I1272" i="1"/>
  <c r="I1248" i="1"/>
  <c r="I1219" i="1"/>
  <c r="I1197" i="1"/>
  <c r="I1189" i="1"/>
  <c r="I1178" i="1"/>
  <c r="I1162" i="1"/>
  <c r="I1147" i="1"/>
  <c r="I1105" i="1"/>
  <c r="I1096" i="1"/>
  <c r="I1059" i="1"/>
  <c r="I1046" i="1"/>
  <c r="I1038" i="1"/>
  <c r="I1012" i="1"/>
  <c r="I1005" i="1"/>
  <c r="I989" i="1"/>
  <c r="I976" i="1"/>
  <c r="I955" i="1"/>
  <c r="I943" i="1"/>
  <c r="I932" i="1"/>
  <c r="I923" i="1"/>
  <c r="I902" i="1"/>
  <c r="I883" i="1"/>
  <c r="I873" i="1"/>
  <c r="I844" i="1"/>
  <c r="I791" i="1"/>
  <c r="I729" i="1"/>
  <c r="I674" i="1"/>
  <c r="I656" i="1"/>
  <c r="I639" i="1"/>
  <c r="I618" i="1"/>
  <c r="I607" i="1"/>
  <c r="I594" i="1"/>
  <c r="I575" i="1"/>
  <c r="I558" i="1"/>
  <c r="I545" i="1"/>
  <c r="I528" i="1"/>
  <c r="I503" i="1"/>
  <c r="I484" i="1"/>
  <c r="I463" i="1"/>
  <c r="I453" i="1"/>
  <c r="I444" i="1"/>
  <c r="I438" i="1"/>
  <c r="I429" i="1"/>
  <c r="I395" i="1"/>
  <c r="I366" i="1"/>
  <c r="I345" i="1"/>
  <c r="I337" i="1"/>
  <c r="I305" i="1"/>
  <c r="I292" i="1"/>
  <c r="I279" i="1"/>
  <c r="I269" i="1"/>
  <c r="I246" i="1"/>
  <c r="I220" i="1"/>
  <c r="I206" i="1"/>
  <c r="I200" i="1"/>
  <c r="I2250" i="1"/>
  <c r="I2174" i="1"/>
  <c r="I2089" i="1"/>
  <c r="I2030" i="1"/>
  <c r="I1992" i="1"/>
  <c r="I1972" i="1"/>
  <c r="I1957" i="1"/>
  <c r="I1947" i="1"/>
  <c r="I1888" i="1"/>
  <c r="I1877" i="1"/>
  <c r="I1871" i="1"/>
  <c r="I1822" i="1"/>
  <c r="I1794" i="1"/>
  <c r="I1783" i="1"/>
  <c r="I1776" i="1"/>
  <c r="I1753" i="1"/>
  <c r="I1736" i="1"/>
  <c r="I1718" i="1"/>
  <c r="I1682" i="1"/>
  <c r="I1660" i="1"/>
  <c r="I1652" i="1"/>
  <c r="I1641" i="1"/>
  <c r="I1634" i="1"/>
  <c r="I135" i="1"/>
  <c r="I121" i="1"/>
  <c r="I101" i="1"/>
  <c r="I55" i="1"/>
  <c r="I49" i="1"/>
  <c r="I2165" i="1"/>
  <c r="I2105" i="1"/>
  <c r="I2045" i="1"/>
  <c r="I1848" i="1"/>
  <c r="I1596" i="1"/>
  <c r="I1548" i="1"/>
  <c r="I1535" i="1"/>
  <c r="I1519" i="1"/>
  <c r="I1505" i="1"/>
  <c r="I1487" i="1"/>
  <c r="I1392" i="1"/>
  <c r="I1380" i="1"/>
  <c r="I1354" i="1"/>
  <c r="I1328" i="1"/>
  <c r="I1300" i="1"/>
  <c r="I1289" i="1"/>
  <c r="I1275" i="1"/>
  <c r="I1268" i="1"/>
  <c r="I1245" i="1"/>
  <c r="I1193" i="1"/>
  <c r="I1182" i="1"/>
  <c r="I1171" i="1"/>
  <c r="I1165" i="1"/>
  <c r="I1158" i="1"/>
  <c r="I1153" i="1"/>
  <c r="I1109" i="1"/>
  <c r="I1099" i="1"/>
  <c r="I1091" i="1"/>
  <c r="I1056" i="1"/>
  <c r="I1042" i="1"/>
  <c r="I1034" i="1"/>
  <c r="I1016" i="1"/>
  <c r="I1009" i="1"/>
  <c r="I993" i="1"/>
  <c r="I964" i="1"/>
  <c r="I948" i="1"/>
  <c r="I935" i="1"/>
  <c r="I926" i="1"/>
  <c r="I908" i="1"/>
  <c r="I889" i="1"/>
  <c r="I879" i="1"/>
  <c r="I869" i="1"/>
  <c r="I829" i="1"/>
  <c r="I786" i="1"/>
  <c r="I704" i="1"/>
  <c r="I698" i="1"/>
  <c r="I681" i="1"/>
  <c r="I660" i="1"/>
  <c r="I653" i="1"/>
  <c r="I644" i="1"/>
  <c r="I624" i="1"/>
  <c r="I612" i="1"/>
  <c r="I563" i="1"/>
  <c r="I541" i="1"/>
  <c r="I520" i="1"/>
  <c r="I490" i="1"/>
  <c r="I471" i="1"/>
  <c r="I458" i="1"/>
  <c r="I447" i="1"/>
  <c r="I433" i="1"/>
  <c r="I426" i="1"/>
  <c r="I377" i="1"/>
  <c r="I348" i="1"/>
  <c r="I340" i="1"/>
  <c r="I282" i="1"/>
  <c r="I266" i="1"/>
  <c r="I223" i="1"/>
  <c r="I217" i="1"/>
  <c r="I203" i="1"/>
  <c r="I195" i="1"/>
  <c r="I160" i="1"/>
  <c r="I2300" i="1"/>
  <c r="I2186" i="1"/>
  <c r="I2113" i="1"/>
  <c r="I2017" i="1"/>
  <c r="I1914" i="1"/>
  <c r="I23" i="1"/>
  <c r="I2286" i="1"/>
  <c r="I2280" i="1"/>
  <c r="I2274" i="1"/>
  <c r="I2211" i="1"/>
  <c r="I2195" i="1"/>
  <c r="I2182" i="1"/>
  <c r="I2154" i="1"/>
  <c r="I2118" i="1"/>
  <c r="I2096" i="1"/>
  <c r="I2080" i="1"/>
  <c r="I2062" i="1"/>
  <c r="I2036" i="1"/>
  <c r="I2026" i="1"/>
  <c r="I2010" i="1"/>
  <c r="I2001" i="1"/>
  <c r="I1985" i="1"/>
  <c r="I1976" i="1"/>
  <c r="I1965" i="1"/>
  <c r="I1951" i="1"/>
  <c r="I1938" i="1"/>
  <c r="I1910" i="1"/>
  <c r="I1900" i="1"/>
  <c r="I1892" i="1"/>
  <c r="I1883" i="1"/>
  <c r="I1864" i="1"/>
  <c r="I1830" i="1"/>
  <c r="I1817" i="1"/>
  <c r="I1788" i="1"/>
  <c r="I1780" i="1"/>
  <c r="I1773" i="1"/>
  <c r="I1760" i="1"/>
  <c r="I1749" i="1"/>
  <c r="I1726" i="1"/>
  <c r="I1715" i="1"/>
  <c r="I1685" i="1"/>
  <c r="I1669" i="1"/>
  <c r="I1655" i="1"/>
  <c r="I1644" i="1"/>
  <c r="I138" i="1"/>
  <c r="I113" i="1"/>
  <c r="I92" i="1"/>
  <c r="I52" i="1"/>
  <c r="K1743" i="1"/>
  <c r="K1732" i="1"/>
  <c r="K1722" i="1"/>
  <c r="K1706" i="1"/>
  <c r="K1698" i="1"/>
  <c r="K1694" i="1"/>
  <c r="K1676" i="1"/>
  <c r="K1670" i="1"/>
  <c r="K212" i="1"/>
  <c r="K192" i="1"/>
  <c r="K188" i="1"/>
  <c r="K179" i="1"/>
  <c r="K175" i="1"/>
  <c r="K171" i="1"/>
  <c r="K165" i="1"/>
  <c r="K158" i="1"/>
  <c r="K152" i="1"/>
  <c r="K146" i="1"/>
  <c r="K142" i="1"/>
  <c r="K131" i="1"/>
  <c r="K127" i="1"/>
  <c r="K116" i="1"/>
  <c r="K108" i="1"/>
  <c r="K97" i="1"/>
  <c r="K90" i="1"/>
  <c r="K86" i="1"/>
  <c r="K81" i="1"/>
  <c r="K76" i="1"/>
  <c r="K70" i="1"/>
  <c r="K65" i="1"/>
  <c r="K61" i="1"/>
  <c r="K45" i="1"/>
  <c r="K40" i="1"/>
  <c r="K35" i="1"/>
  <c r="K31" i="1"/>
  <c r="K1496" i="1"/>
  <c r="K1477" i="1"/>
  <c r="K1466" i="1"/>
  <c r="K1457" i="1"/>
  <c r="K1450" i="1"/>
  <c r="K1444" i="1"/>
  <c r="K1437" i="1"/>
  <c r="K2108" i="1"/>
  <c r="K1425" i="1"/>
  <c r="K1419" i="1"/>
  <c r="K1415" i="1"/>
  <c r="K1404" i="1"/>
  <c r="K1393" i="1"/>
  <c r="I1476" i="1"/>
  <c r="I1456" i="1"/>
  <c r="K916" i="1"/>
  <c r="K16" i="1"/>
  <c r="K2295" i="1"/>
  <c r="K2268" i="1"/>
  <c r="K2261" i="1"/>
  <c r="K2257" i="1"/>
  <c r="K2245" i="1"/>
  <c r="K2239" i="1"/>
  <c r="K2221" i="1"/>
  <c r="K2196" i="1"/>
  <c r="K2171" i="1"/>
  <c r="K2161" i="1"/>
  <c r="K2149" i="1"/>
  <c r="K2142" i="1"/>
  <c r="K2137" i="1"/>
  <c r="K2133" i="1"/>
  <c r="I2049" i="1"/>
  <c r="I13" i="1"/>
  <c r="H42" i="1"/>
  <c r="H105" i="1"/>
  <c r="H104" i="1" s="1"/>
  <c r="H154" i="1"/>
  <c r="K2050" i="1"/>
  <c r="K1969" i="1"/>
  <c r="K1932" i="1"/>
  <c r="K1924" i="1"/>
  <c r="K1905" i="1"/>
  <c r="K1897" i="1"/>
  <c r="K1858" i="1"/>
  <c r="K1841" i="1"/>
  <c r="K1837" i="1"/>
  <c r="K1828" i="1"/>
  <c r="K1814" i="1"/>
  <c r="K1803" i="1"/>
  <c r="K1768" i="1"/>
  <c r="K1763" i="1"/>
  <c r="K1664" i="1"/>
  <c r="K1639" i="1"/>
  <c r="K1632" i="1"/>
  <c r="K1627" i="1"/>
  <c r="J1618" i="1"/>
  <c r="K1610" i="1"/>
  <c r="K1572" i="1"/>
  <c r="K1562" i="1"/>
  <c r="K1545" i="1"/>
  <c r="I295" i="1"/>
  <c r="K2123" i="1"/>
  <c r="K2054" i="1"/>
  <c r="K2031" i="1"/>
  <c r="K1981" i="1"/>
  <c r="K1930" i="1"/>
  <c r="K1922" i="1"/>
  <c r="K1875" i="1"/>
  <c r="K1856" i="1"/>
  <c r="K1843" i="1"/>
  <c r="K1839" i="1"/>
  <c r="K1826" i="1"/>
  <c r="K1812" i="1"/>
  <c r="K1799" i="1"/>
  <c r="K1766" i="1"/>
  <c r="K1666" i="1"/>
  <c r="K1630" i="1"/>
  <c r="K1624" i="1"/>
  <c r="K1620" i="1"/>
  <c r="K1612" i="1"/>
  <c r="K1608" i="1"/>
  <c r="K1586" i="1"/>
  <c r="K1574" i="1"/>
  <c r="K1564" i="1"/>
  <c r="K1560" i="1"/>
  <c r="K1549" i="1"/>
  <c r="K1542" i="1"/>
  <c r="K1367" i="1"/>
  <c r="K1359" i="1"/>
  <c r="K1350" i="1"/>
  <c r="K1346" i="1"/>
  <c r="K1340" i="1"/>
  <c r="K1324" i="1"/>
  <c r="K1315" i="1"/>
  <c r="K1311" i="1"/>
  <c r="K1281" i="1"/>
  <c r="K1264" i="1"/>
  <c r="K1260" i="1"/>
  <c r="K1243" i="1"/>
  <c r="K1237" i="1"/>
  <c r="K1232" i="1"/>
  <c r="K1227" i="1"/>
  <c r="K1215" i="1"/>
  <c r="K1206" i="1"/>
  <c r="K1169" i="1"/>
  <c r="K1156" i="1"/>
  <c r="K1139" i="1"/>
  <c r="K1133" i="1"/>
  <c r="K1125" i="1"/>
  <c r="K1119" i="1"/>
  <c r="K1113" i="1"/>
  <c r="K1088" i="1"/>
  <c r="K1082" i="1"/>
  <c r="K1076" i="1"/>
  <c r="K1071" i="1"/>
  <c r="K1066" i="1"/>
  <c r="K1054" i="1"/>
  <c r="K1032" i="1"/>
  <c r="K1027" i="1"/>
  <c r="K1021" i="1"/>
  <c r="K998" i="1"/>
  <c r="K984" i="1"/>
  <c r="K972" i="1"/>
  <c r="K898" i="1"/>
  <c r="K861" i="1"/>
  <c r="K852" i="1"/>
  <c r="K839" i="1"/>
  <c r="K818" i="1"/>
  <c r="K813" i="1"/>
  <c r="K807" i="1"/>
  <c r="K802" i="1"/>
  <c r="K796" i="1"/>
  <c r="K781" i="1"/>
  <c r="K775" i="1"/>
  <c r="K770" i="1"/>
  <c r="K765" i="1"/>
  <c r="K759" i="1"/>
  <c r="K753" i="1"/>
  <c r="K749" i="1"/>
  <c r="K742" i="1"/>
  <c r="K737" i="1"/>
  <c r="K733" i="1"/>
  <c r="K727" i="1"/>
  <c r="K210" i="1"/>
  <c r="K190" i="1"/>
  <c r="K181" i="1"/>
  <c r="K177" i="1"/>
  <c r="K173" i="1"/>
  <c r="K167" i="1"/>
  <c r="K155" i="1"/>
  <c r="K150" i="1"/>
  <c r="K144" i="1"/>
  <c r="K133" i="1"/>
  <c r="K129" i="1"/>
  <c r="K125" i="1"/>
  <c r="K118" i="1"/>
  <c r="K106" i="1"/>
  <c r="K99" i="1"/>
  <c r="K88" i="1"/>
  <c r="K84" i="1"/>
  <c r="K79" i="1"/>
  <c r="K74" i="1"/>
  <c r="K68" i="1"/>
  <c r="K63" i="1"/>
  <c r="K59" i="1"/>
  <c r="K47" i="1"/>
  <c r="K43" i="1"/>
  <c r="K38" i="1"/>
  <c r="K33" i="1"/>
  <c r="K183" i="1"/>
  <c r="H37" i="1"/>
  <c r="K14" i="1"/>
  <c r="K18" i="1"/>
  <c r="K2293" i="1"/>
  <c r="K2283" i="1"/>
  <c r="K2278" i="1"/>
  <c r="K2272" i="1"/>
  <c r="K2259" i="1"/>
  <c r="K2241" i="1"/>
  <c r="K2219" i="1"/>
  <c r="K2159" i="1"/>
  <c r="K2152" i="1"/>
  <c r="K2145" i="1"/>
  <c r="K2140" i="1"/>
  <c r="K2135" i="1"/>
  <c r="I1929" i="1"/>
  <c r="I1921" i="1"/>
  <c r="I1825" i="1"/>
  <c r="K1745" i="1"/>
  <c r="K1730" i="1"/>
  <c r="K1724" i="1"/>
  <c r="K1713" i="1"/>
  <c r="K1708" i="1"/>
  <c r="K1701" i="1"/>
  <c r="K1696" i="1"/>
  <c r="K1692" i="1"/>
  <c r="J1673" i="1"/>
  <c r="J1669" i="1"/>
  <c r="K1494" i="1"/>
  <c r="J1392" i="1"/>
  <c r="I1320" i="1"/>
  <c r="I1310" i="1"/>
  <c r="I851" i="1"/>
  <c r="I823" i="1"/>
  <c r="I817" i="1"/>
  <c r="I801" i="1"/>
  <c r="I795" i="1"/>
  <c r="I628" i="1"/>
  <c r="I311" i="1"/>
  <c r="I164" i="1"/>
  <c r="J1634" i="1"/>
  <c r="K1635" i="1"/>
  <c r="J1380" i="1"/>
  <c r="K1381" i="1"/>
  <c r="J1354" i="1"/>
  <c r="K1355" i="1"/>
  <c r="J1328" i="1"/>
  <c r="K1329" i="1"/>
  <c r="J1300" i="1"/>
  <c r="K1301" i="1"/>
  <c r="J1289" i="1"/>
  <c r="K1290" i="1"/>
  <c r="J1275" i="1"/>
  <c r="K1279" i="1"/>
  <c r="J1268" i="1"/>
  <c r="K1270" i="1"/>
  <c r="J1245" i="1"/>
  <c r="K1246" i="1"/>
  <c r="J1193" i="1"/>
  <c r="K1194" i="1"/>
  <c r="J1182" i="1"/>
  <c r="K1183" i="1"/>
  <c r="J1171" i="1"/>
  <c r="K1172" i="1"/>
  <c r="J1165" i="1"/>
  <c r="K1166" i="1"/>
  <c r="J1158" i="1"/>
  <c r="K1159" i="1"/>
  <c r="J1153" i="1"/>
  <c r="K1154" i="1"/>
  <c r="J1109" i="1"/>
  <c r="K1110" i="1"/>
  <c r="J1099" i="1"/>
  <c r="K1100" i="1"/>
  <c r="J1091" i="1"/>
  <c r="K1092" i="1"/>
  <c r="J1056" i="1"/>
  <c r="K1057" i="1"/>
  <c r="J1042" i="1"/>
  <c r="K1043" i="1"/>
  <c r="J1034" i="1"/>
  <c r="K1035" i="1"/>
  <c r="J1016" i="1"/>
  <c r="K1017" i="1"/>
  <c r="J1009" i="1"/>
  <c r="K1010" i="1"/>
  <c r="J993" i="1"/>
  <c r="K994" i="1"/>
  <c r="J964" i="1"/>
  <c r="K965" i="1"/>
  <c r="J948" i="1"/>
  <c r="K949" i="1"/>
  <c r="J883" i="1"/>
  <c r="K884" i="1"/>
  <c r="J873" i="1"/>
  <c r="K874" i="1"/>
  <c r="J844" i="1"/>
  <c r="K845" i="1"/>
  <c r="J791" i="1"/>
  <c r="K792" i="1"/>
  <c r="J778" i="1"/>
  <c r="K779" i="1"/>
  <c r="J772" i="1"/>
  <c r="K773" i="1"/>
  <c r="J767" i="1"/>
  <c r="K768" i="1"/>
  <c r="J762" i="1"/>
  <c r="K763" i="1"/>
  <c r="J756" i="1"/>
  <c r="K757" i="1"/>
  <c r="J729" i="1"/>
  <c r="K730" i="1"/>
  <c r="J674" i="1"/>
  <c r="K675" i="1"/>
  <c r="J656" i="1"/>
  <c r="K657" i="1"/>
  <c r="J639" i="1"/>
  <c r="K640" i="1"/>
  <c r="J618" i="1"/>
  <c r="K619" i="1"/>
  <c r="J607" i="1"/>
  <c r="K608" i="1"/>
  <c r="J594" i="1"/>
  <c r="K595" i="1"/>
  <c r="J575" i="1"/>
  <c r="K576" i="1"/>
  <c r="J558" i="1"/>
  <c r="K559" i="1"/>
  <c r="J545" i="1"/>
  <c r="K546" i="1"/>
  <c r="J528" i="1"/>
  <c r="K529" i="1"/>
  <c r="J471" i="1"/>
  <c r="K472" i="1"/>
  <c r="J458" i="1"/>
  <c r="K459" i="1"/>
  <c r="J447" i="1"/>
  <c r="K448" i="1"/>
  <c r="J433" i="1"/>
  <c r="K434" i="1"/>
  <c r="J426" i="1"/>
  <c r="K427" i="1"/>
  <c r="J388" i="1"/>
  <c r="K391" i="1"/>
  <c r="J380" i="1"/>
  <c r="K383" i="1"/>
  <c r="J377" i="1"/>
  <c r="K378" i="1"/>
  <c r="J348" i="1"/>
  <c r="K349" i="1"/>
  <c r="J340" i="1"/>
  <c r="K341" i="1"/>
  <c r="J282" i="1"/>
  <c r="K283" i="1"/>
  <c r="J266" i="1"/>
  <c r="K267" i="1"/>
  <c r="J223" i="1"/>
  <c r="K224" i="1"/>
  <c r="H13" i="1"/>
  <c r="H12" i="1" s="1"/>
  <c r="H11" i="1" s="1"/>
  <c r="H10" i="1" s="1"/>
  <c r="H96" i="1"/>
  <c r="H95" i="1" s="1"/>
  <c r="J2263" i="1"/>
  <c r="J2195" i="1"/>
  <c r="J2122" i="1"/>
  <c r="J2030" i="1"/>
  <c r="K1539" i="1"/>
  <c r="K1511" i="1"/>
  <c r="K1369" i="1"/>
  <c r="K1361" i="1"/>
  <c r="K1348" i="1"/>
  <c r="K1344" i="1"/>
  <c r="K1338" i="1"/>
  <c r="K1321" i="1"/>
  <c r="K1313" i="1"/>
  <c r="K1283" i="1"/>
  <c r="K1262" i="1"/>
  <c r="K1258" i="1"/>
  <c r="K1241" i="1"/>
  <c r="K1235" i="1"/>
  <c r="K1230" i="1"/>
  <c r="K1225" i="1"/>
  <c r="K1217" i="1"/>
  <c r="K1213" i="1"/>
  <c r="K1204" i="1"/>
  <c r="K1143" i="1"/>
  <c r="K1135" i="1"/>
  <c r="K1131" i="1"/>
  <c r="K1122" i="1"/>
  <c r="K1116" i="1"/>
  <c r="K1085" i="1"/>
  <c r="K1079" i="1"/>
  <c r="K1074" i="1"/>
  <c r="K1068" i="1"/>
  <c r="K1064" i="1"/>
  <c r="K1051" i="1"/>
  <c r="K1030" i="1"/>
  <c r="K1024" i="1"/>
  <c r="K1000" i="1"/>
  <c r="K986" i="1"/>
  <c r="K980" i="1"/>
  <c r="K974" i="1"/>
  <c r="K936" i="1"/>
  <c r="K896" i="1"/>
  <c r="K863" i="1"/>
  <c r="K854" i="1"/>
  <c r="K837" i="1"/>
  <c r="K826" i="1"/>
  <c r="K820" i="1"/>
  <c r="K815" i="1"/>
  <c r="K809" i="1"/>
  <c r="K804" i="1"/>
  <c r="K798" i="1"/>
  <c r="K783" i="1"/>
  <c r="K751" i="1"/>
  <c r="K747" i="1"/>
  <c r="K740" i="1"/>
  <c r="K735" i="1"/>
  <c r="K725" i="1"/>
  <c r="K721" i="1"/>
  <c r="K716" i="1"/>
  <c r="K712" i="1"/>
  <c r="K702" i="1"/>
  <c r="K693" i="1"/>
  <c r="K689" i="1"/>
  <c r="K685" i="1"/>
  <c r="K669" i="1"/>
  <c r="K664" i="1"/>
  <c r="K650" i="1"/>
  <c r="K634" i="1"/>
  <c r="K629" i="1"/>
  <c r="K602" i="1"/>
  <c r="K586" i="1"/>
  <c r="K568" i="1"/>
  <c r="K554" i="1"/>
  <c r="K537" i="1"/>
  <c r="K524" i="1"/>
  <c r="K516" i="1"/>
  <c r="K510" i="1"/>
  <c r="K498" i="1"/>
  <c r="K481" i="1"/>
  <c r="K441" i="1"/>
  <c r="K422" i="1"/>
  <c r="K418" i="1"/>
  <c r="K414" i="1"/>
  <c r="K409" i="1"/>
  <c r="K400" i="1"/>
  <c r="K372" i="1"/>
  <c r="K363" i="1"/>
  <c r="K358" i="1"/>
  <c r="K333" i="1"/>
  <c r="K327" i="1"/>
  <c r="K321" i="1"/>
  <c r="K315" i="1"/>
  <c r="K309" i="1"/>
  <c r="K302" i="1"/>
  <c r="K296" i="1"/>
  <c r="K290" i="1"/>
  <c r="K277" i="1"/>
  <c r="K273" i="1"/>
  <c r="K259" i="1"/>
  <c r="K251" i="1"/>
  <c r="K241" i="1"/>
  <c r="K236" i="1"/>
  <c r="K232" i="1"/>
  <c r="K2287" i="1"/>
  <c r="K2275" i="1"/>
  <c r="K2251" i="1"/>
  <c r="K2231" i="1"/>
  <c r="K2187" i="1"/>
  <c r="K2183" i="1"/>
  <c r="K2175" i="1"/>
  <c r="K2155" i="1"/>
  <c r="K2119" i="1"/>
  <c r="K2063" i="1"/>
  <c r="K2027" i="1"/>
  <c r="K2011" i="1"/>
  <c r="K1966" i="1"/>
  <c r="K1958" i="1"/>
  <c r="K1878" i="1"/>
  <c r="K1818" i="1"/>
  <c r="K1774" i="1"/>
  <c r="K1754" i="1"/>
  <c r="K1750" i="1"/>
  <c r="K1716" i="1"/>
  <c r="K1642" i="1"/>
  <c r="K1529" i="1"/>
  <c r="K1520" i="1"/>
  <c r="J1718" i="1"/>
  <c r="K1719" i="1"/>
  <c r="J1682" i="1"/>
  <c r="K1683" i="1"/>
  <c r="J1487" i="1"/>
  <c r="K1488" i="1"/>
  <c r="J932" i="1"/>
  <c r="K933" i="1"/>
  <c r="J923" i="1"/>
  <c r="K924" i="1"/>
  <c r="J902" i="1"/>
  <c r="K903" i="1"/>
  <c r="J220" i="1"/>
  <c r="K221" i="1"/>
  <c r="J206" i="1"/>
  <c r="K207" i="1"/>
  <c r="J200" i="1"/>
  <c r="K201" i="1"/>
  <c r="J160" i="1"/>
  <c r="K161" i="1"/>
  <c r="J138" i="1"/>
  <c r="K139" i="1"/>
  <c r="J113" i="1"/>
  <c r="K114" i="1"/>
  <c r="J92" i="1"/>
  <c r="K93" i="1"/>
  <c r="J52" i="1"/>
  <c r="K53" i="1"/>
  <c r="J1548" i="1"/>
  <c r="J164" i="1"/>
  <c r="K2264" i="1"/>
  <c r="K2212" i="1"/>
  <c r="K2072" i="1"/>
  <c r="K1939" i="1"/>
  <c r="K1915" i="1"/>
  <c r="K1911" i="1"/>
  <c r="K1831" i="1"/>
  <c r="K1823" i="1"/>
  <c r="K1795" i="1"/>
  <c r="K1686" i="1"/>
  <c r="K1653" i="1"/>
  <c r="K1616" i="1"/>
  <c r="K1582" i="1"/>
  <c r="K1536" i="1"/>
  <c r="K1506" i="1"/>
  <c r="J23" i="1"/>
  <c r="K24" i="1"/>
  <c r="J1590" i="1"/>
  <c r="K1591" i="1"/>
  <c r="J1385" i="1"/>
  <c r="K1386" i="1"/>
  <c r="J1374" i="1"/>
  <c r="K1375" i="1"/>
  <c r="J1333" i="1"/>
  <c r="K1334" i="1"/>
  <c r="J1295" i="1"/>
  <c r="K1296" i="1"/>
  <c r="J1285" i="1"/>
  <c r="K1287" i="1"/>
  <c r="J1272" i="1"/>
  <c r="K1273" i="1"/>
  <c r="J1248" i="1"/>
  <c r="K1252" i="1"/>
  <c r="J1219" i="1"/>
  <c r="K1220" i="1"/>
  <c r="J1197" i="1"/>
  <c r="K1198" i="1"/>
  <c r="J1189" i="1"/>
  <c r="K1190" i="1"/>
  <c r="J1178" i="1"/>
  <c r="K1179" i="1"/>
  <c r="J1162" i="1"/>
  <c r="K1163" i="1"/>
  <c r="J1147" i="1"/>
  <c r="K1148" i="1"/>
  <c r="J1105" i="1"/>
  <c r="K1106" i="1"/>
  <c r="J1096" i="1"/>
  <c r="K1097" i="1"/>
  <c r="J1059" i="1"/>
  <c r="K1060" i="1"/>
  <c r="J1046" i="1"/>
  <c r="K1047" i="1"/>
  <c r="J1038" i="1"/>
  <c r="K1039" i="1"/>
  <c r="J1012" i="1"/>
  <c r="K1013" i="1"/>
  <c r="J1005" i="1"/>
  <c r="K1006" i="1"/>
  <c r="J989" i="1"/>
  <c r="K990" i="1"/>
  <c r="J976" i="1"/>
  <c r="K977" i="1"/>
  <c r="J955" i="1"/>
  <c r="K958" i="1"/>
  <c r="J943" i="1"/>
  <c r="K944" i="1"/>
  <c r="J889" i="1"/>
  <c r="K890" i="1"/>
  <c r="J879" i="1"/>
  <c r="K880" i="1"/>
  <c r="J869" i="1"/>
  <c r="K870" i="1"/>
  <c r="J829" i="1"/>
  <c r="K830" i="1"/>
  <c r="J823" i="1"/>
  <c r="K824" i="1"/>
  <c r="J786" i="1"/>
  <c r="K787" i="1"/>
  <c r="J704" i="1"/>
  <c r="K705" i="1"/>
  <c r="J698" i="1"/>
  <c r="K699" i="1"/>
  <c r="J681" i="1"/>
  <c r="K682" i="1"/>
  <c r="J660" i="1"/>
  <c r="K661" i="1"/>
  <c r="J653" i="1"/>
  <c r="K654" i="1"/>
  <c r="J644" i="1"/>
  <c r="K645" i="1"/>
  <c r="J624" i="1"/>
  <c r="K625" i="1"/>
  <c r="J612" i="1"/>
  <c r="K613" i="1"/>
  <c r="J563" i="1"/>
  <c r="K564" i="1"/>
  <c r="J541" i="1"/>
  <c r="K542" i="1"/>
  <c r="J484" i="1"/>
  <c r="K485" i="1"/>
  <c r="J463" i="1"/>
  <c r="K464" i="1"/>
  <c r="J453" i="1"/>
  <c r="K454" i="1"/>
  <c r="J444" i="1"/>
  <c r="K445" i="1"/>
  <c r="J438" i="1"/>
  <c r="K439" i="1"/>
  <c r="J429" i="1"/>
  <c r="K430" i="1"/>
  <c r="J395" i="1"/>
  <c r="K398" i="1"/>
  <c r="J366" i="1"/>
  <c r="K367" i="1"/>
  <c r="J345" i="1"/>
  <c r="K346" i="1"/>
  <c r="J337" i="1"/>
  <c r="K338" i="1"/>
  <c r="J305" i="1"/>
  <c r="K306" i="1"/>
  <c r="J292" i="1"/>
  <c r="K293" i="1"/>
  <c r="J279" i="1"/>
  <c r="K280" i="1"/>
  <c r="J269" i="1"/>
  <c r="K270" i="1"/>
  <c r="J246" i="1"/>
  <c r="K247" i="1"/>
  <c r="K723" i="1"/>
  <c r="K718" i="1"/>
  <c r="K714" i="1"/>
  <c r="K691" i="1"/>
  <c r="K687" i="1"/>
  <c r="K671" i="1"/>
  <c r="K666" i="1"/>
  <c r="K636" i="1"/>
  <c r="K631" i="1"/>
  <c r="K605" i="1"/>
  <c r="K600" i="1"/>
  <c r="K588" i="1"/>
  <c r="K582" i="1"/>
  <c r="K570" i="1"/>
  <c r="K556" i="1"/>
  <c r="K552" i="1"/>
  <c r="K535" i="1"/>
  <c r="K526" i="1"/>
  <c r="K521" i="1"/>
  <c r="K518" i="1"/>
  <c r="K514" i="1"/>
  <c r="K504" i="1"/>
  <c r="K500" i="1"/>
  <c r="K491" i="1"/>
  <c r="K477" i="1"/>
  <c r="K424" i="1"/>
  <c r="K420" i="1"/>
  <c r="K416" i="1"/>
  <c r="K411" i="1"/>
  <c r="K404" i="1"/>
  <c r="K389" i="1"/>
  <c r="K381" i="1"/>
  <c r="K374" i="1"/>
  <c r="K361" i="1"/>
  <c r="K356" i="1"/>
  <c r="K329" i="1"/>
  <c r="K323" i="1"/>
  <c r="K317" i="1"/>
  <c r="K312" i="1"/>
  <c r="K298" i="1"/>
  <c r="K288" i="1"/>
  <c r="K275" i="1"/>
  <c r="K261" i="1"/>
  <c r="K253" i="1"/>
  <c r="K239" i="1"/>
  <c r="K234" i="1"/>
  <c r="K230" i="1"/>
  <c r="J295" i="1"/>
  <c r="K2301" i="1"/>
  <c r="K2281" i="1"/>
  <c r="K2205" i="1"/>
  <c r="K2129" i="1"/>
  <c r="K2125" i="1"/>
  <c r="K2097" i="1"/>
  <c r="K2081" i="1"/>
  <c r="K2037" i="1"/>
  <c r="K1993" i="1"/>
  <c r="K1977" i="1"/>
  <c r="K1973" i="1"/>
  <c r="K1952" i="1"/>
  <c r="K1948" i="1"/>
  <c r="K1884" i="1"/>
  <c r="K1784" i="1"/>
  <c r="K1597" i="1"/>
  <c r="K1556" i="1"/>
  <c r="J1726" i="1"/>
  <c r="K1727" i="1"/>
  <c r="J1499" i="1"/>
  <c r="K1500" i="1"/>
  <c r="J1430" i="1"/>
  <c r="K1431" i="1"/>
  <c r="J926" i="1"/>
  <c r="K927" i="1"/>
  <c r="J915" i="1"/>
  <c r="K918" i="1"/>
  <c r="J908" i="1"/>
  <c r="K909" i="1"/>
  <c r="J217" i="1"/>
  <c r="K218" i="1"/>
  <c r="J203" i="1"/>
  <c r="K204" i="1"/>
  <c r="J195" i="1"/>
  <c r="K196" i="1"/>
  <c r="J135" i="1"/>
  <c r="K136" i="1"/>
  <c r="J121" i="1"/>
  <c r="K122" i="1"/>
  <c r="J101" i="1"/>
  <c r="K102" i="1"/>
  <c r="J55" i="1"/>
  <c r="K56" i="1"/>
  <c r="J49" i="1"/>
  <c r="K50" i="1"/>
  <c r="H112" i="1"/>
  <c r="H149" i="1"/>
  <c r="J1929" i="1"/>
  <c r="J1921" i="1"/>
  <c r="K1711" i="1"/>
  <c r="K1479" i="1"/>
  <c r="K1468" i="1"/>
  <c r="K1459" i="1"/>
  <c r="K1452" i="1"/>
  <c r="K1446" i="1"/>
  <c r="K1442" i="1"/>
  <c r="K1423" i="1"/>
  <c r="K1417" i="1"/>
  <c r="K1406" i="1"/>
  <c r="K1402" i="1"/>
  <c r="I388" i="1"/>
  <c r="I380" i="1"/>
  <c r="J311" i="1"/>
  <c r="K2166" i="1"/>
  <c r="K2114" i="1"/>
  <c r="K2106" i="1"/>
  <c r="K2090" i="1"/>
  <c r="K2046" i="1"/>
  <c r="K2018" i="1"/>
  <c r="K2006" i="1"/>
  <c r="K2002" i="1"/>
  <c r="K1986" i="1"/>
  <c r="K1901" i="1"/>
  <c r="K1893" i="1"/>
  <c r="K1889" i="1"/>
  <c r="K1873" i="1"/>
  <c r="K1865" i="1"/>
  <c r="K1849" i="1"/>
  <c r="K1789" i="1"/>
  <c r="K1781" i="1"/>
  <c r="K1777" i="1"/>
  <c r="K1761" i="1"/>
  <c r="K1737" i="1"/>
  <c r="K1674" i="1"/>
  <c r="K1661" i="1"/>
  <c r="K1656" i="1"/>
  <c r="K1645" i="1"/>
  <c r="K1622" i="1"/>
  <c r="K1602" i="1"/>
  <c r="H30" i="1"/>
  <c r="H58" i="1"/>
  <c r="H67" i="1"/>
  <c r="H78" i="1"/>
  <c r="I2218" i="1"/>
  <c r="J1975" i="1"/>
  <c r="J1798" i="1"/>
  <c r="I1765" i="1"/>
  <c r="J1571" i="1"/>
  <c r="I1210" i="1"/>
  <c r="I997" i="1"/>
  <c r="I836" i="1"/>
  <c r="I778" i="1"/>
  <c r="I772" i="1"/>
  <c r="I1742" i="1"/>
  <c r="J1476" i="1"/>
  <c r="J1465" i="1"/>
  <c r="J971" i="1"/>
  <c r="J817" i="1"/>
  <c r="J806" i="1"/>
  <c r="J360" i="1"/>
  <c r="J320" i="1"/>
  <c r="H73" i="1"/>
  <c r="H83" i="1"/>
  <c r="H124" i="1"/>
  <c r="H141" i="1"/>
  <c r="J860" i="1"/>
  <c r="J851" i="1"/>
  <c r="I762" i="1"/>
  <c r="I756" i="1"/>
  <c r="I732" i="1"/>
  <c r="J1138" i="1"/>
  <c r="J1050" i="1"/>
  <c r="I895" i="1"/>
  <c r="J836" i="1"/>
  <c r="I2292" i="1"/>
  <c r="I1855" i="1"/>
  <c r="I1836" i="1"/>
  <c r="I1811" i="1"/>
  <c r="J1765" i="1"/>
  <c r="J1742" i="1"/>
  <c r="I1663" i="1"/>
  <c r="I1629" i="1"/>
  <c r="J1538" i="1"/>
  <c r="I1229" i="1"/>
  <c r="J1210" i="1"/>
  <c r="J1202" i="1"/>
  <c r="I1050" i="1"/>
  <c r="J997" i="1"/>
  <c r="J795" i="1"/>
  <c r="I633" i="1"/>
  <c r="J2158" i="1"/>
  <c r="J1855" i="1"/>
  <c r="J1836" i="1"/>
  <c r="J1729" i="1"/>
  <c r="J1721" i="1"/>
  <c r="I1605" i="1"/>
  <c r="I1493" i="1"/>
  <c r="J1366" i="1"/>
  <c r="J1337" i="1"/>
  <c r="J1234" i="1"/>
  <c r="J1222" i="1"/>
  <c r="I860" i="1"/>
  <c r="J633" i="1"/>
  <c r="I2263" i="1"/>
  <c r="I2238" i="1"/>
  <c r="I2158" i="1"/>
  <c r="I2144" i="1"/>
  <c r="I2122" i="1"/>
  <c r="J1825" i="1"/>
  <c r="J1811" i="1"/>
  <c r="J1705" i="1"/>
  <c r="J1663" i="1"/>
  <c r="J1629" i="1"/>
  <c r="J1605" i="1"/>
  <c r="J1456" i="1"/>
  <c r="J1414" i="1"/>
  <c r="J1401" i="1"/>
  <c r="I1366" i="1"/>
  <c r="I1337" i="1"/>
  <c r="I1240" i="1"/>
  <c r="I1234" i="1"/>
  <c r="I1222" i="1"/>
  <c r="J1118" i="1"/>
  <c r="J1063" i="1"/>
  <c r="J1020" i="1"/>
  <c r="J979" i="1"/>
  <c r="I971" i="1"/>
  <c r="I915" i="1"/>
  <c r="J895" i="1"/>
  <c r="J812" i="1"/>
  <c r="J801" i="1"/>
  <c r="J746" i="1"/>
  <c r="J732" i="1"/>
  <c r="J720" i="1"/>
  <c r="J684" i="1"/>
  <c r="J663" i="1"/>
  <c r="J628" i="1"/>
  <c r="J581" i="1"/>
  <c r="J567" i="1"/>
  <c r="J551" i="1"/>
  <c r="J534" i="1"/>
  <c r="J523" i="1"/>
  <c r="J497" i="1"/>
  <c r="J476" i="1"/>
  <c r="I105" i="1"/>
  <c r="I73" i="1"/>
  <c r="I67" i="1"/>
  <c r="I37" i="1"/>
  <c r="J2238" i="1"/>
  <c r="J2144" i="1"/>
  <c r="I1798" i="1"/>
  <c r="I1729" i="1"/>
  <c r="I1721" i="1"/>
  <c r="I1691" i="1"/>
  <c r="I1673" i="1"/>
  <c r="I1618" i="1"/>
  <c r="I1571" i="1"/>
  <c r="I1559" i="1"/>
  <c r="I1538" i="1"/>
  <c r="J1493" i="1"/>
  <c r="I1465" i="1"/>
  <c r="I1441" i="1"/>
  <c r="J1343" i="1"/>
  <c r="J1320" i="1"/>
  <c r="J1310" i="1"/>
  <c r="I1257" i="1"/>
  <c r="J1240" i="1"/>
  <c r="J1229" i="1"/>
  <c r="I1202" i="1"/>
  <c r="I1138" i="1"/>
  <c r="I1118" i="1"/>
  <c r="I1020" i="1"/>
  <c r="I979" i="1"/>
  <c r="I812" i="1"/>
  <c r="I806" i="1"/>
  <c r="I767" i="1"/>
  <c r="I711" i="1"/>
  <c r="I599" i="1"/>
  <c r="I509" i="1"/>
  <c r="I413" i="1"/>
  <c r="I2132" i="1"/>
  <c r="J1691" i="1"/>
  <c r="J1559" i="1"/>
  <c r="J1441" i="1"/>
  <c r="J1257" i="1"/>
  <c r="J1130" i="1"/>
  <c r="J711" i="1"/>
  <c r="J599" i="1"/>
  <c r="J509" i="1"/>
  <c r="J413" i="1"/>
  <c r="J2292" i="1"/>
  <c r="J2218" i="1"/>
  <c r="J2170" i="1"/>
  <c r="J2132" i="1"/>
  <c r="J2104" i="1"/>
  <c r="J2049" i="1"/>
  <c r="I1705" i="1"/>
  <c r="I746" i="1"/>
  <c r="I720" i="1"/>
  <c r="I684" i="1"/>
  <c r="I663" i="1"/>
  <c r="I581" i="1"/>
  <c r="I567" i="1"/>
  <c r="I551" i="1"/>
  <c r="I534" i="1"/>
  <c r="I523" i="1"/>
  <c r="I497" i="1"/>
  <c r="I476" i="1"/>
  <c r="J371" i="1"/>
  <c r="I371" i="1"/>
  <c r="I360" i="1"/>
  <c r="J326" i="1"/>
  <c r="I326" i="1"/>
  <c r="I320" i="1"/>
  <c r="J287" i="1"/>
  <c r="I287" i="1"/>
  <c r="I272" i="1"/>
  <c r="J272" i="1"/>
  <c r="I258" i="1"/>
  <c r="J258" i="1"/>
  <c r="J250" i="1"/>
  <c r="I250" i="1"/>
  <c r="J238" i="1"/>
  <c r="I238" i="1"/>
  <c r="I229" i="1"/>
  <c r="J229" i="1"/>
  <c r="J209" i="1"/>
  <c r="I209" i="1"/>
  <c r="I187" i="1"/>
  <c r="J187" i="1"/>
  <c r="I170" i="1"/>
  <c r="J170" i="1"/>
  <c r="J154" i="1"/>
  <c r="I154" i="1"/>
  <c r="I149" i="1"/>
  <c r="J149" i="1"/>
  <c r="J141" i="1"/>
  <c r="I141" i="1"/>
  <c r="J124" i="1"/>
  <c r="I124" i="1"/>
  <c r="J105" i="1"/>
  <c r="I96" i="1"/>
  <c r="J96" i="1"/>
  <c r="I83" i="1"/>
  <c r="J83" i="1"/>
  <c r="J78" i="1"/>
  <c r="I78" i="1"/>
  <c r="J73" i="1"/>
  <c r="J67" i="1"/>
  <c r="J58" i="1"/>
  <c r="I58" i="1"/>
  <c r="J42" i="1"/>
  <c r="I42" i="1"/>
  <c r="J37" i="1"/>
  <c r="J30" i="1"/>
  <c r="I30" i="1"/>
  <c r="J1779" i="1"/>
  <c r="I1401" i="1"/>
  <c r="I1168" i="1"/>
  <c r="I1063" i="1"/>
  <c r="I1414" i="1"/>
  <c r="I1343" i="1"/>
  <c r="I1130" i="1"/>
  <c r="J13" i="1"/>
  <c r="J1772" i="1" l="1"/>
  <c r="J1504" i="1"/>
  <c r="J1498" i="1" s="1"/>
  <c r="J355" i="1"/>
  <c r="J1748" i="1"/>
  <c r="J1787" i="1"/>
  <c r="J1882" i="1"/>
  <c r="J1937" i="1"/>
  <c r="J1984" i="1"/>
  <c r="J2035" i="1"/>
  <c r="J2079" i="1"/>
  <c r="J2117" i="1"/>
  <c r="J2285" i="1"/>
  <c r="J1672" i="1"/>
  <c r="J1752" i="1"/>
  <c r="J1946" i="1"/>
  <c r="J2004" i="1"/>
  <c r="J2044" i="1"/>
  <c r="J2088" i="1"/>
  <c r="J2112" i="1"/>
  <c r="J2164" i="1"/>
  <c r="J2131" i="1" s="1"/>
  <c r="J2185" i="1"/>
  <c r="J2229" i="1"/>
  <c r="J2299" i="1"/>
  <c r="J1759" i="1"/>
  <c r="J1758" i="1" s="1"/>
  <c r="K1682" i="1"/>
  <c r="J2256" i="1"/>
  <c r="J1668" i="1"/>
  <c r="J1863" i="1"/>
  <c r="J2025" i="1"/>
  <c r="J2061" i="1"/>
  <c r="J2095" i="1"/>
  <c r="J2210" i="1"/>
  <c r="K607" i="1"/>
  <c r="J777" i="1"/>
  <c r="J1735" i="1"/>
  <c r="J1793" i="1"/>
  <c r="J1847" i="1"/>
  <c r="J1913" i="1"/>
  <c r="J1956" i="1"/>
  <c r="J1991" i="1"/>
  <c r="J2016" i="1"/>
  <c r="J2070" i="1"/>
  <c r="J2127" i="1"/>
  <c r="J2203" i="1"/>
  <c r="J2249" i="1"/>
  <c r="J1527" i="1"/>
  <c r="K2080" i="1"/>
  <c r="I1870" i="1"/>
  <c r="I1772" i="1"/>
  <c r="K1957" i="1"/>
  <c r="I2277" i="1"/>
  <c r="I550" i="1"/>
  <c r="K2017" i="1"/>
  <c r="K2089" i="1"/>
  <c r="K279" i="1"/>
  <c r="K438" i="1"/>
  <c r="K2204" i="1"/>
  <c r="K55" i="1"/>
  <c r="K2045" i="1"/>
  <c r="K1059" i="1"/>
  <c r="K1219" i="1"/>
  <c r="K1295" i="1"/>
  <c r="K206" i="1"/>
  <c r="I1899" i="1"/>
  <c r="I1294" i="1"/>
  <c r="I1293" i="1" s="1"/>
  <c r="K1715" i="1"/>
  <c r="I1891" i="1"/>
  <c r="K49" i="1"/>
  <c r="K135" i="1"/>
  <c r="K1046" i="1"/>
  <c r="K1147" i="1"/>
  <c r="K1197" i="1"/>
  <c r="K1285" i="1"/>
  <c r="K1385" i="1"/>
  <c r="K2128" i="1"/>
  <c r="I1681" i="1"/>
  <c r="K2118" i="1"/>
  <c r="I701" i="1"/>
  <c r="K2062" i="1"/>
  <c r="K217" i="1"/>
  <c r="K2036" i="1"/>
  <c r="K1555" i="1"/>
  <c r="K1392" i="1"/>
  <c r="K1614" i="1"/>
  <c r="K2286" i="1"/>
  <c r="K1726" i="1"/>
  <c r="I1975" i="1"/>
  <c r="K2250" i="1"/>
  <c r="K1736" i="1"/>
  <c r="K2165" i="1"/>
  <c r="K1871" i="1"/>
  <c r="K1685" i="1"/>
  <c r="K2001" i="1"/>
  <c r="K1519" i="1"/>
  <c r="K1848" i="1"/>
  <c r="K1753" i="1"/>
  <c r="K1947" i="1"/>
  <c r="K1528" i="1"/>
  <c r="K1749" i="1"/>
  <c r="K1788" i="1"/>
  <c r="K1883" i="1"/>
  <c r="K1938" i="1"/>
  <c r="K1985" i="1"/>
  <c r="K2211" i="1"/>
  <c r="K2186" i="1"/>
  <c r="I1353" i="1"/>
  <c r="I1504" i="1"/>
  <c r="K1794" i="1"/>
  <c r="K1992" i="1"/>
  <c r="K2071" i="1"/>
  <c r="I1779" i="1"/>
  <c r="I452" i="1"/>
  <c r="I2104" i="1"/>
  <c r="K1972" i="1"/>
  <c r="I2170" i="1"/>
  <c r="I1580" i="1"/>
  <c r="K2005" i="1"/>
  <c r="K2230" i="1"/>
  <c r="I216" i="1"/>
  <c r="K639" i="1"/>
  <c r="K101" i="1"/>
  <c r="K926" i="1"/>
  <c r="K1499" i="1"/>
  <c r="K869" i="1"/>
  <c r="K1012" i="1"/>
  <c r="K1248" i="1"/>
  <c r="K1333" i="1"/>
  <c r="I1968" i="1"/>
  <c r="I638" i="1"/>
  <c r="K269" i="1"/>
  <c r="K292" i="1"/>
  <c r="K337" i="1"/>
  <c r="K429" i="1"/>
  <c r="K463" i="1"/>
  <c r="I785" i="1"/>
  <c r="K295" i="1"/>
  <c r="K1718" i="1"/>
  <c r="K1548" i="1"/>
  <c r="K200" i="1"/>
  <c r="K220" i="1"/>
  <c r="I652" i="1"/>
  <c r="I1651" i="1"/>
  <c r="I1267" i="1"/>
  <c r="K203" i="1"/>
  <c r="K976" i="1"/>
  <c r="K1038" i="1"/>
  <c r="K1105" i="1"/>
  <c r="K1272" i="1"/>
  <c r="K121" i="1"/>
  <c r="K395" i="1"/>
  <c r="K453" i="1"/>
  <c r="K558" i="1"/>
  <c r="K618" i="1"/>
  <c r="K729" i="1"/>
  <c r="I112" i="1"/>
  <c r="K612" i="1"/>
  <c r="K644" i="1"/>
  <c r="K660" i="1"/>
  <c r="K698" i="1"/>
  <c r="K786" i="1"/>
  <c r="K528" i="1"/>
  <c r="K656" i="1"/>
  <c r="K791" i="1"/>
  <c r="K1016" i="1"/>
  <c r="K1042" i="1"/>
  <c r="K1091" i="1"/>
  <c r="K1109" i="1"/>
  <c r="K1158" i="1"/>
  <c r="K1171" i="1"/>
  <c r="K1268" i="1"/>
  <c r="K1289" i="1"/>
  <c r="K490" i="1"/>
  <c r="K2300" i="1"/>
  <c r="K503" i="1"/>
  <c r="K1660" i="1"/>
  <c r="K1600" i="1"/>
  <c r="K52" i="1"/>
  <c r="K113" i="1"/>
  <c r="K160" i="1"/>
  <c r="K1581" i="1"/>
  <c r="K1773" i="1"/>
  <c r="K1910" i="1"/>
  <c r="K2182" i="1"/>
  <c r="K1505" i="1"/>
  <c r="K1817" i="1"/>
  <c r="K1914" i="1"/>
  <c r="K223" i="1"/>
  <c r="K282" i="1"/>
  <c r="K348" i="1"/>
  <c r="K426" i="1"/>
  <c r="K447" i="1"/>
  <c r="K1009" i="1"/>
  <c r="K1034" i="1"/>
  <c r="K1056" i="1"/>
  <c r="K1099" i="1"/>
  <c r="K1153" i="1"/>
  <c r="K1165" i="1"/>
  <c r="K1245" i="1"/>
  <c r="K1275" i="1"/>
  <c r="K1300" i="1"/>
  <c r="K1354" i="1"/>
  <c r="K1965" i="1"/>
  <c r="K2010" i="1"/>
  <c r="K1510" i="1"/>
  <c r="K1864" i="1"/>
  <c r="K2026" i="1"/>
  <c r="K2096" i="1"/>
  <c r="K2113" i="1"/>
  <c r="K1783" i="1"/>
  <c r="K1877" i="1"/>
  <c r="K1760" i="1"/>
  <c r="K2154" i="1"/>
  <c r="K624" i="1"/>
  <c r="K653" i="1"/>
  <c r="K681" i="1"/>
  <c r="K704" i="1"/>
  <c r="K92" i="1"/>
  <c r="K138" i="1"/>
  <c r="K520" i="1"/>
  <c r="I1638" i="1"/>
  <c r="K1535" i="1"/>
  <c r="K1652" i="1"/>
  <c r="K1655" i="1"/>
  <c r="K1776" i="1"/>
  <c r="K1822" i="1"/>
  <c r="K1976" i="1"/>
  <c r="K1634" i="1"/>
  <c r="K1596" i="1"/>
  <c r="K1780" i="1"/>
  <c r="K1892" i="1"/>
  <c r="K1951" i="1"/>
  <c r="K1888" i="1"/>
  <c r="K2274" i="1"/>
  <c r="K935" i="1"/>
  <c r="I1413" i="1"/>
  <c r="I914" i="1"/>
  <c r="I894" i="1"/>
  <c r="I186" i="1"/>
  <c r="I2121" i="1"/>
  <c r="I1342" i="1"/>
  <c r="I580" i="1"/>
  <c r="I745" i="1"/>
  <c r="I95" i="1"/>
  <c r="I169" i="1"/>
  <c r="I257" i="1"/>
  <c r="I355" i="1"/>
  <c r="I496" i="1"/>
  <c r="I566" i="1"/>
  <c r="I1137" i="1"/>
  <c r="I1256" i="1"/>
  <c r="I1436" i="1"/>
  <c r="I1558" i="1"/>
  <c r="I1332" i="1"/>
  <c r="I859" i="1"/>
  <c r="I1810" i="1"/>
  <c r="I835" i="1"/>
  <c r="I2217" i="1"/>
  <c r="I387" i="1"/>
  <c r="I822" i="1"/>
  <c r="I1928" i="1"/>
  <c r="I1475" i="1"/>
  <c r="I1816" i="1"/>
  <c r="I1863" i="1"/>
  <c r="I2025" i="1"/>
  <c r="I2061" i="1"/>
  <c r="I2095" i="1"/>
  <c r="I2194" i="1"/>
  <c r="I2285" i="1"/>
  <c r="I1913" i="1"/>
  <c r="I2112" i="1"/>
  <c r="I2299" i="1"/>
  <c r="I470" i="1"/>
  <c r="I562" i="1"/>
  <c r="I828" i="1"/>
  <c r="I878" i="1"/>
  <c r="I907" i="1"/>
  <c r="I963" i="1"/>
  <c r="I1181" i="1"/>
  <c r="I1391" i="1"/>
  <c r="I2044" i="1"/>
  <c r="I2164" i="1"/>
  <c r="I365" i="1"/>
  <c r="I443" i="1"/>
  <c r="I502" i="1"/>
  <c r="I544" i="1"/>
  <c r="I574" i="1"/>
  <c r="I673" i="1"/>
  <c r="I872" i="1"/>
  <c r="I901" i="1"/>
  <c r="I931" i="1"/>
  <c r="I954" i="1"/>
  <c r="I988" i="1"/>
  <c r="I1095" i="1"/>
  <c r="I1177" i="1"/>
  <c r="I1527" i="1"/>
  <c r="I2004" i="1"/>
  <c r="I2127" i="1"/>
  <c r="I2229" i="1"/>
  <c r="K2174" i="1"/>
  <c r="K1641" i="1"/>
  <c r="K1644" i="1"/>
  <c r="I199" i="1"/>
  <c r="I680" i="1"/>
  <c r="I1534" i="1"/>
  <c r="I1741" i="1"/>
  <c r="I376" i="1"/>
  <c r="I308" i="1"/>
  <c r="I1319" i="1"/>
  <c r="I2048" i="1"/>
  <c r="I1455" i="1"/>
  <c r="I1752" i="1"/>
  <c r="I1946" i="1"/>
  <c r="I2029" i="1"/>
  <c r="I1400" i="1"/>
  <c r="I475" i="1"/>
  <c r="I1104" i="1"/>
  <c r="I1672" i="1"/>
  <c r="I1239" i="1"/>
  <c r="I755" i="1"/>
  <c r="I777" i="1"/>
  <c r="I265" i="1"/>
  <c r="I1365" i="1"/>
  <c r="I2256" i="1"/>
  <c r="I1854" i="1"/>
  <c r="I163" i="1"/>
  <c r="I1309" i="1"/>
  <c r="I1821" i="1"/>
  <c r="I1668" i="1"/>
  <c r="I1748" i="1"/>
  <c r="I1787" i="1"/>
  <c r="I1882" i="1"/>
  <c r="I1937" i="1"/>
  <c r="I1984" i="1"/>
  <c r="I2035" i="1"/>
  <c r="I2079" i="1"/>
  <c r="I2117" i="1"/>
  <c r="I2210" i="1"/>
  <c r="I22" i="1"/>
  <c r="I2016" i="1"/>
  <c r="I2185" i="1"/>
  <c r="I194" i="1"/>
  <c r="I489" i="1"/>
  <c r="I540" i="1"/>
  <c r="I888" i="1"/>
  <c r="I947" i="1"/>
  <c r="I1192" i="1"/>
  <c r="I1327" i="1"/>
  <c r="I1379" i="1"/>
  <c r="I1486" i="1"/>
  <c r="I1518" i="1"/>
  <c r="I1847" i="1"/>
  <c r="I245" i="1"/>
  <c r="I304" i="1"/>
  <c r="I344" i="1"/>
  <c r="I483" i="1"/>
  <c r="I593" i="1"/>
  <c r="I843" i="1"/>
  <c r="I882" i="1"/>
  <c r="I922" i="1"/>
  <c r="I942" i="1"/>
  <c r="I1004" i="1"/>
  <c r="I1161" i="1"/>
  <c r="I1188" i="1"/>
  <c r="I1373" i="1"/>
  <c r="I1429" i="1"/>
  <c r="I1554" i="1"/>
  <c r="I1589" i="1"/>
  <c r="I2070" i="1"/>
  <c r="I2203" i="1"/>
  <c r="I394" i="1"/>
  <c r="I1797" i="1"/>
  <c r="I1129" i="1"/>
  <c r="I325" i="1"/>
  <c r="I104" i="1"/>
  <c r="I249" i="1"/>
  <c r="I319" i="1"/>
  <c r="I1201" i="1"/>
  <c r="I1464" i="1"/>
  <c r="I1570" i="1"/>
  <c r="I2237" i="1"/>
  <c r="I1492" i="1"/>
  <c r="I1659" i="1"/>
  <c r="I1835" i="1"/>
  <c r="I2291" i="1"/>
  <c r="I996" i="1"/>
  <c r="I1759" i="1"/>
  <c r="I794" i="1"/>
  <c r="I850" i="1"/>
  <c r="I12" i="1"/>
  <c r="I1735" i="1"/>
  <c r="I1793" i="1"/>
  <c r="I1956" i="1"/>
  <c r="I1991" i="1"/>
  <c r="I2088" i="1"/>
  <c r="I2249" i="1"/>
  <c r="K266" i="1"/>
  <c r="K340" i="1"/>
  <c r="K458" i="1"/>
  <c r="K993" i="1"/>
  <c r="K1830" i="1"/>
  <c r="K1900" i="1"/>
  <c r="K2105" i="1"/>
  <c r="I432" i="1"/>
  <c r="K2280" i="1"/>
  <c r="K817" i="1"/>
  <c r="K1618" i="1"/>
  <c r="H9" i="1"/>
  <c r="J112" i="1"/>
  <c r="I811" i="1"/>
  <c r="J1353" i="1"/>
  <c r="K311" i="1"/>
  <c r="K1921" i="1"/>
  <c r="J550" i="1"/>
  <c r="J761" i="1"/>
  <c r="J1267" i="1"/>
  <c r="I286" i="1"/>
  <c r="J1168" i="1"/>
  <c r="I800" i="1"/>
  <c r="H148" i="1"/>
  <c r="J1964" i="1"/>
  <c r="J394" i="1"/>
  <c r="K732" i="1"/>
  <c r="J638" i="1"/>
  <c r="K628" i="1"/>
  <c r="J970" i="1"/>
  <c r="K73" i="1"/>
  <c r="J1104" i="1"/>
  <c r="J1294" i="1"/>
  <c r="J785" i="1"/>
  <c r="K1669" i="1"/>
  <c r="K67" i="1"/>
  <c r="K238" i="1"/>
  <c r="K1836" i="1"/>
  <c r="I710" i="1"/>
  <c r="H72" i="1"/>
  <c r="J216" i="1"/>
  <c r="J1681" i="1"/>
  <c r="J1534" i="1"/>
  <c r="K778" i="1"/>
  <c r="J1887" i="1"/>
  <c r="J1332" i="1"/>
  <c r="K58" i="1"/>
  <c r="K78" i="1"/>
  <c r="J1391" i="1"/>
  <c r="J701" i="1"/>
  <c r="J811" i="1"/>
  <c r="J1239" i="1"/>
  <c r="J452" i="1"/>
  <c r="J652" i="1"/>
  <c r="K1063" i="1"/>
  <c r="K1705" i="1"/>
  <c r="K2158" i="1"/>
  <c r="K1050" i="1"/>
  <c r="K42" i="1"/>
  <c r="I148" i="1"/>
  <c r="I598" i="1"/>
  <c r="K720" i="1"/>
  <c r="K1222" i="1"/>
  <c r="K1729" i="1"/>
  <c r="K1210" i="1"/>
  <c r="J308" i="1"/>
  <c r="K1721" i="1"/>
  <c r="K380" i="1"/>
  <c r="I508" i="1"/>
  <c r="K1020" i="1"/>
  <c r="K633" i="1"/>
  <c r="K971" i="1"/>
  <c r="K762" i="1"/>
  <c r="J186" i="1"/>
  <c r="K187" i="1"/>
  <c r="J265" i="1"/>
  <c r="K272" i="1"/>
  <c r="J12" i="1"/>
  <c r="K13" i="1"/>
  <c r="J104" i="1"/>
  <c r="K105" i="1"/>
  <c r="K326" i="1"/>
  <c r="J325" i="1"/>
  <c r="J2103" i="1"/>
  <c r="J508" i="1"/>
  <c r="K509" i="1"/>
  <c r="J1256" i="1"/>
  <c r="K1257" i="1"/>
  <c r="J1650" i="1"/>
  <c r="J169" i="1"/>
  <c r="K170" i="1"/>
  <c r="J257" i="1"/>
  <c r="K258" i="1"/>
  <c r="K371" i="1"/>
  <c r="J1342" i="1"/>
  <c r="K1343" i="1"/>
  <c r="J1659" i="1"/>
  <c r="K1663" i="1"/>
  <c r="J1365" i="1"/>
  <c r="K1366" i="1"/>
  <c r="J1201" i="1"/>
  <c r="K1202" i="1"/>
  <c r="J835" i="1"/>
  <c r="K836" i="1"/>
  <c r="J850" i="1"/>
  <c r="K851" i="1"/>
  <c r="J1475" i="1"/>
  <c r="K1476" i="1"/>
  <c r="J1570" i="1"/>
  <c r="K1571" i="1"/>
  <c r="J1637" i="1"/>
  <c r="J95" i="1"/>
  <c r="K96" i="1"/>
  <c r="J249" i="1"/>
  <c r="K250" i="1"/>
  <c r="J1690" i="1"/>
  <c r="K1691" i="1"/>
  <c r="J1319" i="1"/>
  <c r="K1320" i="1"/>
  <c r="J496" i="1"/>
  <c r="K497" i="1"/>
  <c r="J566" i="1"/>
  <c r="K567" i="1"/>
  <c r="J680" i="1"/>
  <c r="K684" i="1"/>
  <c r="J800" i="1"/>
  <c r="K801" i="1"/>
  <c r="J1400" i="1"/>
  <c r="K1401" i="1"/>
  <c r="J1821" i="1"/>
  <c r="K1825" i="1"/>
  <c r="J1854" i="1"/>
  <c r="K1855" i="1"/>
  <c r="J1137" i="1"/>
  <c r="K1138" i="1"/>
  <c r="J1464" i="1"/>
  <c r="K1465" i="1"/>
  <c r="J365" i="1"/>
  <c r="K366" i="1"/>
  <c r="J443" i="1"/>
  <c r="K444" i="1"/>
  <c r="J540" i="1"/>
  <c r="K541" i="1"/>
  <c r="J828" i="1"/>
  <c r="K829" i="1"/>
  <c r="J878" i="1"/>
  <c r="K879" i="1"/>
  <c r="J942" i="1"/>
  <c r="K943" i="1"/>
  <c r="J1004" i="1"/>
  <c r="K1005" i="1"/>
  <c r="J1161" i="1"/>
  <c r="K1162" i="1"/>
  <c r="J1188" i="1"/>
  <c r="K1189" i="1"/>
  <c r="J1373" i="1"/>
  <c r="K1374" i="1"/>
  <c r="J1517" i="1"/>
  <c r="J22" i="1"/>
  <c r="K23" i="1"/>
  <c r="J901" i="1"/>
  <c r="K902" i="1"/>
  <c r="J931" i="1"/>
  <c r="K932" i="1"/>
  <c r="J2194" i="1"/>
  <c r="K2195" i="1"/>
  <c r="J488" i="1"/>
  <c r="J1015" i="1"/>
  <c r="K2277" i="1"/>
  <c r="J1209" i="1"/>
  <c r="J1835" i="1"/>
  <c r="K2144" i="1"/>
  <c r="K523" i="1"/>
  <c r="K812" i="1"/>
  <c r="K806" i="1"/>
  <c r="I1604" i="1"/>
  <c r="K30" i="1"/>
  <c r="K141" i="1"/>
  <c r="K154" i="1"/>
  <c r="K413" i="1"/>
  <c r="K599" i="1"/>
  <c r="I761" i="1"/>
  <c r="I1015" i="1"/>
  <c r="K1229" i="1"/>
  <c r="K1118" i="1"/>
  <c r="K1629" i="1"/>
  <c r="K1337" i="1"/>
  <c r="K1538" i="1"/>
  <c r="K1765" i="1"/>
  <c r="K360" i="1"/>
  <c r="K2132" i="1"/>
  <c r="J2291" i="1"/>
  <c r="K2292" i="1"/>
  <c r="J1129" i="1"/>
  <c r="K1130" i="1"/>
  <c r="J1436" i="1"/>
  <c r="K1441" i="1"/>
  <c r="J1309" i="1"/>
  <c r="K1310" i="1"/>
  <c r="J475" i="1"/>
  <c r="K476" i="1"/>
  <c r="J745" i="1"/>
  <c r="K746" i="1"/>
  <c r="J1604" i="1"/>
  <c r="K1605" i="1"/>
  <c r="J1810" i="1"/>
  <c r="K1811" i="1"/>
  <c r="J1579" i="1"/>
  <c r="J996" i="1"/>
  <c r="K997" i="1"/>
  <c r="J1741" i="1"/>
  <c r="K1742" i="1"/>
  <c r="J319" i="1"/>
  <c r="K320" i="1"/>
  <c r="J1797" i="1"/>
  <c r="K1798" i="1"/>
  <c r="J1928" i="1"/>
  <c r="K1929" i="1"/>
  <c r="J194" i="1"/>
  <c r="K195" i="1"/>
  <c r="J914" i="1"/>
  <c r="K915" i="1"/>
  <c r="K377" i="1"/>
  <c r="J376" i="1"/>
  <c r="J387" i="1"/>
  <c r="K388" i="1"/>
  <c r="K433" i="1"/>
  <c r="J432" i="1"/>
  <c r="J593" i="1"/>
  <c r="K594" i="1"/>
  <c r="J872" i="1"/>
  <c r="K873" i="1"/>
  <c r="J947" i="1"/>
  <c r="K948" i="1"/>
  <c r="J1192" i="1"/>
  <c r="K1193" i="1"/>
  <c r="J1327" i="1"/>
  <c r="K1328" i="1"/>
  <c r="J1379" i="1"/>
  <c r="K1380" i="1"/>
  <c r="K551" i="1"/>
  <c r="K663" i="1"/>
  <c r="K1234" i="1"/>
  <c r="H120" i="1"/>
  <c r="K772" i="1"/>
  <c r="J228" i="1"/>
  <c r="K229" i="1"/>
  <c r="J286" i="1"/>
  <c r="K287" i="1"/>
  <c r="J2217" i="1"/>
  <c r="K2218" i="1"/>
  <c r="J1869" i="1"/>
  <c r="J2237" i="1"/>
  <c r="K2238" i="1"/>
  <c r="J894" i="1"/>
  <c r="K895" i="1"/>
  <c r="J859" i="1"/>
  <c r="K860" i="1"/>
  <c r="J245" i="1"/>
  <c r="K246" i="1"/>
  <c r="J304" i="1"/>
  <c r="K305" i="1"/>
  <c r="J344" i="1"/>
  <c r="K345" i="1"/>
  <c r="J483" i="1"/>
  <c r="K484" i="1"/>
  <c r="J562" i="1"/>
  <c r="K563" i="1"/>
  <c r="J822" i="1"/>
  <c r="K823" i="1"/>
  <c r="J888" i="1"/>
  <c r="K889" i="1"/>
  <c r="J954" i="1"/>
  <c r="K955" i="1"/>
  <c r="J988" i="1"/>
  <c r="K989" i="1"/>
  <c r="J1095" i="1"/>
  <c r="K1096" i="1"/>
  <c r="J1177" i="1"/>
  <c r="K1178" i="1"/>
  <c r="J1589" i="1"/>
  <c r="K1590" i="1"/>
  <c r="J922" i="1"/>
  <c r="K923" i="1"/>
  <c r="J1486" i="1"/>
  <c r="K1487" i="1"/>
  <c r="J2121" i="1"/>
  <c r="K2122" i="1"/>
  <c r="K83" i="1"/>
  <c r="K534" i="1"/>
  <c r="J120" i="1"/>
  <c r="K124" i="1"/>
  <c r="J199" i="1"/>
  <c r="K209" i="1"/>
  <c r="J710" i="1"/>
  <c r="K711" i="1"/>
  <c r="J1455" i="1"/>
  <c r="K1456" i="1"/>
  <c r="J148" i="1"/>
  <c r="K149" i="1"/>
  <c r="J2048" i="1"/>
  <c r="K2049" i="1"/>
  <c r="J1558" i="1"/>
  <c r="K1559" i="1"/>
  <c r="J1492" i="1"/>
  <c r="K1493" i="1"/>
  <c r="J580" i="1"/>
  <c r="K581" i="1"/>
  <c r="J1413" i="1"/>
  <c r="K1414" i="1"/>
  <c r="J794" i="1"/>
  <c r="K795" i="1"/>
  <c r="J907" i="1"/>
  <c r="K908" i="1"/>
  <c r="J1429" i="1"/>
  <c r="K1430" i="1"/>
  <c r="K164" i="1"/>
  <c r="J163" i="1"/>
  <c r="J2029" i="1"/>
  <c r="K2030" i="1"/>
  <c r="J470" i="1"/>
  <c r="K471" i="1"/>
  <c r="J544" i="1"/>
  <c r="K545" i="1"/>
  <c r="J574" i="1"/>
  <c r="K575" i="1"/>
  <c r="J673" i="1"/>
  <c r="K674" i="1"/>
  <c r="J755" i="1"/>
  <c r="K756" i="1"/>
  <c r="J843" i="1"/>
  <c r="K844" i="1"/>
  <c r="J882" i="1"/>
  <c r="K883" i="1"/>
  <c r="J963" i="1"/>
  <c r="K964" i="1"/>
  <c r="J1181" i="1"/>
  <c r="K1182" i="1"/>
  <c r="J598" i="1"/>
  <c r="K37" i="1"/>
  <c r="K1240" i="1"/>
  <c r="K979" i="1"/>
  <c r="K1673" i="1"/>
  <c r="K2263" i="1"/>
  <c r="K767" i="1"/>
  <c r="I72" i="1"/>
  <c r="H29" i="1"/>
  <c r="J72" i="1"/>
  <c r="I1209" i="1"/>
  <c r="I1690" i="1"/>
  <c r="I970" i="1"/>
  <c r="J1771" i="1"/>
  <c r="J29" i="1"/>
  <c r="I120" i="1"/>
  <c r="I228" i="1"/>
  <c r="I29" i="1"/>
  <c r="J2255" i="1" l="1"/>
  <c r="J451" i="1"/>
  <c r="J450" i="1" s="1"/>
  <c r="J2209" i="1"/>
  <c r="J2060" i="1"/>
  <c r="J1862" i="1"/>
  <c r="J2116" i="1"/>
  <c r="J2034" i="1"/>
  <c r="J1936" i="1"/>
  <c r="J1786" i="1"/>
  <c r="J1526" i="1"/>
  <c r="J2202" i="1"/>
  <c r="J2069" i="1"/>
  <c r="J1990" i="1"/>
  <c r="J1909" i="1"/>
  <c r="J1792" i="1"/>
  <c r="J1791" i="1" s="1"/>
  <c r="J2298" i="1"/>
  <c r="J2181" i="1"/>
  <c r="J2111" i="1"/>
  <c r="J1945" i="1"/>
  <c r="J1886" i="1"/>
  <c r="J215" i="1"/>
  <c r="J1103" i="1"/>
  <c r="J1102" i="1" s="1"/>
  <c r="K1168" i="1"/>
  <c r="J2094" i="1"/>
  <c r="J2078" i="1"/>
  <c r="J1983" i="1"/>
  <c r="J1881" i="1"/>
  <c r="J1747" i="1"/>
  <c r="J1390" i="1"/>
  <c r="J1389" i="1" s="1"/>
  <c r="J1680" i="1"/>
  <c r="J1679" i="1" s="1"/>
  <c r="J2248" i="1"/>
  <c r="J2015" i="1"/>
  <c r="J1950" i="1"/>
  <c r="J1846" i="1"/>
  <c r="J1734" i="1"/>
  <c r="J2228" i="1"/>
  <c r="J2087" i="1"/>
  <c r="J2000" i="1"/>
  <c r="K1504" i="1"/>
  <c r="K1899" i="1"/>
  <c r="I1680" i="1"/>
  <c r="I1887" i="1"/>
  <c r="K1891" i="1"/>
  <c r="K2104" i="1"/>
  <c r="K1294" i="1"/>
  <c r="K1870" i="1"/>
  <c r="K550" i="1"/>
  <c r="I1869" i="1"/>
  <c r="I549" i="1"/>
  <c r="K1772" i="1"/>
  <c r="K701" i="1"/>
  <c r="I697" i="1"/>
  <c r="K1651" i="1"/>
  <c r="K1975" i="1"/>
  <c r="K1580" i="1"/>
  <c r="I1964" i="1"/>
  <c r="I451" i="1"/>
  <c r="I1771" i="1"/>
  <c r="K2170" i="1"/>
  <c r="I215" i="1"/>
  <c r="K394" i="1"/>
  <c r="K1779" i="1"/>
  <c r="K1353" i="1"/>
  <c r="I1498" i="1"/>
  <c r="I2103" i="1"/>
  <c r="I1579" i="1"/>
  <c r="I1650" i="1"/>
  <c r="I1266" i="1"/>
  <c r="K1638" i="1"/>
  <c r="K1968" i="1"/>
  <c r="I1331" i="1"/>
  <c r="K785" i="1"/>
  <c r="K652" i="1"/>
  <c r="K638" i="1"/>
  <c r="K1267" i="1"/>
  <c r="K112" i="1"/>
  <c r="K1181" i="1"/>
  <c r="K1095" i="1"/>
  <c r="K822" i="1"/>
  <c r="K1201" i="1"/>
  <c r="K894" i="1"/>
  <c r="K2121" i="1"/>
  <c r="K988" i="1"/>
  <c r="K376" i="1"/>
  <c r="K1239" i="1"/>
  <c r="K777" i="1"/>
  <c r="K355" i="1"/>
  <c r="K1589" i="1"/>
  <c r="K483" i="1"/>
  <c r="K304" i="1"/>
  <c r="K2291" i="1"/>
  <c r="I1128" i="1"/>
  <c r="K169" i="1"/>
  <c r="K1759" i="1"/>
  <c r="K1518" i="1"/>
  <c r="K489" i="1"/>
  <c r="I2131" i="1"/>
  <c r="I1637" i="1"/>
  <c r="I1920" i="1"/>
  <c r="K755" i="1"/>
  <c r="K1492" i="1"/>
  <c r="K308" i="1"/>
  <c r="K163" i="1"/>
  <c r="K1129" i="1"/>
  <c r="K673" i="1"/>
  <c r="K544" i="1"/>
  <c r="K794" i="1"/>
  <c r="K947" i="1"/>
  <c r="K745" i="1"/>
  <c r="K828" i="1"/>
  <c r="K502" i="1"/>
  <c r="K1816" i="1"/>
  <c r="K319" i="1"/>
  <c r="K996" i="1"/>
  <c r="K104" i="1"/>
  <c r="K194" i="1"/>
  <c r="K878" i="1"/>
  <c r="K365" i="1"/>
  <c r="K1137" i="1"/>
  <c r="K566" i="1"/>
  <c r="K95" i="1"/>
  <c r="K1332" i="1"/>
  <c r="K1672" i="1"/>
  <c r="I2255" i="1"/>
  <c r="K872" i="1"/>
  <c r="K1342" i="1"/>
  <c r="K325" i="1"/>
  <c r="I1491" i="1"/>
  <c r="I1553" i="1"/>
  <c r="I1008" i="1"/>
  <c r="I1689" i="1"/>
  <c r="I507" i="1"/>
  <c r="I2202" i="1"/>
  <c r="K2203" i="1"/>
  <c r="I1428" i="1"/>
  <c r="I1187" i="1"/>
  <c r="I1003" i="1"/>
  <c r="I921" i="1"/>
  <c r="I842" i="1"/>
  <c r="I1846" i="1"/>
  <c r="K1847" i="1"/>
  <c r="I1485" i="1"/>
  <c r="I539" i="1"/>
  <c r="I2015" i="1"/>
  <c r="K2016" i="1"/>
  <c r="I2209" i="1"/>
  <c r="K2210" i="1"/>
  <c r="I2078" i="1"/>
  <c r="K2079" i="1"/>
  <c r="I1983" i="1"/>
  <c r="K1984" i="1"/>
  <c r="I1881" i="1"/>
  <c r="K1882" i="1"/>
  <c r="I1747" i="1"/>
  <c r="K1748" i="1"/>
  <c r="I1820" i="1"/>
  <c r="I1308" i="1"/>
  <c r="I1853" i="1"/>
  <c r="I1364" i="1"/>
  <c r="I1103" i="1"/>
  <c r="I1399" i="1"/>
  <c r="K1752" i="1"/>
  <c r="I2043" i="1"/>
  <c r="I1740" i="1"/>
  <c r="I679" i="1"/>
  <c r="I2228" i="1"/>
  <c r="K2229" i="1"/>
  <c r="K2004" i="1"/>
  <c r="I2000" i="1"/>
  <c r="I1176" i="1"/>
  <c r="I930" i="1"/>
  <c r="I868" i="1"/>
  <c r="I573" i="1"/>
  <c r="K2044" i="1"/>
  <c r="I906" i="1"/>
  <c r="I469" i="1"/>
  <c r="I2111" i="1"/>
  <c r="K2112" i="1"/>
  <c r="K2285" i="1"/>
  <c r="I2094" i="1"/>
  <c r="K2095" i="1"/>
  <c r="K2025" i="1"/>
  <c r="I2024" i="1"/>
  <c r="I834" i="1"/>
  <c r="I858" i="1"/>
  <c r="I1255" i="1"/>
  <c r="I354" i="1"/>
  <c r="I185" i="1"/>
  <c r="I1412" i="1"/>
  <c r="I227" i="1"/>
  <c r="I969" i="1"/>
  <c r="I2087" i="1"/>
  <c r="K2088" i="1"/>
  <c r="I1950" i="1"/>
  <c r="K1956" i="1"/>
  <c r="I1734" i="1"/>
  <c r="K1735" i="1"/>
  <c r="I849" i="1"/>
  <c r="I1758" i="1"/>
  <c r="I1658" i="1"/>
  <c r="I1463" i="1"/>
  <c r="K1192" i="1"/>
  <c r="K265" i="1"/>
  <c r="I370" i="1"/>
  <c r="I2069" i="1"/>
  <c r="K2070" i="1"/>
  <c r="I1372" i="1"/>
  <c r="I941" i="1"/>
  <c r="I592" i="1"/>
  <c r="I343" i="1"/>
  <c r="I244" i="1"/>
  <c r="I1517" i="1"/>
  <c r="I1378" i="1"/>
  <c r="I887" i="1"/>
  <c r="I488" i="1"/>
  <c r="K2185" i="1"/>
  <c r="I2181" i="1"/>
  <c r="I21" i="1"/>
  <c r="I2116" i="1"/>
  <c r="K2117" i="1"/>
  <c r="I2034" i="1"/>
  <c r="K2035" i="1"/>
  <c r="I1936" i="1"/>
  <c r="K1937" i="1"/>
  <c r="I1786" i="1"/>
  <c r="K1787" i="1"/>
  <c r="I1945" i="1"/>
  <c r="K1946" i="1"/>
  <c r="I1454" i="1"/>
  <c r="I1533" i="1"/>
  <c r="I198" i="1"/>
  <c r="K2127" i="1"/>
  <c r="I1526" i="1"/>
  <c r="K1527" i="1"/>
  <c r="I953" i="1"/>
  <c r="I900" i="1"/>
  <c r="K2164" i="1"/>
  <c r="I1390" i="1"/>
  <c r="I962" i="1"/>
  <c r="I561" i="1"/>
  <c r="I2298" i="1"/>
  <c r="K2299" i="1"/>
  <c r="K1913" i="1"/>
  <c r="I1909" i="1"/>
  <c r="I2193" i="1"/>
  <c r="I2060" i="1"/>
  <c r="K2061" i="1"/>
  <c r="I1862" i="1"/>
  <c r="K1863" i="1"/>
  <c r="I1474" i="1"/>
  <c r="I2216" i="1"/>
  <c r="I1809" i="1"/>
  <c r="I1435" i="1"/>
  <c r="I495" i="1"/>
  <c r="I256" i="1"/>
  <c r="I1292" i="1"/>
  <c r="I579" i="1"/>
  <c r="I913" i="1"/>
  <c r="K1554" i="1"/>
  <c r="I474" i="1"/>
  <c r="I1208" i="1"/>
  <c r="I1595" i="1"/>
  <c r="I597" i="1"/>
  <c r="I264" i="1"/>
  <c r="I2248" i="1"/>
  <c r="K2249" i="1"/>
  <c r="I1990" i="1"/>
  <c r="K1991" i="1"/>
  <c r="I1792" i="1"/>
  <c r="K1793" i="1"/>
  <c r="I11" i="1"/>
  <c r="I1834" i="1"/>
  <c r="I1569" i="1"/>
  <c r="K2256" i="1"/>
  <c r="K1161" i="1"/>
  <c r="K443" i="1"/>
  <c r="K1534" i="1"/>
  <c r="I393" i="1"/>
  <c r="K1668" i="1"/>
  <c r="K882" i="1"/>
  <c r="K1327" i="1"/>
  <c r="K1319" i="1"/>
  <c r="K811" i="1"/>
  <c r="J549" i="1"/>
  <c r="J1266" i="1"/>
  <c r="K761" i="1"/>
  <c r="K286" i="1"/>
  <c r="J1963" i="1"/>
  <c r="K800" i="1"/>
  <c r="K1104" i="1"/>
  <c r="H111" i="1"/>
  <c r="H110" i="1" s="1"/>
  <c r="K1391" i="1"/>
  <c r="J1293" i="1"/>
  <c r="K452" i="1"/>
  <c r="H28" i="1"/>
  <c r="H27" i="1" s="1"/>
  <c r="K1681" i="1"/>
  <c r="I709" i="1"/>
  <c r="J697" i="1"/>
  <c r="K710" i="1"/>
  <c r="I111" i="1"/>
  <c r="J1128" i="1"/>
  <c r="K148" i="1"/>
  <c r="J1533" i="1"/>
  <c r="K216" i="1"/>
  <c r="J709" i="1"/>
  <c r="K72" i="1"/>
  <c r="J868" i="1"/>
  <c r="J354" i="1"/>
  <c r="J2254" i="1"/>
  <c r="J573" i="1"/>
  <c r="K574" i="1"/>
  <c r="J469" i="1"/>
  <c r="K470" i="1"/>
  <c r="J1412" i="1"/>
  <c r="K1413" i="1"/>
  <c r="J343" i="1"/>
  <c r="K344" i="1"/>
  <c r="J28" i="1"/>
  <c r="K29" i="1"/>
  <c r="J1770" i="1"/>
  <c r="J597" i="1"/>
  <c r="K598" i="1"/>
  <c r="J962" i="1"/>
  <c r="K963" i="1"/>
  <c r="J842" i="1"/>
  <c r="K843" i="1"/>
  <c r="K2029" i="1"/>
  <c r="J2024" i="1"/>
  <c r="J1428" i="1"/>
  <c r="K1429" i="1"/>
  <c r="J579" i="1"/>
  <c r="K580" i="1"/>
  <c r="J1553" i="1"/>
  <c r="K1558" i="1"/>
  <c r="J2043" i="1"/>
  <c r="K2048" i="1"/>
  <c r="J1454" i="1"/>
  <c r="K1455" i="1"/>
  <c r="J214" i="1"/>
  <c r="J1485" i="1"/>
  <c r="K1486" i="1"/>
  <c r="J953" i="1"/>
  <c r="K954" i="1"/>
  <c r="J858" i="1"/>
  <c r="K859" i="1"/>
  <c r="K2237" i="1"/>
  <c r="J2216" i="1"/>
  <c r="K2217" i="1"/>
  <c r="J227" i="1"/>
  <c r="K228" i="1"/>
  <c r="K1379" i="1"/>
  <c r="J1378" i="1"/>
  <c r="J913" i="1"/>
  <c r="K914" i="1"/>
  <c r="K1928" i="1"/>
  <c r="J1920" i="1"/>
  <c r="J1809" i="1"/>
  <c r="K1810" i="1"/>
  <c r="J1308" i="1"/>
  <c r="K1309" i="1"/>
  <c r="J1834" i="1"/>
  <c r="K1835" i="1"/>
  <c r="J1008" i="1"/>
  <c r="K1015" i="1"/>
  <c r="J2193" i="1"/>
  <c r="K2194" i="1"/>
  <c r="J900" i="1"/>
  <c r="K901" i="1"/>
  <c r="J1516" i="1"/>
  <c r="J1187" i="1"/>
  <c r="K1188" i="1"/>
  <c r="J1003" i="1"/>
  <c r="K1004" i="1"/>
  <c r="J539" i="1"/>
  <c r="K540" i="1"/>
  <c r="J1463" i="1"/>
  <c r="K1464" i="1"/>
  <c r="J1853" i="1"/>
  <c r="K1854" i="1"/>
  <c r="J1820" i="1"/>
  <c r="K1821" i="1"/>
  <c r="J1491" i="1"/>
  <c r="J1569" i="1"/>
  <c r="K1570" i="1"/>
  <c r="J849" i="1"/>
  <c r="K850" i="1"/>
  <c r="J1658" i="1"/>
  <c r="K1659" i="1"/>
  <c r="J256" i="1"/>
  <c r="K257" i="1"/>
  <c r="J507" i="1"/>
  <c r="K508" i="1"/>
  <c r="J11" i="1"/>
  <c r="K12" i="1"/>
  <c r="J185" i="1"/>
  <c r="K186" i="1"/>
  <c r="J111" i="1"/>
  <c r="K1209" i="1"/>
  <c r="J264" i="1"/>
  <c r="J1208" i="1"/>
  <c r="K120" i="1"/>
  <c r="J1331" i="1"/>
  <c r="J969" i="1"/>
  <c r="J393" i="1"/>
  <c r="K432" i="1"/>
  <c r="K970" i="1"/>
  <c r="J906" i="1"/>
  <c r="K907" i="1"/>
  <c r="J1757" i="1"/>
  <c r="K922" i="1"/>
  <c r="J921" i="1"/>
  <c r="J887" i="1"/>
  <c r="K888" i="1"/>
  <c r="J592" i="1"/>
  <c r="K593" i="1"/>
  <c r="K387" i="1"/>
  <c r="J1740" i="1"/>
  <c r="K1741" i="1"/>
  <c r="J1578" i="1"/>
  <c r="J1595" i="1"/>
  <c r="K1604" i="1"/>
  <c r="K475" i="1"/>
  <c r="J474" i="1"/>
  <c r="J1435" i="1"/>
  <c r="K1436" i="1"/>
  <c r="J487" i="1"/>
  <c r="J930" i="1"/>
  <c r="K931" i="1"/>
  <c r="J21" i="1"/>
  <c r="K22" i="1"/>
  <c r="J1372" i="1"/>
  <c r="K1373" i="1"/>
  <c r="J941" i="1"/>
  <c r="K942" i="1"/>
  <c r="J1399" i="1"/>
  <c r="K1400" i="1"/>
  <c r="J679" i="1"/>
  <c r="K680" i="1"/>
  <c r="J495" i="1"/>
  <c r="K496" i="1"/>
  <c r="J1689" i="1"/>
  <c r="K1690" i="1"/>
  <c r="K249" i="1"/>
  <c r="J1474" i="1"/>
  <c r="K1475" i="1"/>
  <c r="J834" i="1"/>
  <c r="K835" i="1"/>
  <c r="J1364" i="1"/>
  <c r="K1365" i="1"/>
  <c r="J1255" i="1"/>
  <c r="K1256" i="1"/>
  <c r="J2102" i="1"/>
  <c r="J370" i="1"/>
  <c r="J198" i="1"/>
  <c r="K199" i="1"/>
  <c r="K1177" i="1"/>
  <c r="J1176" i="1"/>
  <c r="J561" i="1"/>
  <c r="K562" i="1"/>
  <c r="J244" i="1"/>
  <c r="K245" i="1"/>
  <c r="J1868" i="1"/>
  <c r="K1797" i="1"/>
  <c r="I28" i="1"/>
  <c r="K1869" i="1" l="1"/>
  <c r="J1880" i="1"/>
  <c r="K1293" i="1"/>
  <c r="J2014" i="1"/>
  <c r="J2077" i="1"/>
  <c r="J2180" i="1"/>
  <c r="J2033" i="1"/>
  <c r="J1861" i="1"/>
  <c r="K1771" i="1"/>
  <c r="J2110" i="1"/>
  <c r="J2101" i="1" s="1"/>
  <c r="J2227" i="1"/>
  <c r="J867" i="1"/>
  <c r="J1999" i="1"/>
  <c r="J2297" i="1"/>
  <c r="J2253" i="1" s="1"/>
  <c r="J2068" i="1"/>
  <c r="J1962" i="1"/>
  <c r="J2086" i="1"/>
  <c r="J2093" i="1"/>
  <c r="J1908" i="1"/>
  <c r="J1525" i="1"/>
  <c r="J1935" i="1"/>
  <c r="J2059" i="1"/>
  <c r="J1944" i="1"/>
  <c r="J1989" i="1"/>
  <c r="J2201" i="1"/>
  <c r="K1680" i="1"/>
  <c r="I1679" i="1"/>
  <c r="K451" i="1"/>
  <c r="K1887" i="1"/>
  <c r="I1770" i="1"/>
  <c r="I1868" i="1"/>
  <c r="I1886" i="1"/>
  <c r="I1880" i="1" s="1"/>
  <c r="K215" i="1"/>
  <c r="K549" i="1"/>
  <c r="K1579" i="1"/>
  <c r="K697" i="1"/>
  <c r="I696" i="1"/>
  <c r="I1963" i="1"/>
  <c r="K1964" i="1"/>
  <c r="I1578" i="1"/>
  <c r="I450" i="1"/>
  <c r="K2103" i="1"/>
  <c r="K1498" i="1"/>
  <c r="I214" i="1"/>
  <c r="I2102" i="1"/>
  <c r="K1650" i="1"/>
  <c r="K1266" i="1"/>
  <c r="K1103" i="1"/>
  <c r="K2131" i="1"/>
  <c r="K1820" i="1"/>
  <c r="K900" i="1"/>
  <c r="K1428" i="1"/>
  <c r="K1128" i="1"/>
  <c r="K1637" i="1"/>
  <c r="K1390" i="1"/>
  <c r="K488" i="1"/>
  <c r="I1307" i="1"/>
  <c r="I1919" i="1"/>
  <c r="I1127" i="1"/>
  <c r="K1517" i="1"/>
  <c r="K1758" i="1"/>
  <c r="I1552" i="1"/>
  <c r="I1791" i="1"/>
  <c r="K561" i="1"/>
  <c r="K539" i="1"/>
  <c r="I243" i="1"/>
  <c r="K2255" i="1"/>
  <c r="I2254" i="1"/>
  <c r="K198" i="1"/>
  <c r="K592" i="1"/>
  <c r="K185" i="1"/>
  <c r="K354" i="1"/>
  <c r="I1490" i="1"/>
  <c r="K393" i="1"/>
  <c r="K244" i="1"/>
  <c r="I1200" i="1"/>
  <c r="I1833" i="1"/>
  <c r="I1989" i="1"/>
  <c r="K1990" i="1"/>
  <c r="I912" i="1"/>
  <c r="I578" i="1"/>
  <c r="I255" i="1"/>
  <c r="I1808" i="1"/>
  <c r="I1473" i="1"/>
  <c r="I2192" i="1"/>
  <c r="I548" i="1"/>
  <c r="I1389" i="1"/>
  <c r="I1935" i="1"/>
  <c r="K1936" i="1"/>
  <c r="I20" i="1"/>
  <c r="I1377" i="1"/>
  <c r="I1462" i="1"/>
  <c r="I1757" i="1"/>
  <c r="K2111" i="1"/>
  <c r="I905" i="1"/>
  <c r="I572" i="1"/>
  <c r="I929" i="1"/>
  <c r="K2228" i="1"/>
  <c r="I2227" i="1"/>
  <c r="I1739" i="1"/>
  <c r="I1102" i="1"/>
  <c r="I1852" i="1"/>
  <c r="I2077" i="1"/>
  <c r="K2078" i="1"/>
  <c r="I920" i="1"/>
  <c r="I1688" i="1"/>
  <c r="I1002" i="1"/>
  <c r="K1533" i="1"/>
  <c r="I386" i="1"/>
  <c r="I591" i="1"/>
  <c r="I1861" i="1"/>
  <c r="K1862" i="1"/>
  <c r="I1532" i="1"/>
  <c r="I2033" i="1"/>
  <c r="K2034" i="1"/>
  <c r="I1516" i="1"/>
  <c r="I1371" i="1"/>
  <c r="I1944" i="1"/>
  <c r="K1950" i="1"/>
  <c r="I2086" i="1"/>
  <c r="K2087" i="1"/>
  <c r="I857" i="1"/>
  <c r="I2093" i="1"/>
  <c r="K2094" i="1"/>
  <c r="I1999" i="1"/>
  <c r="K2000" i="1"/>
  <c r="K1747" i="1"/>
  <c r="K2209" i="1"/>
  <c r="I841" i="1"/>
  <c r="K2248" i="1"/>
  <c r="K1945" i="1"/>
  <c r="I848" i="1"/>
  <c r="I1398" i="1"/>
  <c r="I27" i="1"/>
  <c r="I708" i="1"/>
  <c r="I1568" i="1"/>
  <c r="I10" i="1"/>
  <c r="I494" i="1"/>
  <c r="I1434" i="1"/>
  <c r="I2215" i="1"/>
  <c r="I2059" i="1"/>
  <c r="K2060" i="1"/>
  <c r="I2297" i="1"/>
  <c r="K2298" i="1"/>
  <c r="I961" i="1"/>
  <c r="I952" i="1"/>
  <c r="K2116" i="1"/>
  <c r="I2068" i="1"/>
  <c r="K2069" i="1"/>
  <c r="I1649" i="1"/>
  <c r="I2023" i="1"/>
  <c r="I468" i="1"/>
  <c r="I678" i="1"/>
  <c r="I2042" i="1"/>
  <c r="I1363" i="1"/>
  <c r="K1881" i="1"/>
  <c r="I2014" i="1"/>
  <c r="K2015" i="1"/>
  <c r="I1484" i="1"/>
  <c r="K2202" i="1"/>
  <c r="I2201" i="1"/>
  <c r="I506" i="1"/>
  <c r="I110" i="1"/>
  <c r="K1792" i="1"/>
  <c r="I263" i="1"/>
  <c r="I1594" i="1"/>
  <c r="I1908" i="1"/>
  <c r="K1909" i="1"/>
  <c r="I1525" i="1"/>
  <c r="K1526" i="1"/>
  <c r="K1786" i="1"/>
  <c r="I2180" i="1"/>
  <c r="K2181" i="1"/>
  <c r="I487" i="1"/>
  <c r="I940" i="1"/>
  <c r="I369" i="1"/>
  <c r="K1734" i="1"/>
  <c r="I968" i="1"/>
  <c r="I226" i="1"/>
  <c r="I1411" i="1"/>
  <c r="I353" i="1"/>
  <c r="I1254" i="1"/>
  <c r="I833" i="1"/>
  <c r="I867" i="1"/>
  <c r="I1175" i="1"/>
  <c r="K1983" i="1"/>
  <c r="K1846" i="1"/>
  <c r="I1186" i="1"/>
  <c r="K1454" i="1"/>
  <c r="K343" i="1"/>
  <c r="I886" i="1"/>
  <c r="I2110" i="1"/>
  <c r="K1003" i="1"/>
  <c r="K868" i="1"/>
  <c r="K1308" i="1"/>
  <c r="J1292" i="1"/>
  <c r="J1532" i="1"/>
  <c r="H26" i="1"/>
  <c r="H8" i="1" s="1"/>
  <c r="H2305" i="1" s="1"/>
  <c r="J1127" i="1"/>
  <c r="K709" i="1"/>
  <c r="J696" i="1"/>
  <c r="J708" i="1"/>
  <c r="J353" i="1"/>
  <c r="J386" i="1"/>
  <c r="J243" i="1"/>
  <c r="J548" i="1"/>
  <c r="K474" i="1"/>
  <c r="J1577" i="1"/>
  <c r="J920" i="1"/>
  <c r="K921" i="1"/>
  <c r="J1307" i="1"/>
  <c r="K1331" i="1"/>
  <c r="J10" i="1"/>
  <c r="K11" i="1"/>
  <c r="J848" i="1"/>
  <c r="K849" i="1"/>
  <c r="J1490" i="1"/>
  <c r="K1491" i="1"/>
  <c r="J1852" i="1"/>
  <c r="K1853" i="1"/>
  <c r="K1187" i="1"/>
  <c r="J1186" i="1"/>
  <c r="J1002" i="1"/>
  <c r="K1008" i="1"/>
  <c r="J2215" i="1"/>
  <c r="K2216" i="1"/>
  <c r="J857" i="1"/>
  <c r="K858" i="1"/>
  <c r="J1484" i="1"/>
  <c r="K1485" i="1"/>
  <c r="J1552" i="1"/>
  <c r="K1553" i="1"/>
  <c r="J841" i="1"/>
  <c r="K842" i="1"/>
  <c r="J27" i="1"/>
  <c r="K28" i="1"/>
  <c r="J468" i="1"/>
  <c r="K469" i="1"/>
  <c r="J1175" i="1"/>
  <c r="K1176" i="1"/>
  <c r="K1255" i="1"/>
  <c r="J1254" i="1"/>
  <c r="J1363" i="1"/>
  <c r="K1364" i="1"/>
  <c r="J1473" i="1"/>
  <c r="K1474" i="1"/>
  <c r="J1688" i="1"/>
  <c r="K1689" i="1"/>
  <c r="J678" i="1"/>
  <c r="K679" i="1"/>
  <c r="K941" i="1"/>
  <c r="J940" i="1"/>
  <c r="J20" i="1"/>
  <c r="K21" i="1"/>
  <c r="J1434" i="1"/>
  <c r="K1435" i="1"/>
  <c r="J1594" i="1"/>
  <c r="K1595" i="1"/>
  <c r="K1740" i="1"/>
  <c r="J1739" i="1"/>
  <c r="K887" i="1"/>
  <c r="J886" i="1"/>
  <c r="J968" i="1"/>
  <c r="K969" i="1"/>
  <c r="J1200" i="1"/>
  <c r="K1208" i="1"/>
  <c r="J110" i="1"/>
  <c r="K111" i="1"/>
  <c r="J1919" i="1"/>
  <c r="K1920" i="1"/>
  <c r="J1377" i="1"/>
  <c r="K1378" i="1"/>
  <c r="J1867" i="1"/>
  <c r="J506" i="1"/>
  <c r="K507" i="1"/>
  <c r="J255" i="1"/>
  <c r="K256" i="1"/>
  <c r="J1649" i="1"/>
  <c r="K1658" i="1"/>
  <c r="J1568" i="1"/>
  <c r="K1569" i="1"/>
  <c r="J1462" i="1"/>
  <c r="K1463" i="1"/>
  <c r="J1515" i="1"/>
  <c r="J2192" i="1"/>
  <c r="K2193" i="1"/>
  <c r="J1833" i="1"/>
  <c r="K1834" i="1"/>
  <c r="K1809" i="1"/>
  <c r="J1808" i="1"/>
  <c r="J912" i="1"/>
  <c r="K913" i="1"/>
  <c r="J226" i="1"/>
  <c r="K227" i="1"/>
  <c r="J952" i="1"/>
  <c r="K953" i="1"/>
  <c r="J2042" i="1"/>
  <c r="K2043" i="1"/>
  <c r="J578" i="1"/>
  <c r="K579" i="1"/>
  <c r="J961" i="1"/>
  <c r="K962" i="1"/>
  <c r="J591" i="1"/>
  <c r="K597" i="1"/>
  <c r="J1756" i="1"/>
  <c r="J1411" i="1"/>
  <c r="K1412" i="1"/>
  <c r="J572" i="1"/>
  <c r="K573" i="1"/>
  <c r="J369" i="1"/>
  <c r="K370" i="1"/>
  <c r="J1398" i="1"/>
  <c r="K1399" i="1"/>
  <c r="J2023" i="1"/>
  <c r="K2024" i="1"/>
  <c r="J833" i="1"/>
  <c r="K834" i="1"/>
  <c r="J494" i="1"/>
  <c r="K495" i="1"/>
  <c r="J1371" i="1"/>
  <c r="K1372" i="1"/>
  <c r="J1388" i="1"/>
  <c r="J263" i="1"/>
  <c r="K264" i="1"/>
  <c r="K930" i="1"/>
  <c r="J929" i="1"/>
  <c r="J905" i="1"/>
  <c r="K906" i="1"/>
  <c r="K1679" i="1" l="1"/>
  <c r="J2226" i="1"/>
  <c r="J2225" i="1" s="1"/>
  <c r="J2058" i="1"/>
  <c r="J1943" i="1"/>
  <c r="J2013" i="1"/>
  <c r="J2200" i="1"/>
  <c r="J1934" i="1"/>
  <c r="J2067" i="1"/>
  <c r="J2179" i="1"/>
  <c r="J1988" i="1"/>
  <c r="J1998" i="1"/>
  <c r="J2076" i="1"/>
  <c r="J1531" i="1"/>
  <c r="J2092" i="1"/>
  <c r="J2085" i="1" s="1"/>
  <c r="K1868" i="1"/>
  <c r="I1577" i="1"/>
  <c r="I1867" i="1"/>
  <c r="K1770" i="1"/>
  <c r="K1886" i="1"/>
  <c r="K1880" i="1"/>
  <c r="K1578" i="1"/>
  <c r="K2102" i="1"/>
  <c r="I1962" i="1"/>
  <c r="K1963" i="1"/>
  <c r="K696" i="1"/>
  <c r="K450" i="1"/>
  <c r="K214" i="1"/>
  <c r="K1791" i="1"/>
  <c r="K1739" i="1"/>
  <c r="I707" i="1"/>
  <c r="I1678" i="1"/>
  <c r="K2227" i="1"/>
  <c r="K1757" i="1"/>
  <c r="K2110" i="1"/>
  <c r="K1516" i="1"/>
  <c r="K867" i="1"/>
  <c r="K2254" i="1"/>
  <c r="K506" i="1"/>
  <c r="K1377" i="1"/>
  <c r="I26" i="1"/>
  <c r="I1756" i="1"/>
  <c r="K548" i="1"/>
  <c r="K1102" i="1"/>
  <c r="K572" i="1"/>
  <c r="K369" i="1"/>
  <c r="K886" i="1"/>
  <c r="K841" i="1"/>
  <c r="K1484" i="1"/>
  <c r="I1185" i="1"/>
  <c r="I832" i="1"/>
  <c r="I1593" i="1"/>
  <c r="I2013" i="1"/>
  <c r="K2014" i="1"/>
  <c r="I467" i="1"/>
  <c r="I1461" i="1"/>
  <c r="I866" i="1"/>
  <c r="K1908" i="1"/>
  <c r="I677" i="1"/>
  <c r="I2022" i="1"/>
  <c r="I1998" i="1"/>
  <c r="K1999" i="1"/>
  <c r="K2033" i="1"/>
  <c r="I1934" i="1"/>
  <c r="K1935" i="1"/>
  <c r="I1472" i="1"/>
  <c r="I1988" i="1"/>
  <c r="K1989" i="1"/>
  <c r="K905" i="1"/>
  <c r="I1551" i="1"/>
  <c r="K487" i="1"/>
  <c r="I1410" i="1"/>
  <c r="I2200" i="1"/>
  <c r="K2201" i="1"/>
  <c r="I960" i="1"/>
  <c r="I2214" i="1"/>
  <c r="I1397" i="1"/>
  <c r="I2092" i="1"/>
  <c r="K2093" i="1"/>
  <c r="I2076" i="1"/>
  <c r="K2077" i="1"/>
  <c r="K1175" i="1"/>
  <c r="I1306" i="1"/>
  <c r="I1907" i="1"/>
  <c r="I1433" i="1"/>
  <c r="I2226" i="1"/>
  <c r="I1388" i="1"/>
  <c r="I2191" i="1"/>
  <c r="I939" i="1"/>
  <c r="I2041" i="1"/>
  <c r="K2297" i="1"/>
  <c r="I2253" i="1"/>
  <c r="K2086" i="1"/>
  <c r="I1531" i="1"/>
  <c r="I2101" i="1"/>
  <c r="I352" i="1"/>
  <c r="I2179" i="1"/>
  <c r="K2180" i="1"/>
  <c r="K1525" i="1"/>
  <c r="I1648" i="1"/>
  <c r="I2067" i="1"/>
  <c r="K2068" i="1"/>
  <c r="I951" i="1"/>
  <c r="I2058" i="1"/>
  <c r="K2059" i="1"/>
  <c r="I493" i="1"/>
  <c r="I9" i="1"/>
  <c r="I847" i="1"/>
  <c r="I856" i="1"/>
  <c r="I1943" i="1"/>
  <c r="K1944" i="1"/>
  <c r="I1515" i="1"/>
  <c r="K1861" i="1"/>
  <c r="I385" i="1"/>
  <c r="I1851" i="1"/>
  <c r="I1807" i="1"/>
  <c r="I911" i="1"/>
  <c r="K1389" i="1"/>
  <c r="K1833" i="1"/>
  <c r="K1568" i="1"/>
  <c r="K1002" i="1"/>
  <c r="K263" i="1"/>
  <c r="K494" i="1"/>
  <c r="K1254" i="1"/>
  <c r="K468" i="1"/>
  <c r="K591" i="1"/>
  <c r="K578" i="1"/>
  <c r="K226" i="1"/>
  <c r="K386" i="1"/>
  <c r="K1532" i="1"/>
  <c r="K929" i="1"/>
  <c r="K255" i="1"/>
  <c r="K1200" i="1"/>
  <c r="K20" i="1"/>
  <c r="K243" i="1"/>
  <c r="K708" i="1"/>
  <c r="K920" i="1"/>
  <c r="K353" i="1"/>
  <c r="K1127" i="1"/>
  <c r="K110" i="1"/>
  <c r="K968" i="1"/>
  <c r="K1688" i="1"/>
  <c r="K1363" i="1"/>
  <c r="K1292" i="1"/>
  <c r="K1371" i="1"/>
  <c r="J385" i="1"/>
  <c r="J707" i="1"/>
  <c r="J352" i="1"/>
  <c r="J866" i="1"/>
  <c r="J1807" i="1"/>
  <c r="K1808" i="1"/>
  <c r="J939" i="1"/>
  <c r="K940" i="1"/>
  <c r="J832" i="1"/>
  <c r="K833" i="1"/>
  <c r="J1397" i="1"/>
  <c r="K1398" i="1"/>
  <c r="J1410" i="1"/>
  <c r="K1411" i="1"/>
  <c r="K961" i="1"/>
  <c r="J960" i="1"/>
  <c r="J2041" i="1"/>
  <c r="K2042" i="1"/>
  <c r="K912" i="1"/>
  <c r="J911" i="1"/>
  <c r="J2191" i="1"/>
  <c r="K2192" i="1"/>
  <c r="J1461" i="1"/>
  <c r="K1462" i="1"/>
  <c r="J1648" i="1"/>
  <c r="K1649" i="1"/>
  <c r="J1907" i="1"/>
  <c r="K1919" i="1"/>
  <c r="J1593" i="1"/>
  <c r="K1594" i="1"/>
  <c r="J677" i="1"/>
  <c r="K678" i="1"/>
  <c r="J1472" i="1"/>
  <c r="K1473" i="1"/>
  <c r="J2214" i="1"/>
  <c r="K2215" i="1"/>
  <c r="J1483" i="1"/>
  <c r="K1490" i="1"/>
  <c r="J9" i="1"/>
  <c r="K10" i="1"/>
  <c r="J1306" i="1"/>
  <c r="K1307" i="1"/>
  <c r="K1186" i="1"/>
  <c r="J1185" i="1"/>
  <c r="J2022" i="1"/>
  <c r="K2023" i="1"/>
  <c r="J951" i="1"/>
  <c r="K952" i="1"/>
  <c r="J1433" i="1"/>
  <c r="K1434" i="1"/>
  <c r="J2247" i="1"/>
  <c r="K27" i="1"/>
  <c r="J26" i="1"/>
  <c r="J1551" i="1"/>
  <c r="K1552" i="1"/>
  <c r="J856" i="1"/>
  <c r="K857" i="1"/>
  <c r="J1851" i="1"/>
  <c r="K1852" i="1"/>
  <c r="J847" i="1"/>
  <c r="K848" i="1"/>
  <c r="J467" i="1"/>
  <c r="J1678" i="1"/>
  <c r="J1860" i="1"/>
  <c r="J493" i="1"/>
  <c r="J1997" i="1" l="1"/>
  <c r="J1524" i="1"/>
  <c r="J2178" i="1"/>
  <c r="I1860" i="1"/>
  <c r="K1577" i="1"/>
  <c r="K1867" i="1"/>
  <c r="K1962" i="1"/>
  <c r="K1397" i="1"/>
  <c r="K1851" i="1"/>
  <c r="K707" i="1"/>
  <c r="K1678" i="1"/>
  <c r="K1860" i="1"/>
  <c r="K2214" i="1"/>
  <c r="K677" i="1"/>
  <c r="K1531" i="1"/>
  <c r="K2226" i="1"/>
  <c r="K2101" i="1"/>
  <c r="K832" i="1"/>
  <c r="K1461" i="1"/>
  <c r="K1756" i="1"/>
  <c r="K1593" i="1"/>
  <c r="K1472" i="1"/>
  <c r="K1551" i="1"/>
  <c r="K467" i="1"/>
  <c r="K1433" i="1"/>
  <c r="K856" i="1"/>
  <c r="K9" i="1"/>
  <c r="K1907" i="1"/>
  <c r="K911" i="1"/>
  <c r="K2041" i="1"/>
  <c r="I466" i="1"/>
  <c r="K2058" i="1"/>
  <c r="I2178" i="1"/>
  <c r="K2179" i="1"/>
  <c r="K2076" i="1"/>
  <c r="I1997" i="1"/>
  <c r="K1998" i="1"/>
  <c r="K2013" i="1"/>
  <c r="I1576" i="1"/>
  <c r="I1174" i="1"/>
  <c r="K960" i="1"/>
  <c r="K1410" i="1"/>
  <c r="K1807" i="1"/>
  <c r="K385" i="1"/>
  <c r="K1515" i="1"/>
  <c r="I8" i="1"/>
  <c r="I2247" i="1"/>
  <c r="K2092" i="1"/>
  <c r="K2200" i="1"/>
  <c r="K1934" i="1"/>
  <c r="I1524" i="1"/>
  <c r="I351" i="1"/>
  <c r="K1943" i="1"/>
  <c r="I2225" i="1"/>
  <c r="I938" i="1"/>
  <c r="K1988" i="1"/>
  <c r="I865" i="1"/>
  <c r="K2067" i="1"/>
  <c r="I2085" i="1"/>
  <c r="I1483" i="1"/>
  <c r="K2253" i="1"/>
  <c r="K847" i="1"/>
  <c r="K951" i="1"/>
  <c r="K2022" i="1"/>
  <c r="K1306" i="1"/>
  <c r="K1648" i="1"/>
  <c r="K2191" i="1"/>
  <c r="K866" i="1"/>
  <c r="I1647" i="1"/>
  <c r="K1388" i="1"/>
  <c r="I695" i="1"/>
  <c r="J351" i="1"/>
  <c r="J1576" i="1"/>
  <c r="K352" i="1"/>
  <c r="J466" i="1"/>
  <c r="K493" i="1"/>
  <c r="J1174" i="1"/>
  <c r="K1185" i="1"/>
  <c r="K939" i="1"/>
  <c r="J938" i="1"/>
  <c r="J8" i="1"/>
  <c r="K26" i="1"/>
  <c r="J1647" i="1"/>
  <c r="J695" i="1"/>
  <c r="J865" i="1"/>
  <c r="K695" i="1" l="1"/>
  <c r="K2247" i="1"/>
  <c r="K1483" i="1"/>
  <c r="K2225" i="1"/>
  <c r="K865" i="1"/>
  <c r="K1174" i="1"/>
  <c r="K1576" i="1"/>
  <c r="K1647" i="1"/>
  <c r="K466" i="1"/>
  <c r="I2305" i="1"/>
  <c r="K1997" i="1"/>
  <c r="K2178" i="1"/>
  <c r="K2085" i="1"/>
  <c r="K1524" i="1"/>
  <c r="K938" i="1"/>
  <c r="K351" i="1"/>
  <c r="J2305" i="1"/>
  <c r="K8" i="1"/>
  <c r="K2305" i="1" l="1"/>
</calcChain>
</file>

<file path=xl/sharedStrings.xml><?xml version="1.0" encoding="utf-8"?>
<sst xmlns="http://schemas.openxmlformats.org/spreadsheetml/2006/main" count="16088" uniqueCount="1608">
  <si>
    <t/>
  </si>
  <si>
    <t>№ п/п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</si>
  <si>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</si>
  <si>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</si>
  <si>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</si>
  <si>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</si>
  <si>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</si>
  <si>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</si>
  <si>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</si>
  <si>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</si>
  <si>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</si>
  <si>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Министерство здравоохранения Республики Адыгея</t>
  </si>
  <si>
    <t>802</t>
  </si>
  <si>
    <t>Образование</t>
  </si>
  <si>
    <t>07</t>
  </si>
  <si>
    <t>Среднее профессиональное образование</t>
  </si>
  <si>
    <t>04</t>
  </si>
  <si>
    <t>Государственная программа Республики Адыгея "Развитие здравоохранения" на 2014 - 2020 годы</t>
  </si>
  <si>
    <t>51 0 00 00000</t>
  </si>
  <si>
    <t>Подпрограмма "Кадровое обеспечение системы здравоохранения"</t>
  </si>
  <si>
    <t>51 7 00 00000</t>
  </si>
  <si>
    <t>Повышение квалификации и профессиональная переподготовка медицинских и фармацевтических работников</t>
  </si>
  <si>
    <t>51 7 01 00000</t>
  </si>
  <si>
    <t>Обеспечение деятельности (оказание услуг) подведомственных государственных бюджетных и автономных учреждений</t>
  </si>
  <si>
    <t>51 7 01 00600</t>
  </si>
  <si>
    <t>Предоставление субсидий бюджетным, автономным учреждениям и иным некоммерческим организациям</t>
  </si>
  <si>
    <t>600</t>
  </si>
  <si>
    <t>Материальное обеспечение детей-сирот</t>
  </si>
  <si>
    <t>51 7 01 72000</t>
  </si>
  <si>
    <t>Социальное обеспечение и иные выплаты населению</t>
  </si>
  <si>
    <t>300</t>
  </si>
  <si>
    <t>Стипендии</t>
  </si>
  <si>
    <t>51 7 01 Ш0000</t>
  </si>
  <si>
    <t>Профессиональная подготовка, переподготовка и повышение квалификации</t>
  </si>
  <si>
    <t>05</t>
  </si>
  <si>
    <t>Здравоохранение</t>
  </si>
  <si>
    <t>09</t>
  </si>
  <si>
    <t>Стационарная медицинская помощь</t>
  </si>
  <si>
    <t>01</t>
  </si>
  <si>
    <t>Подпрограмма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</si>
  <si>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51 2 00 00000</t>
  </si>
  <si>
    <t>Совершенствование системы оказания медицинской помощи больным туберкулезом</t>
  </si>
  <si>
    <t>51 2 01 00000</t>
  </si>
  <si>
    <t>Укрепление материально-технической базы лечебно-профилактических учреждений, оказывающих противотуберкулезную помощь</t>
  </si>
  <si>
    <t>51 2 01 00001</t>
  </si>
  <si>
    <t>51 2 01 00600</t>
  </si>
  <si>
    <t>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</si>
  <si>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51 2 01 51740</t>
  </si>
  <si>
    <t>Закупка товаров, работ и услуг для обеспечения государственных (муниципальных) нужд</t>
  </si>
  <si>
    <t>200</t>
  </si>
  <si>
    <t>Совершенствование системы оказания медицинской помощи наркологическим больным</t>
  </si>
  <si>
    <t>51 2 04 00000</t>
  </si>
  <si>
    <t>51 2 04 00600</t>
  </si>
  <si>
    <t>51 2 04 54220</t>
  </si>
  <si>
    <t>Совершенствование системы оказания медицинской помощи больным с психическими расстройствами и расстройствами поведения</t>
  </si>
  <si>
    <t>51 2 05 00000</t>
  </si>
  <si>
    <t>Укрепление материально-технической базы лечебно-профилактических учреждений, оказывающих медицинскую помощь больным с психическими расстройствами и расстройствами поведения</t>
  </si>
  <si>
    <t>51 2 05 00001</t>
  </si>
  <si>
    <t>51 2 05 00600</t>
  </si>
  <si>
    <t>51 2 05 54220</t>
  </si>
  <si>
    <t>Совершенствование системы оказания медицинской помощи больным с сосудистыми заболеваниями</t>
  </si>
  <si>
    <t>51 2 06 00000</t>
  </si>
  <si>
    <t>Совершенствование оказания медицинской помощи больным с сердечно-сосудистыми заболеваниями</t>
  </si>
  <si>
    <t>51 2 06 00001</t>
  </si>
  <si>
    <t>Совершенствование оказания скорой, в том числе скорой специализированной медицинской помощи, медицинской эвакуации</t>
  </si>
  <si>
    <t>51 2 08 00000</t>
  </si>
  <si>
    <t>51 2 08 00600</t>
  </si>
  <si>
    <t>Реконструкция здания радиологического отделения государственного бюджетного учреждения здравоохранения Республики Адыгея "Адыгейский республиканский клинический онкологический диспансер"</t>
  </si>
  <si>
    <t>51 2 0Г 00000</t>
  </si>
  <si>
    <t>Капитальные вложения в объекты государственной собственности Республики Адыгея</t>
  </si>
  <si>
    <t>51 2 0Г 71110</t>
  </si>
  <si>
    <t>Капитальные вложения в объекты недвижимого имущества государственной (муниципальной) собственности</t>
  </si>
  <si>
    <t>400</t>
  </si>
  <si>
    <t>Совершенствование системы оказания медицинской помощи больным прочими заболеваниями</t>
  </si>
  <si>
    <t>51 2 10 00000</t>
  </si>
  <si>
    <t>Укрепление материально-технической базы учреждений здравоохранения, оказывающих медицинскую помощь больным прочими заболеваниями</t>
  </si>
  <si>
    <t>51 2 10 00001</t>
  </si>
  <si>
    <t>Оказание медицинской помощи не застрахованным и не идентифицированным в системе обязательного медицинского страхования гражданам при заболеваниях и состояниях, входящих в базовую программу обязательного медицинского страхования</t>
  </si>
  <si>
    <t>51 2 10 00003</t>
  </si>
  <si>
    <t>51 2 10 00600</t>
  </si>
  <si>
    <t>51 2 10 54220</t>
  </si>
  <si>
    <t>Совершенствование высокотехнологичной медицинской помощи, развитие новых эффективных методов лечения</t>
  </si>
  <si>
    <t>51 2 11 00000</t>
  </si>
  <si>
    <t>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</si>
  <si>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51 2 11 54020</t>
  </si>
  <si>
    <t>51 2 11 R4020</t>
  </si>
  <si>
    <t>Подпрограмма "Охрана здоровья матери и ребенка"</t>
  </si>
  <si>
    <t>51 4 00 00000</t>
  </si>
  <si>
    <t>Совершенствование службы родовспоможения путем формирования трехуровневой системы оказания медицинской помощи на основе развития перинатального центра</t>
  </si>
  <si>
    <t>51 4 01 00000</t>
  </si>
  <si>
    <t>Укрепление материально-технической базы государственных учреждений, оказывающих медицинскую помощь женщинам и детям</t>
  </si>
  <si>
    <t>51 4 01 00001</t>
  </si>
  <si>
    <t>51 4 01 54220</t>
  </si>
  <si>
    <t>Создание системы раннего выявления и коррекции нарушения развития ребенка</t>
  </si>
  <si>
    <t>51 4 02 00000</t>
  </si>
  <si>
    <t>Мероприятия, направленные на проведение пренатальной (дородовой) диагностики нарушений развития ребенка</t>
  </si>
  <si>
    <t>51 4 02 00002</t>
  </si>
  <si>
    <t>Закупка оборудования и расходных материалов для неонатального и аудиологического скрининга</t>
  </si>
  <si>
    <t>51 4 02 00003</t>
  </si>
  <si>
    <t>Развитие специализированной медицинской помощи детям</t>
  </si>
  <si>
    <t>51 4 04 00000</t>
  </si>
  <si>
    <t>Укрепление материально-технической базы государственных учреждений, оказывающих медицинскую помощь детям</t>
  </si>
  <si>
    <t>51 4 04 00001</t>
  </si>
  <si>
    <t>51 4 04 00003</t>
  </si>
  <si>
    <t>Расходы за счет резервного фонда Президента Российской Федерации</t>
  </si>
  <si>
    <t>51 4 04 51720</t>
  </si>
  <si>
    <t>51 4 04 54220</t>
  </si>
  <si>
    <t>Профилактика абортов и преждевременных родов. Развитие центров медико-социальной поддержки беременных, оказавшихся в трудной жизненной ситуации</t>
  </si>
  <si>
    <t>51 4 06 00000</t>
  </si>
  <si>
    <t>51 4 06 00600</t>
  </si>
  <si>
    <t>Подпрограмма "Оказание паллиативной помощи, в том числе детям"</t>
  </si>
  <si>
    <t>51 6 00 00000</t>
  </si>
  <si>
    <t>Оказание паллиативной помощи взрослым</t>
  </si>
  <si>
    <t>51 6 01 00000</t>
  </si>
  <si>
    <t>Укрепление материально-технической базы государственных учреждений, оказывающих паллиативную помощь, в том числе детям</t>
  </si>
  <si>
    <t>51 6 01 00001</t>
  </si>
  <si>
    <t>51 6 01 00600</t>
  </si>
  <si>
    <t>Оказание паллиативной помощи детям</t>
  </si>
  <si>
    <t>51 6 02 00000</t>
  </si>
  <si>
    <t>51 6 02 00600</t>
  </si>
  <si>
    <t>Государственная программа Республики Адыгея "Доступная среда" на 2016 - 2020 годы</t>
  </si>
  <si>
    <t>54 0 00 00000</t>
  </si>
  <si>
    <t>Осуществление комплекса мероприятий, направленных на обеспечение доступности приоритетных объектов и услуг в сферах жизнедеятельности инвалидов и других маломобильных групп населения</t>
  </si>
  <si>
    <t>54 0 01 00000</t>
  </si>
  <si>
    <t>Реализация мероприятий государственной программы Российской Федерации "Доступная среда" на 2011 - 2020 годы</t>
  </si>
  <si>
    <t>54 0 01 50270</t>
  </si>
  <si>
    <t>54 0 01 R0270</t>
  </si>
  <si>
    <t>Амбулаторная помощь</t>
  </si>
  <si>
    <t>02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</si>
  <si>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</si>
  <si>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51 1 00 00000</t>
  </si>
  <si>
    <t>Развитие системы медицинской профилактики неинфекционных заболеваний и формирования здорового образа жизни, в том числе у детей. Профилактика развития зависимостей, включая сокращение потребления табака, алкоголя, наркотических средств</t>
  </si>
  <si>
    <t>51 1 01 00000</t>
  </si>
  <si>
    <t>51 1 01 00600</t>
  </si>
  <si>
    <t>Профилактика инфекционных заболеваний, включая иммунопрофилактику</t>
  </si>
  <si>
    <t>51 1 02 00000</t>
  </si>
  <si>
    <t>Профилактика ВИЧ, вирусных гепатитов В и С</t>
  </si>
  <si>
    <t>51 1 03 00000</t>
  </si>
  <si>
    <t>Совершенствование оказания медицинской помощи лицам, инфицированным вирусом иммунодефицита человека, гепатитами В и С</t>
  </si>
  <si>
    <t>51 2 02 00000</t>
  </si>
  <si>
    <t>Диагностические исследования граждан при первоначальной постановке на воинский учет и призыве на военную службу на маркеры гепатита В и С</t>
  </si>
  <si>
    <t>51 2 02 00002</t>
  </si>
  <si>
    <t>51 2 02 00600</t>
  </si>
  <si>
    <t>Финансовое обеспечение закупок антивирусных препаратов для профилактики и лечения лиц, инфицированных вирусами иммунодефицита человека и гепатитов В и С</t>
  </si>
  <si>
    <t>51 2 02 50720</t>
  </si>
  <si>
    <t>Реализация мероприятий по профилактике ВИЧ-инфекции и гепатитов В и С</t>
  </si>
  <si>
    <t>51 2 02 51790</t>
  </si>
  <si>
    <t>Реализация отдельных мероприятий государственной программы Российской Федерации "Развитие здравоохранения"</t>
  </si>
  <si>
    <t>51 2 02 53820</t>
  </si>
  <si>
    <t>51 4 01 00600</t>
  </si>
  <si>
    <t>Подпрограмма "Развитие медицинской реабилитации и санаторно-курортного лечения, в том числе детей"</t>
  </si>
  <si>
    <t>51 5 00 00000</t>
  </si>
  <si>
    <t>Развитие медицинской реабилитации, в том числе для детей</t>
  </si>
  <si>
    <t>51 5 01 00000</t>
  </si>
  <si>
    <t>Укрепление материально-технической базы государственных учреждений, оказывающих реабилитационную помощь, в том числе детям</t>
  </si>
  <si>
    <t>51 5 01 00001</t>
  </si>
  <si>
    <t>51 5 01 00600</t>
  </si>
  <si>
    <t>Подпрограмма "Совершенствование системы лекарственного обеспечения, в том числе в амбулаторных условиях"</t>
  </si>
  <si>
    <t>51 8 00 00000</t>
  </si>
  <si>
    <t>Обеспечение рационального использования лекарственных препаратов для медицинского применения</t>
  </si>
  <si>
    <t>51 8 01 00000</t>
  </si>
  <si>
    <t>Реализация Закона Республики Адыгея от 30 декабря 2004 года № 278 "О мерах социальной поддержки отдельных категорий жителей Республики Адыгея" (лекарственное обеспечение детей в возрасте до трех лет)</t>
  </si>
  <si>
    <t>51 8 01 00001</t>
  </si>
  <si>
    <t>Реализация Закона Республики Адыгея от 28 сентября 1994 года № 117-1 "Об охране семьи, материнства, отцовства и детства" (лекарственное обеспечение детей в возрасте до шести лет)</t>
  </si>
  <si>
    <t>51 8 01 00002</t>
  </si>
  <si>
    <t>Реализация Закона Республики Адыгея от 30 декабря 2004 года № 278 "О мерах социальной поддержки отдельных категорий жителей Республики Адыгея" (лекарственное обеспечение лиц, страдающих определенными заболеваниями)</t>
  </si>
  <si>
    <t>51 8 01 00003</t>
  </si>
  <si>
    <t>Лекарственное обеспечение отдельных категорий жителей, в том числе лиц, страдающих орфанными заболеваниями</t>
  </si>
  <si>
    <t>51 8 01 00004</t>
  </si>
  <si>
    <t>Обеспечение лиц,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лиц после трансплантации органов и (или) тканей лекарственными препаратами</t>
  </si>
  <si>
    <t>51 8 01 00007</t>
  </si>
  <si>
    <t>Реализация отдельных полномочий в области лекарственного обеспечения</t>
  </si>
  <si>
    <t>51 8 01 51610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</si>
  <si>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</si>
  <si>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51 8 01 54600</t>
  </si>
  <si>
    <t>Государственная программа Республики Адыгея "Социальная поддержка граждан" на 2014-2020 годы</t>
  </si>
  <si>
    <t>53 0 00 00000</t>
  </si>
  <si>
    <t>Подпрограмма "Развитие мер социальной поддержки граждан"</t>
  </si>
  <si>
    <t>53 4 00 00000</t>
  </si>
  <si>
    <t>Организация предоставления мер социальной поддержки в соответствии с Законом Республики Адыгея от 30 декабря 2004 года № 278 "О мерах социальной поддержки отдельных категорий жителей Республики Адыгея"</t>
  </si>
  <si>
    <t>53 4 02 00000</t>
  </si>
  <si>
    <t>Бесплатное изготовление и ремонт зубных протезов ветеранам труда и лицам, к ним приравненным</t>
  </si>
  <si>
    <t>53 4 02 00006</t>
  </si>
  <si>
    <t>Бесплатное изготовление и ремонт зубных протезов труженикам тыла</t>
  </si>
  <si>
    <t>53 4 02 00007</t>
  </si>
  <si>
    <t>Бесплатное изготовление и ремонт зубных протезов реабилитированным лицам и лицам, признанным пострадавшими от политических репрессий</t>
  </si>
  <si>
    <t>53 4 02 00008</t>
  </si>
  <si>
    <t>Государственная программа Республики Адыгея "Развитие сельского хозяйства и регулирование рынков сельскохозяйственной продукции, сырья и продовольствия" на 2013 - 2020 годы</t>
  </si>
  <si>
    <t>5П 0 00 00000</t>
  </si>
  <si>
    <t>Подпрограмма "Устойчивое развитие сельских территорий на 2014 - 2017 годы и на период до 2020 года в Республике Адыгея"</t>
  </si>
  <si>
    <t>5П 7 00 00000</t>
  </si>
  <si>
    <t>Строительство фельдшерско-акушерского пункта в ауле Хаштук Тахтамукайского района</t>
  </si>
  <si>
    <t>5П 7 0А 00000</t>
  </si>
  <si>
    <t>Реализация мероприятий по устойчивому развитию сельских территорий Республики Адыгея</t>
  </si>
  <si>
    <t>5П 7 0А R0180</t>
  </si>
  <si>
    <t>Строительство фельдшерско-акушерского пункта в ауле Нечерезий Теучежского района</t>
  </si>
  <si>
    <t>5П 7 0В 00000</t>
  </si>
  <si>
    <t>5П 7 0В R0180</t>
  </si>
  <si>
    <t>Строительство фельдшерско-акушерского пункта в хуторе Грозном Майкопского района</t>
  </si>
  <si>
    <t>5П 7 0Д 00000</t>
  </si>
  <si>
    <t>5П 7 0Д R0180</t>
  </si>
  <si>
    <t>Строительство офиса врача общей практики в ауле Уляп Красногвардейского района</t>
  </si>
  <si>
    <t>5П 7 0Л 00000</t>
  </si>
  <si>
    <t>Реализация мероприятий федеральной целевой программы "Устойчивое развитие сельских территорий на 2014 - 2017 годы и на период до 2020 года"</t>
  </si>
  <si>
    <t>5П 7 0Л 50180</t>
  </si>
  <si>
    <t>5П 7 0Л R0180</t>
  </si>
  <si>
    <t>Медицинская помощь в дневных стационарах всех типов</t>
  </si>
  <si>
    <t>03</t>
  </si>
  <si>
    <t>Скорая медицинская помощь</t>
  </si>
  <si>
    <t>Укрепление материально-технической базы учреждений здравоохранения, оказывающих скорую, в том числе специализированную медицинскую помощь, осуществляющих медицинскую эвакуацию</t>
  </si>
  <si>
    <t>51 2 08 00001</t>
  </si>
  <si>
    <t>51 2 08 00003</t>
  </si>
  <si>
    <t>51 2 08 54220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</si>
  <si>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</si>
  <si>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</si>
  <si>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06</t>
  </si>
  <si>
    <t>Развитие службы крови</t>
  </si>
  <si>
    <t>51 2 12 00000</t>
  </si>
  <si>
    <t>Денежные компенсационные выплаты на питание донорам крови и плазмы</t>
  </si>
  <si>
    <t>51 2 12 00071</t>
  </si>
  <si>
    <t>51 2 12 00600</t>
  </si>
  <si>
    <t>Другие вопросы в области здравоохранения</t>
  </si>
  <si>
    <t>51 2 02 R3820</t>
  </si>
  <si>
    <t>Мероприятия по профилактической работе с населением по формированию здорового образа жизни</t>
  </si>
  <si>
    <t>51 2 04 00002</t>
  </si>
  <si>
    <t>Создание, хранение, использование и восполнение резерва средств специфической фармакотерапии</t>
  </si>
  <si>
    <t>51 2 08 00002</t>
  </si>
  <si>
    <t>Расходы по оплате за лечение в других субъектах Российской Федерации</t>
  </si>
  <si>
    <t>51 2 11 00001</t>
  </si>
  <si>
    <t>Иные бюджетные ассигнования</t>
  </si>
  <si>
    <t>800</t>
  </si>
  <si>
    <t>Реализация Закона Республики Адыгея от 30 декабря 2004 года № 278 "О мерах социальной поддержки отдельных категорий жителей Республики Адыгея" (обеспечение полноценным питанием беременных женщин и кормящих матерей)</t>
  </si>
  <si>
    <t>51 4 01 00002</t>
  </si>
  <si>
    <t>Реализация Закона Республики Адыгея от 30 декабря 2004 года № 278 "О мерах социальной поддержки отдельных категорий жителей Республики Адыгея" (обеспечение полноценным питанием детей в возрасте до трех лет)</t>
  </si>
  <si>
    <t>51 4 04 00002</t>
  </si>
  <si>
    <t>Обеспечение деятельности подведомственных государственных казенных учреждений</t>
  </si>
  <si>
    <t>51 4 04 00500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</si>
  <si>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</si>
  <si>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</si>
  <si>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51 4 04 00600</t>
  </si>
  <si>
    <t>Мероприятия по реабилитации лиц после стационарного лечения</t>
  </si>
  <si>
    <t>51 5 01 00002</t>
  </si>
  <si>
    <t>Повышение престижа профессии врача/медицинского работника</t>
  </si>
  <si>
    <t>51 7 02 00000</t>
  </si>
  <si>
    <t>Социальная поддержка отдельных категорий медицинских работников</t>
  </si>
  <si>
    <t>51 7 03 00000</t>
  </si>
  <si>
    <t>Расходы на осуществление единовременных выплат медицинским работникам (республиканский бюджет)</t>
  </si>
  <si>
    <t>51 7 03 00001</t>
  </si>
  <si>
    <t>Осуществление единовременных выплат медицинским работникам</t>
  </si>
  <si>
    <t>51 7 03 51360</t>
  </si>
  <si>
    <t>Подготовка специалистов по программам высшего профессионального образования по специальностям "Лечебное дело" и "Фармация"</t>
  </si>
  <si>
    <t>51 7 06 00000</t>
  </si>
  <si>
    <t>Организационные мероприятия по лекарственному обеспечению (услуга по хранению, доставке и выдаче лекарственных препаратов)</t>
  </si>
  <si>
    <t>51 8 01 00005</t>
  </si>
  <si>
    <t>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</si>
  <si>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51 8 01 51330</t>
  </si>
  <si>
    <t>Подпрограмма "Совершенствование системы территориального планирования здравоохранения и развитие информатизации в здравоохранении Республики Адыгея"</t>
  </si>
  <si>
    <t>51 9 00 00000</t>
  </si>
  <si>
    <t>Реализация функций исполнителя государственной программы</t>
  </si>
  <si>
    <t>51 9 01 00000</t>
  </si>
  <si>
    <t>Страховой взнос на обязательное медицинское страхование неработающего населения</t>
  </si>
  <si>
    <t>51 9 01 00002</t>
  </si>
  <si>
    <t>Обеспечение функций государственных органов</t>
  </si>
  <si>
    <t>51 9 01 00400</t>
  </si>
  <si>
    <t>51 9 01 00500</t>
  </si>
  <si>
    <t>Информационно-аналитическая поддержка реализации программы</t>
  </si>
  <si>
    <t>51 9 02 00000</t>
  </si>
  <si>
    <t>51 9 02 00600</t>
  </si>
  <si>
    <t>Пристройка к зданию государственного казенного учреждения Республики Адыгея "Централизованная бухгалтерия учреждений здравоохранения Республики Адыгея"</t>
  </si>
  <si>
    <t>51 9 0Ж 00000</t>
  </si>
  <si>
    <t>51 9 0Ж 71110</t>
  </si>
  <si>
    <t>Организация предоставления мер социальной поддержки в соответствии с Законом Республики Адыгея от 30 декабря 2004 года № 276 "О предоставлении компенсаций на оплату жилья и коммунальных услуг отдельным категориям граждан в Республике Адыгея"</t>
  </si>
  <si>
    <t>53 4 09 00000</t>
  </si>
  <si>
    <t>Компенсационные выплаты на оплату жилья и коммунальных услуг</t>
  </si>
  <si>
    <t>53 4 09 00001</t>
  </si>
  <si>
    <t>Руководство и управление в сфере установленных функций</t>
  </si>
  <si>
    <t>67 0 00 00000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</si>
  <si>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</si>
  <si>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67 0 00 59800</t>
  </si>
  <si>
    <t>Министерство культуры Республики Адыгея</t>
  </si>
  <si>
    <t>803</t>
  </si>
  <si>
    <t>Общее образование</t>
  </si>
  <si>
    <t>Государственная программа Республики Адыгея "Развитие культуры" на 2014 - 2020 годы</t>
  </si>
  <si>
    <t>59 0 00 00000</t>
  </si>
  <si>
    <t>Подпрограмма "Развитие культуры, искусства, художественного образования и архивного дела"</t>
  </si>
  <si>
    <t>59 1 00 00000</t>
  </si>
  <si>
    <t>Поддержка системы художественного образования, молодых дарований</t>
  </si>
  <si>
    <t>59 1 02 00000</t>
  </si>
  <si>
    <t>Модернизация государственных учреждений культуры Республики Адыгея и государственная поддержка (грант) комплексного развития государственных учреждений культуры Республики Адыгея и муниципальных учреждений культуры</t>
  </si>
  <si>
    <t>59 1 04 00000</t>
  </si>
  <si>
    <t>Поддержка муниципальных учреждений культуры</t>
  </si>
  <si>
    <t>59 1 07 00000</t>
  </si>
  <si>
    <t>Государственная поддержка муниципальных учреждений культуры</t>
  </si>
  <si>
    <t>59 1 07 51470</t>
  </si>
  <si>
    <t>Межбюджетные трансферты</t>
  </si>
  <si>
    <t>500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</si>
  <si>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</si>
  <si>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59 1 07 51480</t>
  </si>
  <si>
    <t>Подпрограмма "Обеспечение условий реализации государственной программы Республики Адыгея "Развитие культуры" на 2014 - 2020 годы"</t>
  </si>
  <si>
    <t>59 2 00 00000</t>
  </si>
  <si>
    <t>Обеспечение деятельности (оказание услуг) подведомственных  Министерству культуры Республики Адыгея государственных бюджетных учреждений Республики Адыгея</t>
  </si>
  <si>
    <t>59 2 03 00000</t>
  </si>
  <si>
    <t>59 2 03 00600</t>
  </si>
  <si>
    <t>Поддержка профессионального искусства, художественного творчества, развитие международных культурных связей</t>
  </si>
  <si>
    <t>59 1 03 00000</t>
  </si>
  <si>
    <t>Прочие программные мероприятия</t>
  </si>
  <si>
    <t>59 2 04 00000</t>
  </si>
  <si>
    <t>59 2 04 72000</t>
  </si>
  <si>
    <t>59 2 04 Ш0000</t>
  </si>
  <si>
    <t>Культура, кинематография</t>
  </si>
  <si>
    <t>08</t>
  </si>
  <si>
    <t>Культура</t>
  </si>
  <si>
    <t>Сохранение и развитие культурного наследия</t>
  </si>
  <si>
    <t>59 1 01 00000</t>
  </si>
  <si>
    <t>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</t>
  </si>
  <si>
    <t>59 1 01 56100</t>
  </si>
  <si>
    <t>Проведение республиканских конкурсов в сфере культуры "Лучшая муниципальная библиотека" и "Лучший библиотекарь года"</t>
  </si>
  <si>
    <t>59 1 05 00000</t>
  </si>
  <si>
    <t>Реализация мероприятий федеральной целевой программы "Культура России (2012-2018 годы)"</t>
  </si>
  <si>
    <t>59 1 07 50140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</si>
  <si>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</si>
  <si>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59 1 07 51440</t>
  </si>
  <si>
    <t>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</si>
  <si>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59 1 07 51460</t>
  </si>
  <si>
    <t>59 1 07 R0140</t>
  </si>
  <si>
    <t>Строительство сельского Дома культуры в ауле Шенджий</t>
  </si>
  <si>
    <t>59 1 10 00000</t>
  </si>
  <si>
    <t>Субсидии на софинансирование капитальных вложений в объекты муниципальной собственности</t>
  </si>
  <si>
    <t>59 1 10 61120</t>
  </si>
  <si>
    <t>Ремонт мемориального памятника Герою Советского Союза Х.Б. Андрухаеву в ауле Хакуринохабль муниципального образования "Шовгеновский район"</t>
  </si>
  <si>
    <t>59 1 11 00000</t>
  </si>
  <si>
    <t>Субсидия на софинансирование ремонта мемориального памятника Герою Советского Союза Х.Б. Андрухаеву в ауле Хакуринохабль муниципального образования "Шовгеновский район"</t>
  </si>
  <si>
    <t>59 1 11 60230</t>
  </si>
  <si>
    <t>Обеспечение деятельности подведомственных  Министерству культуры Республики Адыгея государственных казенных учреждений Республики Адыгея</t>
  </si>
  <si>
    <t>59 2 02 00000</t>
  </si>
  <si>
    <t>59 2 02 00500</t>
  </si>
  <si>
    <t>Государственная программа Республики Адыгея "Укрепление межнациональных отношений и патриотическое воспитание" на 2014 - 2020 годы</t>
  </si>
  <si>
    <t>5Ю 0 00 00000</t>
  </si>
  <si>
    <t>Подпрограмма "Укрепление единства многонационального народа Республики Адыгея и этнокультурное развитие народов Республики Адыгея"</t>
  </si>
  <si>
    <t>5Ю 1 00 00000</t>
  </si>
  <si>
    <t>Сохранение и развитие культуры народов, проживающих на территории Республики Адыгея, и организация взаимодействия с национальными общественными объединениями, ориентированными на поддержание  межэтнической стабильности</t>
  </si>
  <si>
    <t>5Ю 1 02 00000</t>
  </si>
  <si>
    <t>Реализация иных мероприятий в рамках непрограммных расходов Республики Адыгея</t>
  </si>
  <si>
    <t>68 0 00 00000</t>
  </si>
  <si>
    <t>Резервный фонд Кабинета Министров Республики Адыгея</t>
  </si>
  <si>
    <t>68 0 01 00000</t>
  </si>
  <si>
    <t>Другие вопросы в области культуры, кинематографии</t>
  </si>
  <si>
    <t>Обеспечение функций Министерства культуры Республики Адыгея</t>
  </si>
  <si>
    <t>59 2 01 00000</t>
  </si>
  <si>
    <t>59 2 01 00400</t>
  </si>
  <si>
    <t>Министерство образования и науки Республики Адыгея</t>
  </si>
  <si>
    <t>804</t>
  </si>
  <si>
    <t>Общегосударственные вопросы</t>
  </si>
  <si>
    <t>Фундаментальные исследования</t>
  </si>
  <si>
    <t>10</t>
  </si>
  <si>
    <t>Государственная программа Республики Адыгея "Развитие образования" на 2014 - 2020 годы</t>
  </si>
  <si>
    <t>52 0 00 00000</t>
  </si>
  <si>
    <t>Подпрограмма "Модернизация образования и развитие науки"</t>
  </si>
  <si>
    <t>52 1 00 00000</t>
  </si>
  <si>
    <t>Развитие научного потенциала Республики Адыгея</t>
  </si>
  <si>
    <t>52 1 07 00000</t>
  </si>
  <si>
    <t>52 1 07 00600</t>
  </si>
  <si>
    <t>Другие общегосударственные вопросы</t>
  </si>
  <si>
    <t>13</t>
  </si>
  <si>
    <t>Государственная программа Республики Адыгея "Развитие транспортной системы" на 2014 - 2020 годы</t>
  </si>
  <si>
    <t>5Л 0 00 00000</t>
  </si>
  <si>
    <t>Подпрограмма "Повышение безопасности дорожного движения и профилактика правонарушений в области дорожного движения"</t>
  </si>
  <si>
    <t>5Л 4 00 00000</t>
  </si>
  <si>
    <t>Профилактика дорожно-транспортных происшествий среди детей и молодежи</t>
  </si>
  <si>
    <t>5Л 4 02 00000</t>
  </si>
  <si>
    <t>Приобретение и организация установки информационных баннеров по профилактике правонарушений в области дорожного движения</t>
  </si>
  <si>
    <t>5Л 4 07 00000</t>
  </si>
  <si>
    <t>Резервные средства на реализацию отдельных мероприятий и оплату социально значимых затрат</t>
  </si>
  <si>
    <t>68 0 02 00000</t>
  </si>
  <si>
    <t>Выплата единовременного поощрения государственным гражданским служащим Республики Адыгея в связи с выходом на государственную пенсию за выслугу лет</t>
  </si>
  <si>
    <t>68 0 02 00310</t>
  </si>
  <si>
    <t>Национальная экономика</t>
  </si>
  <si>
    <t>Связь и информатика</t>
  </si>
  <si>
    <t>Государственная программа Республики Адыгея "Развитие информатизации" на 2014 - 2020 годы</t>
  </si>
  <si>
    <t>5И 0 00 00000</t>
  </si>
  <si>
    <t>Подпрограмма "Формирование инфраструктуры электронного правительства в Республике Адыгея"</t>
  </si>
  <si>
    <t>5И 1 00 00000</t>
  </si>
  <si>
    <t>Создание (доработка) регионального сегмента единой федеральной межведомственной системы учета контингента обучающихся по основным образовательным программам и дополнительным общеобразовательным программам</t>
  </si>
  <si>
    <t>5И 1 01 00000</t>
  </si>
  <si>
    <t>Дошкольное образование</t>
  </si>
  <si>
    <t>Повышение доступности и качества дошкольного образования</t>
  </si>
  <si>
    <t>52 1 01 00000</t>
  </si>
  <si>
    <t>Субвенции, предоставляемые местным бюджетам для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</si>
  <si>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52 1 01 60060</t>
  </si>
  <si>
    <t>Субвенции, предоставляемые местным бюджетам для обеспечения получения дошкольного образования в частных дошкольных образовательных организациях</t>
  </si>
  <si>
    <t>52 1 01 60070</t>
  </si>
  <si>
    <t>Повышение доступности и качества общего образования</t>
  </si>
  <si>
    <t>52 1 02 00000</t>
  </si>
  <si>
    <t>52 1 02 00500</t>
  </si>
  <si>
    <t>52 1 02 00600</t>
  </si>
  <si>
    <t>Субвенции, предоставляемые местным бюджетам для обеспечения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</si>
  <si>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52 1 02 60090</t>
  </si>
  <si>
    <t>Субвенции, предоставляемые местным бюджетам для обеспечения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</si>
  <si>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52 1 02 60100</t>
  </si>
  <si>
    <t>Повышение доступности и качества дополнительного профессионального образования и переподготовки кадров</t>
  </si>
  <si>
    <t>52 1 04 00000</t>
  </si>
  <si>
    <t>Поощрение лучших учителей</t>
  </si>
  <si>
    <t>52 1 04 50880</t>
  </si>
  <si>
    <t>Развитие системы воспитания и дополнительного образования детей и молодежи, поддержка талантливых детей и молодежи</t>
  </si>
  <si>
    <t>52 1 05 00000</t>
  </si>
  <si>
    <t>52 1 05 00600</t>
  </si>
  <si>
    <t>Реализация мероприятий, направленных на развитие системы воспитания и дополнительного образования детей и молодежи, поддержка талантливых детей и молодежи</t>
  </si>
  <si>
    <t>52 1 05 01000</t>
  </si>
  <si>
    <t>Обеспечение государственных гарантий для получения образования и социальной поддержки детьми с ограниченными возможностями здоровья, детьми-сиротами и детьми, оставшимися без попечения родителей</t>
  </si>
  <si>
    <t>52 1 08 00000</t>
  </si>
  <si>
    <t>52 1 08 00500</t>
  </si>
  <si>
    <t>Модернизация материально-технической и учебной базы образовательных организаций и организаций науки</t>
  </si>
  <si>
    <t>52 1 09 00000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</si>
  <si>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</si>
  <si>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52 1 09 50970</t>
  </si>
  <si>
    <t>52 1 09 R0970</t>
  </si>
  <si>
    <t>Повышение доступности и качества профессионального образования</t>
  </si>
  <si>
    <t>52 1 03 00000</t>
  </si>
  <si>
    <t>52 1 03 00600</t>
  </si>
  <si>
    <t>Стипендии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</si>
  <si>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52 1 03 38930</t>
  </si>
  <si>
    <t>52 1 03 Ш0000</t>
  </si>
  <si>
    <t>52 1 08 72000</t>
  </si>
  <si>
    <t>52 1 04 00600</t>
  </si>
  <si>
    <t>Молодежная политика и оздоровление детей</t>
  </si>
  <si>
    <t>Обеспечение отдыха и оздоровления детей в оздоровительных лагерях с дневным пребыванием детей на базе государственных образовательных организаций</t>
  </si>
  <si>
    <t>52 1 05 02000</t>
  </si>
  <si>
    <t>Иные межбюджетные трансферты на обеспечение отдыха и оздоровления детей в оздоровительных лагерях с дневным пребыванием детей на базе образовательных организаций</t>
  </si>
  <si>
    <t>52 1 05 60110</t>
  </si>
  <si>
    <t>Другие вопросы в области образования</t>
  </si>
  <si>
    <t>Реализация мероприятий, направленных на повышение доступности и качества общего образования</t>
  </si>
  <si>
    <t>52 1 02 01000</t>
  </si>
  <si>
    <t>Субвенции, предоставляемые местным бюджетам для выплаты компенсации за работу по подготовке и проведению единого государственного экзамена педагогическим работникам муниципальных образовательных организаций, участвующим в проведении единого государственного экзамена</t>
  </si>
  <si>
    <t>52 1 02 60220</t>
  </si>
  <si>
    <t>Реализация мероприятий, направленных на повышение доступности и качества профессионального образования</t>
  </si>
  <si>
    <t>52 1 03 01000</t>
  </si>
  <si>
    <t>Реализация мероприятий, направленных на повышение доступности и качества дополнительного профессионального образования и переподготовки кадров</t>
  </si>
  <si>
    <t>52 1 04 01000</t>
  </si>
  <si>
    <t>Создание условий для функционального развития языков народов Республики Адыгея</t>
  </si>
  <si>
    <t>52 1 06 00000</t>
  </si>
  <si>
    <t>Реализация мероприятий, направленных на создание условий для функционального развития языков народов Республики Адыгея</t>
  </si>
  <si>
    <t>52 1 06 01000</t>
  </si>
  <si>
    <t>52 1 08 00600</t>
  </si>
  <si>
    <t>Реализация мероприятий, направленных на обеспечение государственных гарантий для получения образования и социальной поддержки детьми с ограниченными возможностями здоровья, детьми-сиротами и детьми, оставшимися без попечения родителей</t>
  </si>
  <si>
    <t>52 1 08 01000</t>
  </si>
  <si>
    <t>Реализация мероприятий, направленных на модернизацию материально-технической и учебной базы образовательных организаций и организаций науки</t>
  </si>
  <si>
    <t>52 1 09 01000</t>
  </si>
  <si>
    <t>Подпрограмма "Организационное и методическое обеспечение реализации государственной программы Республики Адыгея "Развитие образования" на 2014 - 2020 годы"</t>
  </si>
  <si>
    <t>52 2 00 00000</t>
  </si>
  <si>
    <t>Обеспечение функций Министерства образования и науки Республики Адыгея</t>
  </si>
  <si>
    <t>52 2 01 00000</t>
  </si>
  <si>
    <t>52 2 01 00400</t>
  </si>
  <si>
    <t>Обеспечение деятельности государственных казенных учреждений Республики Адыгея, подведомственных Министерству образования и науки Республики Адыгея</t>
  </si>
  <si>
    <t>52 2 02 00000</t>
  </si>
  <si>
    <t>52 2 02 00500</t>
  </si>
  <si>
    <t>Обеспечение деятельности отдела технического надзора при Министерстве образования и науки Республики Адыгея</t>
  </si>
  <si>
    <t>52 2 03 00000</t>
  </si>
  <si>
    <t>Формирование толерантного сознания молодежи, противодействие проявлениям ксенофобии</t>
  </si>
  <si>
    <t>5Ю 1 01 00000</t>
  </si>
  <si>
    <t>Подпрограмма "Патриотическое воспитание жителей Республики Адыгея"</t>
  </si>
  <si>
    <t>5Ю 2 00 00000</t>
  </si>
  <si>
    <t>Организация и проведение мероприятий, посвященных  праздничным дням и памятным датам в Республике Адыгея</t>
  </si>
  <si>
    <t>5Ю 2 01 00000</t>
  </si>
  <si>
    <t>Подпрограмма "Развитие и укрепление связей с соотечественниками, проживающими за рубежом, содействие социально-культурной адаптации соотечественников, прибывших на постоянное место жительства в Республику Адыгея"</t>
  </si>
  <si>
    <t>5Ю 3 00 00000</t>
  </si>
  <si>
    <t>Содействие консолидации соотечественников в сохранении языковой  и культурной среды в диаспорах, развитие образовательных, культурных и иных связей с соотечественниками</t>
  </si>
  <si>
    <t>5Ю 3 01 00000</t>
  </si>
  <si>
    <t>Расходы от уплаты государственной пошлины, связанной с осуществлением полномочий Российской Федерации по контролю качества образования, лицензированию и государственной аккредитации образовательной деятельности, надзору и контролю за соблюдением законодательства в области образования (за счет средств республиканского бюджета)</t>
  </si>
  <si>
    <t>67 0 00 05990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</si>
  <si>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</si>
  <si>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67 0 00 59900</t>
  </si>
  <si>
    <t>Субвенции на осуществление государственных полномочий Республики Адыгея по образованию и организации деятельности комиссий по делам несовершеннолетних и защите их прав</t>
  </si>
  <si>
    <t>67 9 00 61020</t>
  </si>
  <si>
    <t>Субвенции на осуществление отдельных государственных полномочий Республики Адыгея по опеке и попечительству в отношении несовершеннолетних лиц</t>
  </si>
  <si>
    <t>67 9 00 61030</t>
  </si>
  <si>
    <t>Комплексные программы Республики Адыгея, не включенные в состав государственных программ Республики Адыгея</t>
  </si>
  <si>
    <t>68 0 09 00000</t>
  </si>
  <si>
    <t>Комплексная программа "Профилактика коррупции" на 2014 - 2016 годы</t>
  </si>
  <si>
    <t>68 0 09 00100</t>
  </si>
  <si>
    <t>Социальная политика</t>
  </si>
  <si>
    <t>Охрана семьи и детства</t>
  </si>
  <si>
    <t>Субвенции, предоставляемые местным бюджетам для осуществления выплаты компенсации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</si>
  <si>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52 1 01 60080</t>
  </si>
  <si>
    <t>Выплата единовременного пособия при всех формах устройства детей, лишенных родительского попечения, в семью</t>
  </si>
  <si>
    <t>52 1 08 52600</t>
  </si>
  <si>
    <t>Субвенция на предоставление ежемесячного вознаграждения и ежемесячного дополнительного вознаграждения приемным родителям</t>
  </si>
  <si>
    <t>52 1 08 60120</t>
  </si>
  <si>
    <t>Субвенция на предоставление ежемесячной выплаты денежных средств на содержание детей, находящихся под опекой (попечительством), а также переданных на воспитание в приемную семью</t>
  </si>
  <si>
    <t>52 1 08 60130</t>
  </si>
  <si>
    <t>Субвенция на обеспечение бесплатным проездом детей-сирот и детей, оставшихся без попечения родителей</t>
  </si>
  <si>
    <t>52 1 08 60140</t>
  </si>
  <si>
    <t>Субвенция на предоставление единовременной выплаты на ремонт жилого помещения, принадлежащего на праве собственности детям-сиротам и детям, оставшимся без попечения родителей, лицам из числа детей-сирот и детей, оставшихся без попечения родителей</t>
  </si>
  <si>
    <t>52 1 08 60150</t>
  </si>
  <si>
    <t>Министерство сельского хозяйства Республики Адыгея</t>
  </si>
  <si>
    <t>807</t>
  </si>
  <si>
    <t>Проведение Всероссийской сельскохозяйственной переписи в 2016 году</t>
  </si>
  <si>
    <t>67 0 00 53910</t>
  </si>
  <si>
    <t>Сельское хозяйство и рыболовство</t>
  </si>
  <si>
    <t>Подпрограмма "Развитие подотрасли растениеводства, переработки и реализации продукции растениеводства"</t>
  </si>
  <si>
    <t>5П 1 00 00000</t>
  </si>
  <si>
    <t>Развитие садоводства, поддержка закладки и ухода за многолетними насаждениями и виноградниками</t>
  </si>
  <si>
    <t>5П 1 02 00000</t>
  </si>
  <si>
    <t>Возмещение части затрат на раскорчевку выбывших из эксплуатации старых садов и рекультивацию раскорчеванных площадей</t>
  </si>
  <si>
    <t>5П 1 02 50330</t>
  </si>
  <si>
    <t>Возмещение части затрат на закладку и уход за многолетними плодовыми и ягодными насаждениями</t>
  </si>
  <si>
    <t>5П 1 02 50340</t>
  </si>
  <si>
    <t>5П 1 02 R0330</t>
  </si>
  <si>
    <t>5П 1 02 R0340</t>
  </si>
  <si>
    <t>Государственная поддержка кредитования подотрасли растениеводства</t>
  </si>
  <si>
    <t>5П 1 05 00000</t>
  </si>
  <si>
    <t>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</si>
  <si>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5П 1 05 50380</t>
  </si>
  <si>
    <t>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</si>
  <si>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5П 1 05 50390</t>
  </si>
  <si>
    <t>5П 1 05 R0380</t>
  </si>
  <si>
    <t>Возмещение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</si>
  <si>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5П 1 05 R0390</t>
  </si>
  <si>
    <t>Снижение рисков в подотраслях растениеводства</t>
  </si>
  <si>
    <t>5П 1 06 00000</t>
  </si>
  <si>
    <t>Проведение противоградовых мероприятий</t>
  </si>
  <si>
    <t>5П 1 06 00010</t>
  </si>
  <si>
    <t>Поддержка доходов сельскохозяйственных производителей в области растениеводства</t>
  </si>
  <si>
    <t>5П 1 07 00000</t>
  </si>
  <si>
    <t>Оказание несвязанной поддержки сельскохозяйственным товаропроизводителям в области растениеводства</t>
  </si>
  <si>
    <t>5П 1 07 50410</t>
  </si>
  <si>
    <t>5П 1 07 R0410</t>
  </si>
  <si>
    <t>Профилактика массового размножения и распространения особо опасных вредителей сельскохозяйственных культур в Республике Адыгея</t>
  </si>
  <si>
    <t>5П 1 08 00000</t>
  </si>
  <si>
    <t>Проведение агрохимических обследований земель сельскохозяйственного назначения</t>
  </si>
  <si>
    <t>5П 1 09 00000</t>
  </si>
  <si>
    <t>Участие сельскохозяйственных предприятий в выставочных форумах, проведение смотров-конкурсов</t>
  </si>
  <si>
    <t>5П 1 10 00000</t>
  </si>
  <si>
    <t>Подпрограмма "Развитие подотрасли животноводства, переработки и реализации продукции животноводства"</t>
  </si>
  <si>
    <t>5П 2 00 00000</t>
  </si>
  <si>
    <t>Государственная поддержка кредитования подотрасли животноводства и переработки продукции животноводства</t>
  </si>
  <si>
    <t>5П 2 04 00000</t>
  </si>
  <si>
    <t>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</si>
  <si>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5П 2 04 50470</t>
  </si>
  <si>
    <t>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</si>
  <si>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5П 2 04 50480</t>
  </si>
  <si>
    <t>5П 2 04 R0470</t>
  </si>
  <si>
    <t>5П 2 04 R0480</t>
  </si>
  <si>
    <t>Подпрограмма "Развитие мясного скотоводства"</t>
  </si>
  <si>
    <t>5П 3 00 00000</t>
  </si>
  <si>
    <t>Ведомственная целевая программа “Развитие мясного скотоводства в Республике Адыгея на 2016-2020 годы”</t>
  </si>
  <si>
    <t>5П 3 03 00000</t>
  </si>
  <si>
    <t>Поддержка экономически значимых региональных программ по развитию мясного скотоводства</t>
  </si>
  <si>
    <t>5П 3 03 50510</t>
  </si>
  <si>
    <t>5П 3 03 R0510</t>
  </si>
  <si>
    <t>Подпрограмма "Поддержка малых форм хозяйствования"</t>
  </si>
  <si>
    <t>5П 4 00 00000</t>
  </si>
  <si>
    <t>Кредитование малых форм хозяйствования</t>
  </si>
  <si>
    <t>5П 4 03 00000</t>
  </si>
  <si>
    <t>Возмещение части процентной ставки по долгосрочным, среднесрочным и краткосрочным кредитам, взятым малыми формами хозяйствования</t>
  </si>
  <si>
    <t>5П 4 03 50550</t>
  </si>
  <si>
    <t>Возмещение части процентной ставки по долгосрочным, среднесрочным и краткосрочным кредитам (займам), взятым малыми формами хозяйствования</t>
  </si>
  <si>
    <t>5П 4 03 R0550</t>
  </si>
  <si>
    <t>Ведомственная целевая программа "Поддержка начинающих фермеров в Республике Адыгея на 2015-2017 годы"</t>
  </si>
  <si>
    <t>5П 4 06 00000</t>
  </si>
  <si>
    <t>Поддержка начинающих фермеров</t>
  </si>
  <si>
    <t>5П 4 06 50530</t>
  </si>
  <si>
    <t>5П 4 06 R0530</t>
  </si>
  <si>
    <t>Ведомственная целевая программа "Развитие семейных животноводческих ферм на базе крестьянских (фермерских) хозяйств в Республике Адыгея на 2015-2017 годы"</t>
  </si>
  <si>
    <t>5П 4 07 00000</t>
  </si>
  <si>
    <t>Развитие семейных животноводческих ферм</t>
  </si>
  <si>
    <t>5П 4 07 50540</t>
  </si>
  <si>
    <t>5П 4 07 R0540</t>
  </si>
  <si>
    <t>Подпрограмма "Развитие мелиорации земель сельскохозяйственного назначения"</t>
  </si>
  <si>
    <t>5П 6 00 00000</t>
  </si>
  <si>
    <t>Возмещение затрат, связанных с созданием мелиоративных систем общего и индивидуального пользования и отдельно расположенных гидротехнических сооружений</t>
  </si>
  <si>
    <t>5П 6 01 00000</t>
  </si>
  <si>
    <t>Реализация мероприятий федеральной целевой программы "Развитие мелиорации земель сельскохозяйственного назначения России на 2014 - 2020 годы"</t>
  </si>
  <si>
    <t>5П 6 01 50760</t>
  </si>
  <si>
    <t>Реализация мероприятий по развитию мелиорации земель сельскохозяйственного назначения Республики Адыгея</t>
  </si>
  <si>
    <t>5П 6 01 R0760</t>
  </si>
  <si>
    <t>Возмещение части затрат по оплате за электроэнергию, потребляемую насосными станциями для подачи воды на орошение и водоотведение</t>
  </si>
  <si>
    <t>5П 6 05 00000</t>
  </si>
  <si>
    <t>Подпрограмма "Обеспечение реализации государственной программы Республики Адыгея "Развитие сельского хозяйства и регулирование рынков сельскохозяйственной продукции, сырья и продовольствия" на 2013 - 2020 годы"</t>
  </si>
  <si>
    <t>5П 8 00 00000</t>
  </si>
  <si>
    <t>Обеспечение деятельности Министерства сельского хозяйства Республики Адыгея</t>
  </si>
  <si>
    <t>5П 8 01 00000</t>
  </si>
  <si>
    <t>5П 8 01 00400</t>
  </si>
  <si>
    <t>Обеспечение деятельности подведомственного Министерству сельского хозяйства Республики Адыгея бюджетного учреждения</t>
  </si>
  <si>
    <t>5П 8 03 00000</t>
  </si>
  <si>
    <t>5П 8 03 00600</t>
  </si>
  <si>
    <t>Подпрограмма "Развитие овощеводства открытого и защищенного грунта и семенного картофелеводства"</t>
  </si>
  <si>
    <t>5П 9 00 00000</t>
  </si>
  <si>
    <t>Развитие производства семенного картофеля и овощей открытого грунта</t>
  </si>
  <si>
    <t>5П 9 01 00000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</si>
  <si>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</t>
  </si>
  <si>
    <t>5П 9 01 54390</t>
  </si>
  <si>
    <t>5П 9 01 R4390</t>
  </si>
  <si>
    <t>Подпрограмма "Развитие молочного скотоводства"</t>
  </si>
  <si>
    <t>5П А 00 00000</t>
  </si>
  <si>
    <t>Субсидии на 1 килограмм реализованного и (или) отгруженного на собственную переработку молока</t>
  </si>
  <si>
    <t>5П А 01 00000</t>
  </si>
  <si>
    <t>5П А 01 50430</t>
  </si>
  <si>
    <t>5П А 01 R0430</t>
  </si>
  <si>
    <t>Государственная поддержка кредитования подотрасли молочного скотоводства</t>
  </si>
  <si>
    <t>5П А 03 00000</t>
  </si>
  <si>
    <t>Возмещение части процентной ставки по краткосрочным кредитам (займам) на развитие молочного скотоводства</t>
  </si>
  <si>
    <t>5П А 03 54430</t>
  </si>
  <si>
    <t>5П А 03 R4430</t>
  </si>
  <si>
    <t>Подпрограмма "Поддержка племенного дела, селекции и семеноводства"</t>
  </si>
  <si>
    <t>5П Б 00 00000</t>
  </si>
  <si>
    <t>Развитие элитного семеноводства</t>
  </si>
  <si>
    <t>5П Б 01 00000</t>
  </si>
  <si>
    <t>Возмещение части затрат на приобретение элитных семян</t>
  </si>
  <si>
    <t>5П Б 01 50310</t>
  </si>
  <si>
    <t>5П Б 01 R0310</t>
  </si>
  <si>
    <t>Поддержка племенного животноводства</t>
  </si>
  <si>
    <t>5П Б 02 00000</t>
  </si>
  <si>
    <t>5П Б 02 50420</t>
  </si>
  <si>
    <t>5П Б 02 R0420</t>
  </si>
  <si>
    <t>Подпрограмма "Развитие оптово-распределительных центров и инфраструктуры системы социального питания"</t>
  </si>
  <si>
    <t>5П В 00 00000</t>
  </si>
  <si>
    <t>Государственная поддержка кредитования развития оптово-распределительных центров, производства и товаропроводящей инфраструктуры системы социального питания</t>
  </si>
  <si>
    <t>5П В 01 00000</t>
  </si>
  <si>
    <t>Возмещение части процентной ставки по краткосрочным кредитам (займам) на переработку продукции растениеводства и животноводства</t>
  </si>
  <si>
    <t>5П В 01 54500</t>
  </si>
  <si>
    <t>5П В 01 R4500</t>
  </si>
  <si>
    <t>Прочие непрограммные расходы государственных органов Республики Адыгея</t>
  </si>
  <si>
    <t>68 0 03 00000</t>
  </si>
  <si>
    <t>Расходы на денежные взыскания (штрафы) за нарушение условий договоров (соглашений) о предоставлении субсидий из федерального бюджета</t>
  </si>
  <si>
    <t>68 0 03 01000</t>
  </si>
  <si>
    <t>Жилищно-коммунальное хозяйство</t>
  </si>
  <si>
    <t>Коммунальное хозяйство</t>
  </si>
  <si>
    <t>Комплексное обустройство населенных пунктов, расположенных в сельской местности, объектами социальной и инженерной инфраструктуры</t>
  </si>
  <si>
    <t>5П 7 03 00000</t>
  </si>
  <si>
    <t>5П 7 03 50180</t>
  </si>
  <si>
    <t>5П 7 03 R0180</t>
  </si>
  <si>
    <t>Охрана окружающей среды</t>
  </si>
  <si>
    <t>Другие вопросы в области охраны окружающей среды</t>
  </si>
  <si>
    <t>Мероприятия по обеспечению гидрометеорологических работ регионального уровня</t>
  </si>
  <si>
    <t>5П 8 02 00000</t>
  </si>
  <si>
    <t>Социальное обеспечение населения</t>
  </si>
  <si>
    <t>Улучшение жилищных условий граждан, проживающих в сельской местности</t>
  </si>
  <si>
    <t>5П 7 01 00000</t>
  </si>
  <si>
    <t>5П 7 01 50180</t>
  </si>
  <si>
    <t>5П 7 01 R0180</t>
  </si>
  <si>
    <t>Министерство финансов Республики Адыгея</t>
  </si>
  <si>
    <t>808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</si>
  <si>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</si>
  <si>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Государственная программа Республики Адыгея "Управление государственными финансами" на 2014 - 2020 годы</t>
  </si>
  <si>
    <t>5Ф 0 00 00000</t>
  </si>
  <si>
    <t>Подпрограмма "Повышение эффективности управления государственными финансами Республики Адыгея"</t>
  </si>
  <si>
    <t>5Ф 2 00 00000</t>
  </si>
  <si>
    <t>Развитие автоматизированных информационных систем управления государственными финансами Республики Адыгея</t>
  </si>
  <si>
    <t>5Ф 2 05 00000</t>
  </si>
  <si>
    <t>Подпрограмма "Обеспечение реализации государственной программы Республики Адыгея "Управление государственными финансами" на 2014 - 2020 годы"</t>
  </si>
  <si>
    <t>5Ф 5 00 00000</t>
  </si>
  <si>
    <t>Обеспечение деятельности и выполнение функций Министерства финансов Республики Адыгея</t>
  </si>
  <si>
    <t>5Ф 5 01 00000</t>
  </si>
  <si>
    <t>5Ф 5 01 00400</t>
  </si>
  <si>
    <t>Реализация функций государственной исполнительной власти Республики Адыгея</t>
  </si>
  <si>
    <t>67 6 00 00000</t>
  </si>
  <si>
    <t>Выплаты независимым экспертам</t>
  </si>
  <si>
    <t>67 6 00 00700</t>
  </si>
  <si>
    <t>Резервные фонды</t>
  </si>
  <si>
    <t>11</t>
  </si>
  <si>
    <t>Обеспечение бюджетных полномочий государственного казенного учреждения Республики Адыгея "Централизованная бухгалтерия Министерства финансов Республики Адыгея"</t>
  </si>
  <si>
    <t>5Ф 5 02 00000</t>
  </si>
  <si>
    <t>5Ф 5 02 00500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</si>
  <si>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 либо должностных лиц этих органов, а также в результате деятельности казенных учреждений (расходы по исполнительным листам)</t>
  </si>
  <si>
    <t>68 0 02 00800</t>
  </si>
  <si>
    <t>Расходы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</t>
  </si>
  <si>
    <t>68 0 00 51040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</si>
  <si>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</si>
  <si>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</si>
  <si>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Подпрограмма "Управление государственным долгом Республики Адыгея"</t>
  </si>
  <si>
    <t>5Ф 3 00 00000</t>
  </si>
  <si>
    <t>Обслуживание государственного долга Республики Адыгея</t>
  </si>
  <si>
    <t>5Ф 3 03 00000</t>
  </si>
  <si>
    <t>Обслуживание государственного (муниципального) долга</t>
  </si>
  <si>
    <t>700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</si>
  <si>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</si>
  <si>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</si>
  <si>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</si>
  <si>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Подпрограмма "Совершенствование системы межбюджетных отношений и содействие повышению уровня бюджетной обеспеченности муниципальных образований"</t>
  </si>
  <si>
    <t>5Ф 4 00 00000</t>
  </si>
  <si>
    <t>Выравнивание бюджетной обеспеченности муниципальных образований</t>
  </si>
  <si>
    <t>5Ф 4 02 00000</t>
  </si>
  <si>
    <t>Дотации на выравнивание бюджетной обеспеченности муниципальных районов (городских округов)</t>
  </si>
  <si>
    <t>5Ф 4 02 60010</t>
  </si>
  <si>
    <t>Дотации на выравнивание бюджетной обеспеченности поселений</t>
  </si>
  <si>
    <t>5Ф 4 02 60020</t>
  </si>
  <si>
    <t>Иные дотации</t>
  </si>
  <si>
    <t>Поддержка мер по обеспечению сбалансированности местных бюджетов</t>
  </si>
  <si>
    <t>5Ф 4 03 00000</t>
  </si>
  <si>
    <t>Дотации бюджетам муниципальных районов (городских округов) на поддержку мер по обеспечению сбалансированности бюджетов</t>
  </si>
  <si>
    <t>5Ф 4 03 60040</t>
  </si>
  <si>
    <t>Поощрение достижения наилучших показателей деятельности органов местного самоуправления муниципальных районов (городских округов)</t>
  </si>
  <si>
    <t>5Ф 4 04 00000</t>
  </si>
  <si>
    <t>Дотации на поощрение достижения наилучших показателей деятельности органов местного самоуправления городских округов и муниципальных районов</t>
  </si>
  <si>
    <t>5Ф 4 04 60050</t>
  </si>
  <si>
    <t>Прочие межбюджетные трансферты общего характера</t>
  </si>
  <si>
    <t>Субвенции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</t>
  </si>
  <si>
    <t>5Ф 4 02 60030</t>
  </si>
  <si>
    <t>Министерство труда и социального развития Республики Адыгея</t>
  </si>
  <si>
    <t>810</t>
  </si>
  <si>
    <t>Подпрограмма "Развитие социального обслуживания населения"</t>
  </si>
  <si>
    <t>53 1 00 00000</t>
  </si>
  <si>
    <t>Мероприятия, реализуемые за счет межбюджетных трансфертов, предоставляемых из федерального бюджета республиканскому бюджету Республики Адыгея</t>
  </si>
  <si>
    <t>53 1 06 00000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</si>
  <si>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</si>
  <si>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53 1 06 52240</t>
  </si>
  <si>
    <t>Подпрограмма "Совершенствование социальной поддержки семьи и детей"</t>
  </si>
  <si>
    <t>53 2 00 00000</t>
  </si>
  <si>
    <t>Организация отдыха и оздоровления детей</t>
  </si>
  <si>
    <t>53 2 05 00000</t>
  </si>
  <si>
    <t>Финансовое обеспечение мероприятий, связанных с отдыхом и оздоровлением детей, находящихся в трудной жизненной ситуации</t>
  </si>
  <si>
    <t>53 2 05 54570</t>
  </si>
  <si>
    <t>Пенсионное обеспечение</t>
  </si>
  <si>
    <t>Организация предоставления мер социальной поддержки в соответствии с Законом Республики Адыгея от 24 июля 2009 года № 281 "О дополнительном ежемесячном материальном обеспечении за особые заслуги перед Республикой Адыгея", Законом Республики Адыгея от 6 июля 2007 года № 103 "О статусе депутата Государственного Совета-Хасэ Республики Адыгея", Законом Республики Адыгея от 9 августа 2010 года № 374 "О пенсии за выслугу лет", Законом Республики Адыгея от 6 июля 2007 года № 102 "О Главе Республики Адыгея", Указом Президента Республики Адыгея от 21 октября 2010 года № 111 "О ежемесячной доплате к страховой пенсии"</t>
  </si>
  <si>
    <t>53 4 11 00000</t>
  </si>
  <si>
    <t>Выплата пенсии за выслугу лет, ежемесячное дополнительное материальное обеспечение, пособия, надбавки, доплаты к пенсиям</t>
  </si>
  <si>
    <t>53 4 11 00001</t>
  </si>
  <si>
    <t>Социальное обслуживание населения</t>
  </si>
  <si>
    <t>Укрепление материально-технической базы учреждений социального обслуживания населения Республики Адыгея</t>
  </si>
  <si>
    <t>53 1 01 00000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</si>
  <si>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</si>
  <si>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53 1 01 52090</t>
  </si>
  <si>
    <t>Социальная программа Республики Адыгея, связанная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</si>
  <si>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53 1 01 R2090</t>
  </si>
  <si>
    <t>Обеспечение деятельности государственных учреждений социального обслуживания населения Республики Адыгея для социального обслуживания граждан пожилого возраста и инвалидов</t>
  </si>
  <si>
    <t>53 1 02 00000</t>
  </si>
  <si>
    <t>53 1 02 00600</t>
  </si>
  <si>
    <t>Обеспечение деятельности государственных учреждений социального обслуживания населения Республики Адыгея для социального обслуживания семьи и детей</t>
  </si>
  <si>
    <t>53 1 03 00000</t>
  </si>
  <si>
    <t>53 1 03 00500</t>
  </si>
  <si>
    <t>53 1 03 00600</t>
  </si>
  <si>
    <t>Проведение независимой оценки качества оказания социальных услуг организациями в сфере социального обслуживания</t>
  </si>
  <si>
    <t>53 1 11 00000</t>
  </si>
  <si>
    <t>Подпрограмма "Обеспечение условий реализации государственной программы Республики Адыгея "Социальная поддержка граждан" на 2014-2020 годы"</t>
  </si>
  <si>
    <t>53 6 00 00000</t>
  </si>
  <si>
    <t>53 6 05 00000</t>
  </si>
  <si>
    <t>Ведомственная целевая программа "Старшее поколение" на 2014 - 2016 годы</t>
  </si>
  <si>
    <t>53 1 08 00000</t>
  </si>
  <si>
    <t>Подпрограмма "Улучшение условий и охраны труда"</t>
  </si>
  <si>
    <t>53 3 00 00000</t>
  </si>
  <si>
    <t>Осуществление комплекса мероприятий по улучшению условий и охраны труда в Республике Адыгея</t>
  </si>
  <si>
    <t>53 3 06 00000</t>
  </si>
  <si>
    <t>Организация предоставления мер социальной поддержки в соответствии с постановлением Правительства Российской Федерации от 14 декабря 2005 года № 761 "О предоставлении субсидий на оплату жилого помещения и коммунальных услуг"</t>
  </si>
  <si>
    <t>53 4 01 00000</t>
  </si>
  <si>
    <t>Предоставление субсидий на оплату жилого помещения и коммунальных услуг</t>
  </si>
  <si>
    <t>53 4 01 00001</t>
  </si>
  <si>
    <t>Ежемесячная денежная выплата, денежная выплата на оплату жилого помещения ветеранам труда и лицам, к ним приравненным</t>
  </si>
  <si>
    <t>53 4 02 00001</t>
  </si>
  <si>
    <t>Ежемесячная денежная выплата и денежная выплата на оплату жилого помещения труженикам тыла</t>
  </si>
  <si>
    <t>53 4 02 00002</t>
  </si>
  <si>
    <t>Ежемесячная денежная выплата, денежная выплата на оплату жилого помещения реабилитированным лицам и лицам, признанным пострадавшими от политических репрессий</t>
  </si>
  <si>
    <t>53 4 02 00003</t>
  </si>
  <si>
    <t>Бесплатное обеспечение протезно-ортопедическими изделиями</t>
  </si>
  <si>
    <t>53 4 02 00004</t>
  </si>
  <si>
    <t>Предоставление денежной выплаты на приобретение жилья нуждающимся в улучшении жилищных условий реабилитированным лицам и лицам, признанным пострадавшими от политических репрессий</t>
  </si>
  <si>
    <t>53 4 02 00005</t>
  </si>
  <si>
    <t>Организация предоставления мер социальной поддержки в соответствии с постановлением Кабинета Министров Республики Адыгея от 29 марта 2005 года № 53 "О мерах по обеспечению транспортными услугами отдельных категорий граждан"</t>
  </si>
  <si>
    <t>53 4 03 00000</t>
  </si>
  <si>
    <t>Денежная выплата на оплату проезда отдельным категориям граждан</t>
  </si>
  <si>
    <t>53 4 03 00001</t>
  </si>
  <si>
    <t>Организация предоставления мер социальной поддержки в соответствии с постановлением Кабинета Министров Республики Адыгея от 9 июля 2009 года № 155 "О мерах по реализации Федерального закона "О погребении и похоронном деле"</t>
  </si>
  <si>
    <t>53 4 04 00000</t>
  </si>
  <si>
    <t>Социальное пособие на погребение и оплата услуг по погребению</t>
  </si>
  <si>
    <t>53 4 04 00001</t>
  </si>
  <si>
    <t>Организация предоставления мер социальной поддержки в соответствии с Законом Республики Адыгея от 1 декабря 2008 года № 220 "О предоставлении ежемесячной денежной выплаты на проезд лицам, страдающим хронической почечной недостаточностью, получающим постоянное диализное лечение"</t>
  </si>
  <si>
    <t>53 4 06 00000</t>
  </si>
  <si>
    <t>Денежная выплата на проезд лицам, страдающим хронической почечной недостаточностью, получающим постоянное диализное лечение</t>
  </si>
  <si>
    <t>53 4 06 00001</t>
  </si>
  <si>
    <t>Организация предоставления мер социальной поддержки в соответствии с Законом Республики Адыгея от 5 февраля 2001 года № 221 "О государственной социальной помощи в Республике Адыгея"</t>
  </si>
  <si>
    <t>53 4 07 00000</t>
  </si>
  <si>
    <t>Оказание государственной социальной помощи малоимущим семьям (одиноко проживающим гражданам) и семьям, оказавшимся в экстремальной жизненной ситуации</t>
  </si>
  <si>
    <t>53 4 07 00001</t>
  </si>
  <si>
    <t>Субвенции на осуществление отдельных государственных полномочий Республики Адыгея по предоставлению компенсаций на оплату жилья и коммунальных услуг отдельным категориям граждан в Республике Адыгея</t>
  </si>
  <si>
    <t>53 4 09 69010</t>
  </si>
  <si>
    <t>Организация предоставления мер социальной поддержки в соответствии с Законом Республики Адыгея от 30 октября 2012 года № 128 "О реализации права граждан на получение бесплатной юридической помощи"</t>
  </si>
  <si>
    <t>53 4 10 00000</t>
  </si>
  <si>
    <t>Предоставление бесплатной юридической помощи</t>
  </si>
  <si>
    <t>53 4 10 00001</t>
  </si>
  <si>
    <t>Возмещение жилищно-коммунальных расходов экс-Главе Республики Адыгея</t>
  </si>
  <si>
    <t>53 4 11 00002</t>
  </si>
  <si>
    <t>Мероприятия, реализуемые за счет субвенций, предоставляемых из федерального бюджета республиканскому бюджету Республики Адыгея</t>
  </si>
  <si>
    <t>53 4 13 00000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</si>
  <si>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</si>
  <si>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53 4 13 51340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</si>
  <si>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</si>
  <si>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53 4 13 51350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</si>
  <si>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</si>
  <si>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53 4 13 51370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</si>
  <si>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</si>
  <si>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53 4 13 52200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</si>
  <si>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</si>
  <si>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53 4 13 52400</t>
  </si>
  <si>
    <t>Оплата жилищно-коммунальных услуг отдельным категориям граждан</t>
  </si>
  <si>
    <t>53 4 13 52500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</si>
  <si>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</si>
  <si>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53 4 13 52800</t>
  </si>
  <si>
    <t>Компенсация отдельным категориям граждан оплаты взноса на капитальный ремонт общего имущества в многоквартирном доме</t>
  </si>
  <si>
    <t>53 4 13 54620</t>
  </si>
  <si>
    <t>Ведомственная целевая программа "Социальная реабилитация и адаптация граждан, отбывших наказание в виде лишения свободы, на 2014 - 2016 годы"</t>
  </si>
  <si>
    <t>53 4 14 00000</t>
  </si>
  <si>
    <t>Единовременная денежная выплата отдельным категориям жителей Республики Адыгея, пострадавшим от воздействия радиации</t>
  </si>
  <si>
    <t>53 4 15 00000</t>
  </si>
  <si>
    <t>Предоставление социальной выплаты на приобретение жилья проживающим на территории Республики Адыгея ветеранам боевых действий и инвалидам боевых действий в Афганистане</t>
  </si>
  <si>
    <t>5Ю 2 04 00000</t>
  </si>
  <si>
    <t>Организация предоставления мер социальной поддержки в соответствии с Законом Республики Адыгея от 30 декабря 2004 года № 277 "О пособии на ребенка"</t>
  </si>
  <si>
    <t>53 2 01 00000</t>
  </si>
  <si>
    <t>Выплата пособия на ребенка</t>
  </si>
  <si>
    <t>53 2 01 00001</t>
  </si>
  <si>
    <t>Организация предоставления мер социальной поддержки в соответствии с Законом Республики Адыгея от 28 сентября 1994 года № 117-1 "Об охране семьи, материнства, отцовства и детства"</t>
  </si>
  <si>
    <t>53 2 02 00000</t>
  </si>
  <si>
    <t>Выплата дополнительного единовременного пособия при рождении ребенка, выплата дополнительного ежемесячного пособия по уходу за ребенком-инвалидом, а также денежная выплата многодетной семье в размере тридцати процентов оплаты коммунальных услуг, предоставление единовременной выплаты в размере 50000 рублей на третьего ребенка или последующих детей, родившихся (усыновленных) начиная с 1 января 2012 года, если ранее многодетная семья не воспользовалась правом на получение единовременной выплаты, и бесплатный проезд для учащихся из многодетной семьи на транспорте общего пользования городского сообщения, а также пригородного и междугородного сообщения</t>
  </si>
  <si>
    <t>53 2 02 00001</t>
  </si>
  <si>
    <t>Осуществление комплекса мероприятий по поддержанию престижа материнства и отцовства, развитию и сохранению семейных отношений</t>
  </si>
  <si>
    <t>53 2 03 00000</t>
  </si>
  <si>
    <t>Осуществление социальной реабилитации и комплекса мероприятий для детей и семей с детьми</t>
  </si>
  <si>
    <t>53 2 04 00000</t>
  </si>
  <si>
    <t>53 2 06 00000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</si>
  <si>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</si>
  <si>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53 2 06 52700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</si>
  <si>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</si>
  <si>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53 2 06 53800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</si>
  <si>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и иных организаций</t>
  </si>
  <si>
    <t>53 2 06 59400</t>
  </si>
  <si>
    <t>Другие вопросы в области социальной политики</t>
  </si>
  <si>
    <t>Подпрограмма "Повышение качества оказания услуг на базе многофункциональных центров предоставления государственных и муниципальных услуг в Республике Адыгея"</t>
  </si>
  <si>
    <t>53 5 00 00000</t>
  </si>
  <si>
    <t>Обеспечение деятельности государственного бюджетного учреждения Республики Адыгея "Многофункциональный центр предоставления государственных и муниципальных услуг"</t>
  </si>
  <si>
    <t>53 5 01 00000</t>
  </si>
  <si>
    <t>Материально-техническое оснащение, программное обеспечение и развитие механизмов предоставления услуг на базе многофункциональных центров</t>
  </si>
  <si>
    <t>53 5 01 00001</t>
  </si>
  <si>
    <t>Организация выпуска, выдачи и обслуживания универсальных электронных карт</t>
  </si>
  <si>
    <t>53 5 01 00002</t>
  </si>
  <si>
    <t>53 5 01 00600</t>
  </si>
  <si>
    <t>Выполнение функций Министерства труда и социального развития Республики Адыгея и территориальных органов труда и социальной защиты населения Республики Адыгея</t>
  </si>
  <si>
    <t>53 6 01 00000</t>
  </si>
  <si>
    <t>Выполнение функций  территориальных органов труда и социальной защиты населения Республики Адыгея</t>
  </si>
  <si>
    <t>53 6 01 00430</t>
  </si>
  <si>
    <t>Выполнение функций Министерства труда и социального развития Республики Адыгея</t>
  </si>
  <si>
    <t>53 6 01 00440</t>
  </si>
  <si>
    <t>Обеспечение деятельности государственного казенного учреждения Республики Адыгея "Централизованная бухгалтерия учреждений труда и социального развития Республики Адыгея"</t>
  </si>
  <si>
    <t>53 6 02 00000</t>
  </si>
  <si>
    <t>53 6 02 00500</t>
  </si>
  <si>
    <t>Обеспечение деятельности государственного бюджетного учреждения Республики Адыгея "Центр программно-технического обеспечения"</t>
  </si>
  <si>
    <t>53 6 03 00000</t>
  </si>
  <si>
    <t>53 6 03 00600</t>
  </si>
  <si>
    <t>Программное и техническое обеспечение деятельности Министерства труда и социального развития Республики Адыгея, территориальных органов труда и социальной защиты населения Министерства труда и социального развития Республики Адыгея и подведомственных государственных учреждений Республики Адыгея</t>
  </si>
  <si>
    <t>53 6 04 00000</t>
  </si>
  <si>
    <t>Развитие сети структурных подразделений государственного бюджетного учреждения Республики Адыгея "Многофункциональный центр предоставления государственных и муниципальных услуг"</t>
  </si>
  <si>
    <t>5И 1 06 00000</t>
  </si>
  <si>
    <t>Субвенции на осуществление отдельных государственных полномочий Республики Адыгея по опеке и попечительству в отношении отдельных категорий совершеннолетних лиц</t>
  </si>
  <si>
    <t>67 9 00 61040</t>
  </si>
  <si>
    <t>Расходы на иные цели</t>
  </si>
  <si>
    <t>68 0 08 00000</t>
  </si>
  <si>
    <t>Мероприятия по исполнению вступивших в законную силу решений судов</t>
  </si>
  <si>
    <t>68 0 08 00001</t>
  </si>
  <si>
    <t>Комитет Республики Адыгея по физической культуре и спорту</t>
  </si>
  <si>
    <t>812</t>
  </si>
  <si>
    <t>Государственная программа Республики Адыгея "Развитие физической культуры и спорта" на 2014 - 2020 годы</t>
  </si>
  <si>
    <t>5Г 0 00 00000</t>
  </si>
  <si>
    <t>Подпрограмма "Реализация государственной политики в сфере физической культуры и спорта в Республике Адыгея"</t>
  </si>
  <si>
    <t>5Г 3 00 00000</t>
  </si>
  <si>
    <t>Выплаты по государственным обязательствам</t>
  </si>
  <si>
    <t>5Г 3 03 00000</t>
  </si>
  <si>
    <t>Физическая культура и спорт</t>
  </si>
  <si>
    <t>Физическая культура</t>
  </si>
  <si>
    <t>Пропаганда здорового образа жизни среди молодежи</t>
  </si>
  <si>
    <t>5Ю 2 02 00000</t>
  </si>
  <si>
    <t>Массовый спорт</t>
  </si>
  <si>
    <t>Подпрограмма "Развитие физической культуры и массового спорта"</t>
  </si>
  <si>
    <t>5Г 1 00 00000</t>
  </si>
  <si>
    <t>Оптимизация учебно-тренировочного процесса, системы соревновательных мероприятий</t>
  </si>
  <si>
    <t>5Г 1 05 00000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</si>
  <si>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</si>
  <si>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5Г 1 05 54950</t>
  </si>
  <si>
    <t>5Г 1 05 R4950</t>
  </si>
  <si>
    <t>Уплата земельного налога за земельный участок под многофункциональным спортивным комплексом</t>
  </si>
  <si>
    <t>5Г 1 06 00000</t>
  </si>
  <si>
    <t>Обеспечение деятельности государственных учреждений в сфере физической культуры и массового спорта</t>
  </si>
  <si>
    <t>5Г 1 07 00000</t>
  </si>
  <si>
    <t>5Г 1 07 00600</t>
  </si>
  <si>
    <t>Проведение мероприятий Всероссийского физкультурно-спортивного комплекса "Готов к труду и обороне" (ГТО)</t>
  </si>
  <si>
    <t>5Г 1 08 00000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</si>
  <si>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</si>
  <si>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5Г 1 08 51270</t>
  </si>
  <si>
    <t>5Г 1 08 R1270</t>
  </si>
  <si>
    <t>Спортивно-стрелковый тир государственного бюджетного учреждения Республики Адыгея "Центр спортивной подготовки сборных команд Республики Адыгея"</t>
  </si>
  <si>
    <t>5Г 1 0В 00000</t>
  </si>
  <si>
    <t>5Г 1 0В 54950</t>
  </si>
  <si>
    <t>Капитальные вложения в объекты государственной собственности Республики Адыгея в рамках мероприятий федеральной целевой программы "Развитие физической культуры и спорта в Российской Федерации на 2016 - 2020 годы"</t>
  </si>
  <si>
    <t>5Г 1 0В R4950</t>
  </si>
  <si>
    <t>Реконструкция спортивного комплекса государственного бюджетного учреждения Республики Адыгея "Спортивная школа олимпийского резерва по борьбе дзюдо имени Я.К. Коблева" по адресу: город Майкоп, улица Крестьянская, 378а</t>
  </si>
  <si>
    <t>5Г 1 0Д 00000</t>
  </si>
  <si>
    <t>5Г 1 0Д 54950</t>
  </si>
  <si>
    <t>5Г 1 0Д R4950</t>
  </si>
  <si>
    <t>Подпрограмма "Развитие спорта высших достижений и системы подготовки спортивного резерва"</t>
  </si>
  <si>
    <t>5Г 2 00 00000</t>
  </si>
  <si>
    <t>Обеспечение деятельности государственных учреждений, подведомственных Комитету Республики Адыгея по физической культуре и спорту</t>
  </si>
  <si>
    <t>5Г 2 03 00000</t>
  </si>
  <si>
    <t>5Г 2 03 00600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</si>
  <si>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</si>
  <si>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5Г 2 03 R0810</t>
  </si>
  <si>
    <t>Развитие игровых видов спорта</t>
  </si>
  <si>
    <t>5Г 2 06 00000</t>
  </si>
  <si>
    <t>5Г 2 06 54950</t>
  </si>
  <si>
    <t>Выполнение мероприятий по проведению соревнований, командированию спортсменов, проведение учебно-тренировочных сборов в Республике Адыгея</t>
  </si>
  <si>
    <t>5Г 2 07 00000</t>
  </si>
  <si>
    <t>5Г 2 07 R0810</t>
  </si>
  <si>
    <t>Спорт высших достижений</t>
  </si>
  <si>
    <t>Подпрограмма "Повышение эффективности государственной поддержки социально ориентированных некоммерческих организаций"</t>
  </si>
  <si>
    <t>53 7 00 00000</t>
  </si>
  <si>
    <t>Предоставление субсидий (грантов), имущественной, информационной и консультационной поддержки, а также поддержки в области подготовки и переподготовки кадров социально ориентированным некоммерческим организациям</t>
  </si>
  <si>
    <t>53 7 02 00000</t>
  </si>
  <si>
    <t>Предоставление субсидий социально ориентированным некоммерческим организациям, обеспечивающим подготовку спортивных команд Республики Адыгея по баскетболу</t>
  </si>
  <si>
    <t>53 7 02 00002</t>
  </si>
  <si>
    <t>Предоставление субсидий социально ориентированным некоммерческим организациям, обеспечивающим подготовку спортивных команд Республики Адыгея по гандболу</t>
  </si>
  <si>
    <t>53 7 02 00003</t>
  </si>
  <si>
    <t>Предоставление субсидий социально ориентированным некоммерческим организациям, обеспечивающим подготовку спортивных команд Республики Адыгея по футболу</t>
  </si>
  <si>
    <t>53 7 02 00004</t>
  </si>
  <si>
    <t>Предоставление субсидий социально ориентированным некоммерческим организациям, обеспечивающим подготовку спортивных команд Республики Адыгея по волейболу</t>
  </si>
  <si>
    <t>53 7 02 00005</t>
  </si>
  <si>
    <t>Развитие пулевой стрельбы</t>
  </si>
  <si>
    <t>5Г 2 02 00000</t>
  </si>
  <si>
    <t>5Г 2 02 R0810</t>
  </si>
  <si>
    <t>Организационно-финансовое обеспечение мероприятий в рамках спорта высших достижений</t>
  </si>
  <si>
    <t>5Г 2 04 00000</t>
  </si>
  <si>
    <t>5Г 2 04 50810</t>
  </si>
  <si>
    <t>Информационно-методическое обеспечение развития спорта высших достижений</t>
  </si>
  <si>
    <t>5Г 2 05 00000</t>
  </si>
  <si>
    <t>Укрепление материально-технической базы государственных бюджетных учреждений, подведомственных Комитету Республики Адыгея по физической культуре и спорту</t>
  </si>
  <si>
    <t>5Г 2 09 00000</t>
  </si>
  <si>
    <t>5Г 2 09 R0810</t>
  </si>
  <si>
    <t>Другие вопросы в области физической культуры и спорта</t>
  </si>
  <si>
    <t>Обеспечение функций Комитета Республики Адыгея по физической культуре и спорту</t>
  </si>
  <si>
    <t>5Г 3 01 00000</t>
  </si>
  <si>
    <t>5Г 3 01 00400</t>
  </si>
  <si>
    <t>Обеспечение деятельности государственного казенного учреждения Республики Адыгея "Централизованная бухгалтерия учреждений физической культуры и спорта Республики Адыгея"</t>
  </si>
  <si>
    <t>5Г 3 02 00000</t>
  </si>
  <si>
    <t>5Г 3 02 00500</t>
  </si>
  <si>
    <t>Администрация Главы Республики Адыгея и Кабинета Министров Республики Адыгея</t>
  </si>
  <si>
    <t>817</t>
  </si>
  <si>
    <t>Функционирование высшего должностного лица субъекта Российской Федерации и муниципального образования</t>
  </si>
  <si>
    <t>Обеспечение функционирования Главы Республики Адыгея и его администрации</t>
  </si>
  <si>
    <t>67 1 00 00000</t>
  </si>
  <si>
    <t>Глава Республики Адыгея</t>
  </si>
  <si>
    <t>67 1 00 00100</t>
  </si>
  <si>
    <t>Премьер-министр Республики Адыгея и его заместители</t>
  </si>
  <si>
    <t>67 1 00 00200</t>
  </si>
  <si>
    <t>67 1 00 00400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</si>
  <si>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</si>
  <si>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депутатов Государственной Думы и их помощников в избирательных округах</t>
  </si>
  <si>
    <t>67 0 00 51410</t>
  </si>
  <si>
    <t>Обеспечение членов Совета Федерации и их помощников в субъектах Российской Федерации</t>
  </si>
  <si>
    <t>67 0 00 51420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</si>
  <si>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</si>
  <si>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</si>
  <si>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67 0 00 51200</t>
  </si>
  <si>
    <t>Обеспечение бухгалтерского учета и отчетности Администрации Главы Республики Адыгея и Кабинета Министров Республики Адыгея</t>
  </si>
  <si>
    <t>67 1 00 00300</t>
  </si>
  <si>
    <t>Реализация государственных функций по мобилизационной подготовке экономики Республики Адыгея</t>
  </si>
  <si>
    <t>67 8 00 00000</t>
  </si>
  <si>
    <t>Расходы на выплаты по оплате труда работников Службы ответственных дежурных Республики Адыгея</t>
  </si>
  <si>
    <t>67 8 00 00100</t>
  </si>
  <si>
    <t>Содержание объектов специального назначения</t>
  </si>
  <si>
    <t>67 8 00 00300</t>
  </si>
  <si>
    <t>Расходы на уплату годового членского взноса Межрегиональной ассоциации субъектов Российской Федерации и городов, шефствующих над кораблями и частями Северного флота</t>
  </si>
  <si>
    <t>68 0 03 00100</t>
  </si>
  <si>
    <t>Расходы на предоставление социальных гарантий экс-Главе Республики Адыгея и членам его семьи</t>
  </si>
  <si>
    <t>68 0 03 00200</t>
  </si>
  <si>
    <t>Расходы на предоставление периодической статистической информации</t>
  </si>
  <si>
    <t>68 0 03 00300</t>
  </si>
  <si>
    <t>Обеспечение деятельности Общественной палаты Республики Адыгея</t>
  </si>
  <si>
    <t>68 0 03 00900</t>
  </si>
  <si>
    <t>Ведомственные целевые программы, не включенные в состав государственных программ Республики Адыгея</t>
  </si>
  <si>
    <t>69 0 00 00000</t>
  </si>
  <si>
    <t>Ведомственная целевая программа "Обеспечение деятельности государственного казенного учреждения Республики Адыгея "Служба эксплуатации административных зданий и автотранспорта" на 2015-2020 годы</t>
  </si>
  <si>
    <t>69 0 12 00000</t>
  </si>
  <si>
    <t>69 0 12 00500</t>
  </si>
  <si>
    <t>Ведомственная целевая программа "Автоматизированная система корпоративной интерактивной связи на 2016 год и на плановый период 2017 и 2018 годов"</t>
  </si>
  <si>
    <t>69 0 16 00000</t>
  </si>
  <si>
    <t>Ведомственная целевая программа "Обучение государственных гражданских служащих Республики Адыгея по программам дополнительного профессионального образования" на 2016 - 2018 годы</t>
  </si>
  <si>
    <t>69 0 17 00000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</si>
  <si>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</si>
  <si>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</si>
  <si>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</si>
  <si>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67 8 00 00200</t>
  </si>
  <si>
    <t>9</t>
  </si>
  <si>
    <t>Управление записи актов гражданского состояния Республики Адыгея</t>
  </si>
  <si>
    <t>818</t>
  </si>
  <si>
    <t>Национальная безопасность и правоохранительная деятельность</t>
  </si>
  <si>
    <t>Органы юстиции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</si>
  <si>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</si>
  <si>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67 0 00 59300</t>
  </si>
  <si>
    <t>Ведомственная целевая программа "Укрепление института семьи, популяризация семейных ценностей" на 2016 - 2019 годы</t>
  </si>
  <si>
    <t>69 0 14 00000</t>
  </si>
  <si>
    <t>Постоянное представительство Республики Адыгея при Президенте Российской Федерации</t>
  </si>
  <si>
    <t>819</t>
  </si>
  <si>
    <t>67 6 00 00400</t>
  </si>
  <si>
    <t>Контрольно-счетная палата Республики Адыгея</t>
  </si>
  <si>
    <t>822</t>
  </si>
  <si>
    <t>Обеспечение деятельности Контрольно-счетной палаты Республики Адыгея</t>
  </si>
  <si>
    <t>67 4 00 00000</t>
  </si>
  <si>
    <t>Председатель Контрольно-счетной палаты Республики Адыгея и его заместитель</t>
  </si>
  <si>
    <t>67 4 00 00100</t>
  </si>
  <si>
    <t>Аудиторы Контрольно-счетной палаты Республики Адыгея</t>
  </si>
  <si>
    <t>67 4 00 00200</t>
  </si>
  <si>
    <t>67 4 00 00400</t>
  </si>
  <si>
    <t>12</t>
  </si>
  <si>
    <t>Центральная избирательная комиссия Республики Адыгея</t>
  </si>
  <si>
    <t>823</t>
  </si>
  <si>
    <t>Обеспечение проведения выборов и референдумов</t>
  </si>
  <si>
    <t>Обеспечение деятельности Центральной избирательной комиссии Республики Адыгея</t>
  </si>
  <si>
    <t>67 5 00 00000</t>
  </si>
  <si>
    <t>Члены Центральной избирательной комиссии Республики Адыгея</t>
  </si>
  <si>
    <t>67 5 01 00100</t>
  </si>
  <si>
    <t>Расходы на выплаты по оплате труда работников территориальных избирательных комиссий Республики Адыгея</t>
  </si>
  <si>
    <t>67 5 01 00200</t>
  </si>
  <si>
    <t>67 5 01 00400</t>
  </si>
  <si>
    <t>Проведение выборов в законодательные (представительные) органы государственной власти Республики Адыгея</t>
  </si>
  <si>
    <t>67 5 03 00700</t>
  </si>
  <si>
    <t>Государственная автоматизированная информационная система "Выборы", повышение правовой культуры избирателей и обучение организаторов выборов</t>
  </si>
  <si>
    <t>67 5 04 00800</t>
  </si>
  <si>
    <t>Государственный Совет-Хасэ Республики Адыгея</t>
  </si>
  <si>
    <t>825</t>
  </si>
  <si>
    <t>Обеспечение деятельности законодательного (представительного) органа государственной власти Республики Адыгея</t>
  </si>
  <si>
    <t>67 2 00 00000</t>
  </si>
  <si>
    <t>Председатель законодательного (представительного) органа государственной власти Республики Адыгея</t>
  </si>
  <si>
    <t>67 2 00 00100</t>
  </si>
  <si>
    <t>Депутаты (члены) законодательного (представительного) органа государственной власти Республики Адыгея</t>
  </si>
  <si>
    <t>67 2 00 00200</t>
  </si>
  <si>
    <t>67 2 00 00400</t>
  </si>
  <si>
    <t>Расходы на информирование населения о работе Государственного Совета-Хасэ Республики Адыгея</t>
  </si>
  <si>
    <t>67 2 00 00910</t>
  </si>
  <si>
    <t>Расходы на обеспечение деятельности Молодежного парламента при Государственном Совете-Хасэ Республики Адыгея</t>
  </si>
  <si>
    <t>67 2 00 00920</t>
  </si>
  <si>
    <t>Выплата единовременного денежного пособия депутату, осуществляющему полномочия на профессиональной постоянной основе, в случаях прекращения полномочий Государственного Совета-Хасэ Республики Адыгея</t>
  </si>
  <si>
    <t>68 0 02 00320</t>
  </si>
  <si>
    <t>Конституционный Суд Республики Адыгея</t>
  </si>
  <si>
    <t>826</t>
  </si>
  <si>
    <t>Реализация функций государственной судебной власти</t>
  </si>
  <si>
    <t>67 3 00 00000</t>
  </si>
  <si>
    <t>Председатель Конституционного Суда Республики Адыгея и судьи Конституционного Суда Республики Адыгея</t>
  </si>
  <si>
    <t>67 3 00 00100</t>
  </si>
  <si>
    <t>67 3 00 00400</t>
  </si>
  <si>
    <t>15</t>
  </si>
  <si>
    <t>Управление по обеспечению деятельности мировых судей Республики Адыгея</t>
  </si>
  <si>
    <t>834</t>
  </si>
  <si>
    <t>Ведомственная целевая программа "Организация обеспечения деятельности мировых судей Республики Адыгея" на 2015 - 2020 годы</t>
  </si>
  <si>
    <t>69 0 07 00000</t>
  </si>
  <si>
    <t>Предотвращение возможных проявлений терроризма в зданиях (помещениях), занимаемых мировыми судьями</t>
  </si>
  <si>
    <t>69 0 07 00100</t>
  </si>
  <si>
    <t>69 0 07 00400</t>
  </si>
  <si>
    <t>16</t>
  </si>
  <si>
    <t>Управление государственной службы занятости населения Республики Адыгея</t>
  </si>
  <si>
    <t>836</t>
  </si>
  <si>
    <t>Общеэкономические вопросы</t>
  </si>
  <si>
    <t>Государственная программа Республики Адыгея "Содействие занятости населения" на 2014 - 2020 годы</t>
  </si>
  <si>
    <t>56 0 00 00000</t>
  </si>
  <si>
    <t>Подпрограмма "Активная политика занятости населения и социальная поддержка безработных граждан"</t>
  </si>
  <si>
    <t>56 1 00 00000</t>
  </si>
  <si>
    <t>Реализация мероприятий в области занятости населения</t>
  </si>
  <si>
    <t>56 1 01 00000</t>
  </si>
  <si>
    <t>Подпрограмма "Создание условий для реализации государственной программы Республики Адыгея "Содействие занятости населения" на 2014-2020 годы"</t>
  </si>
  <si>
    <t>56 3 00 00000</t>
  </si>
  <si>
    <t>Обеспечение деятельности Управления государственной службы занятости населения Республики Адыгея</t>
  </si>
  <si>
    <t>56 3 01 00000</t>
  </si>
  <si>
    <t>56 3 01 00400</t>
  </si>
  <si>
    <t>Обеспечение деятельности государственных учреждений Республики Адыгея государственной службы занятости населения</t>
  </si>
  <si>
    <t>56 3 02 00000</t>
  </si>
  <si>
    <t>56 3 02 00500</t>
  </si>
  <si>
    <t>Социальные выплаты безработным гражданам в соответствии с Законом Российской Федерации от 19 апреля 1991 года № 1032-1 "О занятости населения в Российской Федерации"</t>
  </si>
  <si>
    <t>56 1 01 52900</t>
  </si>
  <si>
    <t>17</t>
  </si>
  <si>
    <t>Управление лесами Республики Адыгея</t>
  </si>
  <si>
    <t>837</t>
  </si>
  <si>
    <t>Лесное хозяйство</t>
  </si>
  <si>
    <t>Государственная программа Республики Адыгея "Охрана окружающей среды, воспроизводство и использование природных ресурсов" на 2014 - 2020 годы</t>
  </si>
  <si>
    <t>57 0 00 00000</t>
  </si>
  <si>
    <t>Подпрограмма "Обеспечение использования, охраны, защиты и воспроизводства лесов"</t>
  </si>
  <si>
    <t>57 5 00 00000</t>
  </si>
  <si>
    <t>Выполнение работ по охране, защите и воспроизводству лесов</t>
  </si>
  <si>
    <t>57 5 01 00000</t>
  </si>
  <si>
    <t>Выполнение работ по охране, защите и воспроизводству лесов (осуществление отдельных полномочий в области лесных отношений)</t>
  </si>
  <si>
    <t>57 5 01 51291</t>
  </si>
  <si>
    <t>Обеспечение исполнения переданных полномочий Российской Федерации в области лесных отношений</t>
  </si>
  <si>
    <t>57 5 02 00000</t>
  </si>
  <si>
    <t>Обеспечение деятельности Управления лесами Республики Адыгея (осуществление отдельных полномочий в области лесных отношений)</t>
  </si>
  <si>
    <t>57 5 02 51292</t>
  </si>
  <si>
    <t>Обеспечение деятельности подразделений Управления лесами Республики Адыгея и реализация иных мероприятий в области лесных отношений (осуществление отдельных полномочий в области лесных отношений)</t>
  </si>
  <si>
    <t>57 5 02 51293</t>
  </si>
  <si>
    <t>Выполнение мероприятий по содержанию государственного имущества Республики Адыгея, закрепленного на праве оперативного управления за Управлением лесами Республики Адыгея</t>
  </si>
  <si>
    <t>57 5 03 00000</t>
  </si>
  <si>
    <t>Обеспечение деятельности специализированного автономного учреждения Республики Адыгея "Адыгейская лесопожарная охрана"</t>
  </si>
  <si>
    <t>57 5 04 00000</t>
  </si>
  <si>
    <t>57 5 04 00600</t>
  </si>
  <si>
    <t>18</t>
  </si>
  <si>
    <t>Комитет Республики Адыгея по имущественным отношениям</t>
  </si>
  <si>
    <t>840</t>
  </si>
  <si>
    <t>Ведомственная целевая программа "Регулирование имущественных отношений" на 2015-2019 годы</t>
  </si>
  <si>
    <t>69 0 11 00000</t>
  </si>
  <si>
    <t>Обеспечение приватизации и проведение предпродажной подготовки объектов приватизации</t>
  </si>
  <si>
    <t>69 0 11 00100</t>
  </si>
  <si>
    <t>Оценка недвижимости, признание прав и регулирование отношений по государственной собственности</t>
  </si>
  <si>
    <t>69 0 11 00200</t>
  </si>
  <si>
    <t>69 0 11 00400</t>
  </si>
  <si>
    <t>Другие вопросы в области национальной экономики</t>
  </si>
  <si>
    <t>Мероприятия по землеустройству и землепользованию</t>
  </si>
  <si>
    <t>69 0 11 00300</t>
  </si>
  <si>
    <t>Организация и проведение работ по актуализации результатов государственной кадастровой оценки</t>
  </si>
  <si>
    <t>69 0 11 00700</t>
  </si>
  <si>
    <t>19</t>
  </si>
  <si>
    <t>Министерство экономического развития и торговли Республики Адыгея</t>
  </si>
  <si>
    <t>842</t>
  </si>
  <si>
    <t>Государственная программа Республики Адыгея "Развитие экономики" на 2014 - 2018 годы</t>
  </si>
  <si>
    <t>5Д 0 00 00000</t>
  </si>
  <si>
    <t>Подпрограмма "Создание условий для реализации государственной политики в сфере экономического развития Республики Адыгея"</t>
  </si>
  <si>
    <t>5Д 5 00 00000</t>
  </si>
  <si>
    <t>Реализация полномочий Министерства экономического развития и торговли Республики Адыгея, обеспечивающих реализацию государственной программы Республики Адыгея "Развитие экономики" на 2014 - 2018 годы</t>
  </si>
  <si>
    <t>5Д 5 01 00000</t>
  </si>
  <si>
    <t>5Д 5 01 00400</t>
  </si>
  <si>
    <t>Участие Республики Адыгея в работе Ассоциации экономического взаимодействия субъектов Российской Федерации Южного федерального округа "Юг"</t>
  </si>
  <si>
    <t>5Д 5 02 00000</t>
  </si>
  <si>
    <t>Подпрограмма "Совершенствование системы стратегического управления"</t>
  </si>
  <si>
    <t>5Д 1 00 00000</t>
  </si>
  <si>
    <t>Развитие государственного стратегического планирования</t>
  </si>
  <si>
    <t>5Д 1 01 00000</t>
  </si>
  <si>
    <t>Подпрограмма "Формирование благоприятной инвестиционной среды"</t>
  </si>
  <si>
    <t>5Д 2 00 00000</t>
  </si>
  <si>
    <t>Формирование позитивного имиджа Республики Адыгея</t>
  </si>
  <si>
    <t>5Д 2 03 00000</t>
  </si>
  <si>
    <t>Подпрограмма "Развитие малого и среднего предпринимательства"</t>
  </si>
  <si>
    <t>5Д 3 00 00000</t>
  </si>
  <si>
    <t>Стимулирование и поддержка предпринимательской активности населения</t>
  </si>
  <si>
    <t>5Д 3 01 00000</t>
  </si>
  <si>
    <t>5Д 3 01 00600</t>
  </si>
  <si>
    <t>Государственная поддержка малого и среднего предпринимательства, включая крестьянские (фермерские) хозяйства</t>
  </si>
  <si>
    <t>5Д 3 01 50640</t>
  </si>
  <si>
    <t>5Д 3 01 R0640</t>
  </si>
  <si>
    <t>Создание и развитие инфраструктуры поддержки субъектов малого и среднего предпринимательства</t>
  </si>
  <si>
    <t>5Д 3 02 00000</t>
  </si>
  <si>
    <t>5Д 3 02 00600</t>
  </si>
  <si>
    <t>Содействие развитию модернизации производства и инновационному предпринимательству</t>
  </si>
  <si>
    <t>5Д 3 03 00000</t>
  </si>
  <si>
    <t>5Д 3 03 50640</t>
  </si>
  <si>
    <t>5Д 3 03 R0640</t>
  </si>
  <si>
    <t>Формирование положительного образа предпринимателя, популяризация роли предпринимательства</t>
  </si>
  <si>
    <t>5Д 3 04 00000</t>
  </si>
  <si>
    <t>Формирование имущества некоммерческой организации "Фонд поддержки предпринимательства Республики Адыгея" в целях обеспечения ее деятельности</t>
  </si>
  <si>
    <t>5Д 3 05 00000</t>
  </si>
  <si>
    <t>Создание "АгроБизнесИнкубатора"</t>
  </si>
  <si>
    <t>5Д 3 0Б 00000</t>
  </si>
  <si>
    <t>Софинансирование капитальных вложений в объекты государственной собственности субъектов Российской Федерации</t>
  </si>
  <si>
    <t>5Д 3 0Б 51110</t>
  </si>
  <si>
    <t>5Д 3 0Б R1110</t>
  </si>
  <si>
    <t>Подпрограмма "Развитие торговой деятельности"</t>
  </si>
  <si>
    <t>5Д 4 00 00000</t>
  </si>
  <si>
    <t>Продвижение продукции товаропроизводителей Республики Адыгея на потребительский рынок Республики Адыгея</t>
  </si>
  <si>
    <t>5Д 4 03 00000</t>
  </si>
  <si>
    <t>Государственная программа Республики Адыгея "Энергетическая эффективность и развитие энергетики" на 2014 - 2018 годы</t>
  </si>
  <si>
    <t>5Э 0 00 00000</t>
  </si>
  <si>
    <t>Подпрограмма "Создание условий для формирования эффективной энергетической инфраструктуры Республики Адыгея"</t>
  </si>
  <si>
    <t>5Э 2 00 00000</t>
  </si>
  <si>
    <t>Повышение надежности энергоснабжения Республики Адыгея</t>
  </si>
  <si>
    <t>5Э 2 01 00000</t>
  </si>
  <si>
    <t>Повышение доступности газовой инфраструктуры</t>
  </si>
  <si>
    <t>5Э 2 02 00000</t>
  </si>
  <si>
    <t>5Э 2 02 61120</t>
  </si>
  <si>
    <t>20</t>
  </si>
  <si>
    <t>Министерство строительства, транспорта, жилищно-коммунального и дорожного хозяйства Республики Адыгея</t>
  </si>
  <si>
    <t>843</t>
  </si>
  <si>
    <t>Государственная программа Республики Адыгея "Защита населения и территорий от чрезвычайных ситуаций, обеспечение пожарной безопасности и безопасности людей на водных объектах" на 2014-2020 годы</t>
  </si>
  <si>
    <t>58 0 00 00000</t>
  </si>
  <si>
    <t>Подпрограмма "Построение и развитие аппаратно-программного комплекса "Безопасный город"</t>
  </si>
  <si>
    <t>58 5 00 00000</t>
  </si>
  <si>
    <t>Создание инженерной инфраструктуры на базе дежурно-диспетчерских служб муниципальных образований с последующей интеграцией в аппаратно-программный комплекс "Безопасный город"</t>
  </si>
  <si>
    <t>58 5 01 00000</t>
  </si>
  <si>
    <t>Субсидии местным бюджетам на разработку проектно-сметной документации, приобретение (модернизацию) и установку технических средств</t>
  </si>
  <si>
    <t>58 5 01 60370</t>
  </si>
  <si>
    <t>Создание условий по обеспечению безопасности на объектах с массовым пребыванием людей</t>
  </si>
  <si>
    <t>58 5 02 00000</t>
  </si>
  <si>
    <t>Субсидии местным бюджетам на приобретение ручных досмотровых металлодетекторов</t>
  </si>
  <si>
    <t>58 5 02 60290</t>
  </si>
  <si>
    <t>Совершенствование системы организации дорожного движения</t>
  </si>
  <si>
    <t>5Л 4 04 00000</t>
  </si>
  <si>
    <t>Субсидии местным бюджетам на мероприятия по совершенствованию системы организации дорожного движения</t>
  </si>
  <si>
    <t>5Л 4 04 60360</t>
  </si>
  <si>
    <t>Эксплуатация технических средств</t>
  </si>
  <si>
    <t>5Л 4 06 00000</t>
  </si>
  <si>
    <t>Субсидии местным бюджетам на эксплуатацию технических средств</t>
  </si>
  <si>
    <t>5Л 4 06 60330</t>
  </si>
  <si>
    <t>Субсидии местным бюджетам на эксплуатацию технических средств (обеспечение предпочтовых и почтовых расходов)</t>
  </si>
  <si>
    <t>5Л 4 06 60340</t>
  </si>
  <si>
    <t>Ведомственная целевая программа "Обеспечение деятельности Министерства строительства, транспорта, жилищно-коммунального и дорожного хозяйства Республики Адыгея и подведомственных учреждений в 2015 - 2019 годах"</t>
  </si>
  <si>
    <t>69 0 08 00000</t>
  </si>
  <si>
    <t>Изготовление технических планов для регистрации права собственности объектов капитального строительства</t>
  </si>
  <si>
    <t>69 0 08 00200</t>
  </si>
  <si>
    <t>Подготовка документов для постановки на кадастровый учет завершенных или планируемых к завершению строительством объектов капитального строительства для дальнейшей регистрации права государственной собственности Республики Адыгея</t>
  </si>
  <si>
    <t>69 0 08 00300</t>
  </si>
  <si>
    <t>Транспорт</t>
  </si>
  <si>
    <t>Подпрограмма "Развитие пассажирского транспорта"</t>
  </si>
  <si>
    <t>5Л 2 00 00000</t>
  </si>
  <si>
    <t>Развитие железнодорожного транспорта пригородного сообщения</t>
  </si>
  <si>
    <t>5Л 2 01 00000</t>
  </si>
  <si>
    <t>Возмещение организациям железнодорожного транспорта недополученных доходов, возникающих вследствие регулирования тарифов на перевозку пассажиров и багажа железнодорожным транспортом в пригородном сообщении</t>
  </si>
  <si>
    <t>5Л 2 01 00010</t>
  </si>
  <si>
    <t>Развитие автомобильного транспорта общего пользования</t>
  </si>
  <si>
    <t>5Л 2 02 00000</t>
  </si>
  <si>
    <t>Возмещение части затрат организациям, осуществляющим транспортную вспомогательную деятельность, возникающих при реализации билетов на автобусы пригородного сообщения через автомобильные вокзалы, станции и кассы на территории Республики Адыгея</t>
  </si>
  <si>
    <t>5Л 2 02 00010</t>
  </si>
  <si>
    <t>Дорожное хозяйство (дорожные фонды)</t>
  </si>
  <si>
    <t>Подпрограмма "Развитие дорожного хозяйства Республики Адыгея"</t>
  </si>
  <si>
    <t>5Л 1 00 00000</t>
  </si>
  <si>
    <t>Ведомственная целевая программа "Дороги Адыгеи" на 2014 - 2016 годы</t>
  </si>
  <si>
    <t>5Л 1 01 00000</t>
  </si>
  <si>
    <t>Содержание автомобильных дорог республиканского или межмуниципального значения Республики Адыгея и искусственных сооружений на них, включая затраты на выполнение мероприятий по обеспечению безопасности дорожного движения</t>
  </si>
  <si>
    <t>5Л 1 01 00010</t>
  </si>
  <si>
    <t>Ремонт автомобильных дорог республиканского или межмуниципального значения Республики Адыгея и искусственных сооружений на них</t>
  </si>
  <si>
    <t>5Л 1 01 00020</t>
  </si>
  <si>
    <t>Капитальный ремонт автомобильных дорог республиканского или межмуниципального значения Республики Адыгея и искусственных сооружений на них</t>
  </si>
  <si>
    <t>5Л 1 01 00030</t>
  </si>
  <si>
    <t>Прочие мероприятия в области дорожного хозяйства</t>
  </si>
  <si>
    <t>5Л 1 01 00040</t>
  </si>
  <si>
    <t>5Л 1 01 00500</t>
  </si>
  <si>
    <t>Повышение уровня транспортно-эксплуатационного состояния сети автомобильных дорог</t>
  </si>
  <si>
    <t>5Л 1 02 00000</t>
  </si>
  <si>
    <t>5Л 1 02 00020</t>
  </si>
  <si>
    <t>Реализация мероприятий региональных программ в сфере дорожного хозяйства, включая проекты, реализуемые с применением механизмов государственно-частного партнерства, и строительство, реконструкция и ремонт уникальных искусственных дорожных сооружений по решениям Правительства Российской Федерации</t>
  </si>
  <si>
    <t>5Л 1 02 54200</t>
  </si>
  <si>
    <t>Субсидии местным бюджетам на капитальный ремонт и ремонт автомобильных дорог общего пользования местного значения</t>
  </si>
  <si>
    <t>5Л 1 02 60280</t>
  </si>
  <si>
    <t>Субсидии местным бюджетам на строительство (реконструкцию) автомобильных дорог общего пользования местного значения</t>
  </si>
  <si>
    <t>5Л 1 02 60390</t>
  </si>
  <si>
    <t>Реконструкция автодороги от станицы Даховской до плато Лаго-Наки</t>
  </si>
  <si>
    <t>5Л 1 0А 00000</t>
  </si>
  <si>
    <t>5Л 1 0А 71110</t>
  </si>
  <si>
    <t>Строительство автомобильной дороги Гузерипль - плато Лаго-Наки</t>
  </si>
  <si>
    <t>5Л 1 0Б 00000</t>
  </si>
  <si>
    <t>5Л 1 0Б 71110</t>
  </si>
  <si>
    <t>Реконструкция мостового перехода через реку Пшиш на км 66+515 (левый) автомобильной дороги Энем-Адыгейск-Бжедугхабль в Теучежском районе Республики Адыгея</t>
  </si>
  <si>
    <t>5Л 1 0В 00000</t>
  </si>
  <si>
    <t>5Л 1 0В 54200</t>
  </si>
  <si>
    <t>5Л 1 0В 71110</t>
  </si>
  <si>
    <t>Строительство автомобильной дороги Уляп - Тенгинская в Республике Адыгея и Краснодарском крае</t>
  </si>
  <si>
    <t>5Л 1 0Д 00000</t>
  </si>
  <si>
    <t>5Л 1 0Д 71110</t>
  </si>
  <si>
    <t>Реконструкция автомобильной дороги "Козет - Яблоновский" в Тахтамукайском районе Республики Адыгея</t>
  </si>
  <si>
    <t>5Л 1 0Е 00000</t>
  </si>
  <si>
    <t>5Л 1 0Е 54200</t>
  </si>
  <si>
    <t>5Л 1 0Е 71110</t>
  </si>
  <si>
    <t>Государственная программа Республики Адыгея "Развитие туризма" на 2014 - 2020 годы</t>
  </si>
  <si>
    <t>5Б 0 00 00000</t>
  </si>
  <si>
    <t>Подпрограмма "Внутренний и въездной туризм"</t>
  </si>
  <si>
    <t>5Б 1 00 00000</t>
  </si>
  <si>
    <t>Туристско-рекреационный кластер "Ворота Лаго-Наки" Республики Адыгея</t>
  </si>
  <si>
    <t>5Б 1 0Г 00000</t>
  </si>
  <si>
    <t>Реализация мероприятий федеральной целевой программы "Развитие внутреннего и въездного туризма в Российской Федерации (2011 - 2018 годы)"</t>
  </si>
  <si>
    <t>5Б 1 0Г 51100</t>
  </si>
  <si>
    <t>Капитальные вложения в объекты государственной собственности Республики Адыгея в рамках реализации мероприятий федеральной целевой программы "Развитие внутреннего и въездного туризма в Российской Федерации (2011 - 2018 годы)"</t>
  </si>
  <si>
    <t>5Б 1 0Г R1100</t>
  </si>
  <si>
    <t>Подпрограмма "Энергосбережение и повышение энергетической эффективности Республики Адыгея"</t>
  </si>
  <si>
    <t>5Э 1 00 00000</t>
  </si>
  <si>
    <t>Мероприятия по энергосбережению и повышению энергетической эффективности в государственном и муниципальном секторах</t>
  </si>
  <si>
    <t>5Э 1 01 00000</t>
  </si>
  <si>
    <t>Субсидии местным бюджетам на мероприятия по энергосбережению и повышению энергетической эффективности</t>
  </si>
  <si>
    <t>5Э 1 01 60310</t>
  </si>
  <si>
    <t>Организация работ в сфере ценообразования в строительстве</t>
  </si>
  <si>
    <t>69 0 08 00100</t>
  </si>
  <si>
    <t>Жилищное хозяйство</t>
  </si>
  <si>
    <t>Государственная программа Республики Адыгея "Обеспечение доступным и комфортным жильем и коммунальными услугами" на 2014 - 2020 годы</t>
  </si>
  <si>
    <t>55 0 00 00000</t>
  </si>
  <si>
    <t>Подпрограмма "Создание условий для обеспечения граждан доступным жильем и качественными услугами жилищно-коммунального хозяйства"</t>
  </si>
  <si>
    <t>55 4 00 00000</t>
  </si>
  <si>
    <t>Осуществление государственной поддержки капитального ремонта многоквартирных домов</t>
  </si>
  <si>
    <t>55 4 01 00000</t>
  </si>
  <si>
    <t>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</si>
  <si>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55 4 01 09501</t>
  </si>
  <si>
    <t>Взносы в специализированную некоммерческую организацию "Адыгейский республиканский фонд капитального ремонта общего имущества в многоквартирных домах" для обеспечения текущей деятельности</t>
  </si>
  <si>
    <t>55 4 02 00000</t>
  </si>
  <si>
    <t>Переселение граждан из аварийного жилищного фонда</t>
  </si>
  <si>
    <t>55 4 03 00000</t>
  </si>
  <si>
    <t>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</si>
  <si>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55 4 03 09502</t>
  </si>
  <si>
    <t>Обеспечение мероприятий по переселению граждан из аварийного жилищного фонда за счет средств бюджетов</t>
  </si>
  <si>
    <t>55 4 03 09602</t>
  </si>
  <si>
    <t>Подпрограмма "Обеспечение инженерной инфраструктурой земельных участков, выделяемых семьям, имеющим трех и более детей"</t>
  </si>
  <si>
    <t>55 3 00 00000</t>
  </si>
  <si>
    <t>Обеспечение инженерной инфраструктурой земельных участков, выделяемых семьям, имеющим трех и более детей</t>
  </si>
  <si>
    <t>55 3 01 00000</t>
  </si>
  <si>
    <t>Субсидии местным бюджетам на обеспечение инженерной инфраструктурой земельных участков, выделяемых семьям, имеющим трех и более детей</t>
  </si>
  <si>
    <t>55 3 01 60210</t>
  </si>
  <si>
    <t>Создание инженерной инфраструктуры на земельных участках, расположенных по адресу: город Майкоп, улица Низпоташная</t>
  </si>
  <si>
    <t>55 3 0Г 00000</t>
  </si>
  <si>
    <t>55 3 0Г 71110</t>
  </si>
  <si>
    <t>Подпрограмма "Модернизация объектов коммунальной инфраструктуры"</t>
  </si>
  <si>
    <t>55 5 00 00000</t>
  </si>
  <si>
    <t>Строительство водозабора и магистрального водовода к населенным пунктам Майкопского района и города Майкопа</t>
  </si>
  <si>
    <t>55 5 0Б 00000</t>
  </si>
  <si>
    <t>55 5 0Б 71110</t>
  </si>
  <si>
    <t>Реконструкция и расширение Майкопского группового водопровода по условиям сейсмичности (первый этап строительства)</t>
  </si>
  <si>
    <t>55 5 0В 00000</t>
  </si>
  <si>
    <t>55 5 0В 71110</t>
  </si>
  <si>
    <t>Благоустройство</t>
  </si>
  <si>
    <t>Иные межбюджетные трансферты - денежные премии победителям республиканского смотра-конкурса по благоустройству территорий городов и районов Республики Адыгея</t>
  </si>
  <si>
    <t>69 0 08 61050</t>
  </si>
  <si>
    <t>Другие вопросы в области жилищно-коммунального хозяйства</t>
  </si>
  <si>
    <t>Подпрограмма "Обращение с отходами производства и потребления, в том числе вторичными материальными ресурсами"</t>
  </si>
  <si>
    <t>57 2 00 00000</t>
  </si>
  <si>
    <t>Строительство объектов инфраструктуры для Майкопского межмуниципального экологического отходоперерабатывающего комплекса (система водоснабжения с расчетным расходом воды 25 м3/час, линия электроснабжения с подстанцией на 250 кВт)</t>
  </si>
  <si>
    <t>57 2 0Б 00000</t>
  </si>
  <si>
    <t>57 2 0Б 71110</t>
  </si>
  <si>
    <t>69 0 08 00400</t>
  </si>
  <si>
    <t>69 0 08 00500</t>
  </si>
  <si>
    <t>Подпрограмма "Обеспечение жильем молодых семей"</t>
  </si>
  <si>
    <t>55 2 00 00000</t>
  </si>
  <si>
    <t>Организация работы по предоставлению молодым семьям социальных выплат на приобретение жилого помещения или строительство индивидуального жилого дома</t>
  </si>
  <si>
    <t>55 2 01 00000</t>
  </si>
  <si>
    <t>Мероприятия подпрограммы "Обеспечение жильем молодых семей" федеральной целевой программы "Жилище" на 2015 - 2020 годы</t>
  </si>
  <si>
    <t>55 2 01 50200</t>
  </si>
  <si>
    <t>Субсидии местным бюджетам на предоставление молодым семьям социальных выплат на приобретение жилого помещения или строительство индивидуального жилого дома</t>
  </si>
  <si>
    <t>55 2 01 R0200</t>
  </si>
  <si>
    <t>Подпрограмма "Обеспечение жилыми помещениями граждан, уволенных с военной службы (службы), и приравненных к ним лиц"</t>
  </si>
  <si>
    <t>55 8 00 00000</t>
  </si>
  <si>
    <t>Предоставление социальных выплат за счет средств федерального бюджета для приобретения жилья гражданам, уволенным с военной службы (службы), и приравненным к ним лицам</t>
  </si>
  <si>
    <t>55 8 01 00000</t>
  </si>
  <si>
    <t>Обеспечение жильем граждан, уволенных с военной службы (службы), и приравненных к ним лиц</t>
  </si>
  <si>
    <t>55 8 01 54850</t>
  </si>
  <si>
    <t>Возмещение организациям железнодорожного транспорта, осуществляющим перевозку пассажиров в пригородном железнодорожном сообщении, недополученных доходов, связанных с предоставлением на территории Республики Адыгея льгот по тарифам на проезд учащихся и воспитанников общеобразовательных организаций, студентов профессиональных образовательных организаций и образовательных организаций высшего образования, обучающихся по очной форме обучения, железнодорожным транспортом общего пользования в пригородном сообщении</t>
  </si>
  <si>
    <t>5Л 2 01 00020</t>
  </si>
  <si>
    <t>Возмещение транспортным организациям, осуществляющим перевозку пассажиров, недополученных доходов, связанных с предоставлением на территории Республики Адыгея пятидесятипроцентной скидки со стоимости проезда в автобусах междугородного сообщения для студентов профессиональных образовательных организаций и образовательных организаций высшего образования, обучающихся по очной форме обучения</t>
  </si>
  <si>
    <t>5Л 2 02 00020</t>
  </si>
  <si>
    <t>Возмещение транспортным организациям, осуществляющим перевозку пассажиров, недополученных доходов, связанных с реализацией отдельным категориям граждан социальных проездных билетов на проезд в городском пассажирском транспорте (кроме такси) в городе Майкопе</t>
  </si>
  <si>
    <t>5Л 2 02 00030</t>
  </si>
  <si>
    <t>Развитие городского наземного электрического транспорта</t>
  </si>
  <si>
    <t>5Л 2 03 00000</t>
  </si>
  <si>
    <t>5Л 2 03 00010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</si>
  <si>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</si>
  <si>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55 6 00 00000</t>
  </si>
  <si>
    <t>Обеспечение предоставления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</si>
  <si>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55 6 01 00000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</si>
  <si>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</si>
  <si>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55 6 01 50820</t>
  </si>
  <si>
    <t>Субвенции местным бюджетам на осуществление государственных полномочий Республики Адыгея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</si>
  <si>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55 6 01 R0820</t>
  </si>
  <si>
    <t>Обеспечение временного проживания детей-сирот и детей, оставшихся без попечения родителей, лиц из числа детей-сирот и детей, оставшихся без попечения родителей, в благоустроенных жилых помещениях</t>
  </si>
  <si>
    <t>55 6 02 00000</t>
  </si>
  <si>
    <t>Обеспечение содержания жилых помещений, предоставляемых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</si>
  <si>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55 6 03 00000</t>
  </si>
  <si>
    <t>Реконструкция Адыгейского республиканского стадиона в городе Майкопе</t>
  </si>
  <si>
    <t>5Г 1 0Б 00000</t>
  </si>
  <si>
    <t>5Г 1 0Б 54950</t>
  </si>
  <si>
    <t>5Г 1 0Б R4950</t>
  </si>
  <si>
    <t>21</t>
  </si>
  <si>
    <t>Управление по охране окружающей среды и природным ресурсам Республики Адыгея</t>
  </si>
  <si>
    <t>844</t>
  </si>
  <si>
    <t>Водное хозяйство</t>
  </si>
  <si>
    <t>Подпрограмма "Развитие водохозяйственного комплекса Республики Адыгея"</t>
  </si>
  <si>
    <t>57 1 00 00000</t>
  </si>
  <si>
    <t>Эксплуатация гидротехнических сооружений</t>
  </si>
  <si>
    <t>57 1 03 00000</t>
  </si>
  <si>
    <t>57 1 03 00600</t>
  </si>
  <si>
    <t>Организационные мероприятия</t>
  </si>
  <si>
    <t>57 1 04 00000</t>
  </si>
  <si>
    <t>Осуществление отдельных полномочий в области водных отношений</t>
  </si>
  <si>
    <t>67 0 00 51280</t>
  </si>
  <si>
    <t>Охрана объектов растительного и животного мира и среды их обитания</t>
  </si>
  <si>
    <t>Подпрограмма "Охрана окружающей среды"</t>
  </si>
  <si>
    <t>57 3 00 00000</t>
  </si>
  <si>
    <t>Сохранение биологического разнообразия, обеспечение охраны и развития особо охраняемых природных территорий регионального значения</t>
  </si>
  <si>
    <t>57 3 05 00000</t>
  </si>
  <si>
    <t>Разработка проектов территориальной схемы в области обращения с отходами, в том числе с твердыми коммунальными отходами, и республиканской программы в области обращения с отходами, в том числе с твердыми коммунальными отходами</t>
  </si>
  <si>
    <t>57 2 02 00000</t>
  </si>
  <si>
    <t>Развитие природного парка Республики Адыгея "Большой Тхач"</t>
  </si>
  <si>
    <t>57 3 01 00000</t>
  </si>
  <si>
    <t>57 3 01 00500</t>
  </si>
  <si>
    <t>Обеспечение радиационной безопасности Республики Адыгея</t>
  </si>
  <si>
    <t>57 3 03 00000</t>
  </si>
  <si>
    <t>Подпрограмма "Обеспечение реализации государственной программы Республики Адыгея "Охрана окружающей среды, воспроизводство и использование природных ресурсов" на 2014-2020 годы"</t>
  </si>
  <si>
    <t>57 4 00 00000</t>
  </si>
  <si>
    <t>Обеспечение деятельности Управления по охране окружающей среды и природным ресурсам Республики Адыгея</t>
  </si>
  <si>
    <t>57 4 01 00000</t>
  </si>
  <si>
    <t>57 4 01 00400</t>
  </si>
  <si>
    <t>Организация и проведение государственной экологической экспертизы объектов регионального уровня</t>
  </si>
  <si>
    <t>57 4 03 00000</t>
  </si>
  <si>
    <t>22</t>
  </si>
  <si>
    <t>Управление по охране и использованию объектов животного мира и водных биологических ресурсов Республики Адыгея</t>
  </si>
  <si>
    <t>845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</si>
  <si>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</si>
  <si>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67 0 00 59100</t>
  </si>
  <si>
    <t>Ведомственная целевая программа "Охрана объектов животного мира и водных биологических ресурсов Республики Адыгея на 2015 - 2019 годы"</t>
  </si>
  <si>
    <t>69 0 10 00000</t>
  </si>
  <si>
    <t>69 0 10 00400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</si>
  <si>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</si>
  <si>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67 0 00 59200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</si>
  <si>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</si>
  <si>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67 0 00 59700</t>
  </si>
  <si>
    <t>Прочие мероприятия по охране объектов животного мира и водных биологических ресурсов</t>
  </si>
  <si>
    <t>69 0 10 00100</t>
  </si>
  <si>
    <t>69 0 10 00600</t>
  </si>
  <si>
    <t>23</t>
  </si>
  <si>
    <t>Государственная инспекция по надзору за техническим состоянием самоходных машин и других видов техники Республики Адыгея (Гостехнадзор Республики Адыгея)</t>
  </si>
  <si>
    <t>846</t>
  </si>
  <si>
    <t>Ведомственная целевая программа "Обеспечение деятельности Гостехнадзора Республики Адыгея на 2015 - 2019 годы"</t>
  </si>
  <si>
    <t>69 0 02 00000</t>
  </si>
  <si>
    <t>69 0 02 00400</t>
  </si>
  <si>
    <t>24</t>
  </si>
  <si>
    <t>Управление по охране и использованию объектов культурного наследия Республики Адыгея</t>
  </si>
  <si>
    <t>847</t>
  </si>
  <si>
    <t>Ведомственная целевая программа "Подготовка документации на объекты культурного наследия, расположенные на территории Республики Адыгея, для их включения в единый государственный реестр объектов культурного наследия (памятников истории и культуры) народов Российской Федерации" на 2015 - 2017 годы</t>
  </si>
  <si>
    <t>5Б 1 04 00000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</si>
  <si>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</si>
  <si>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67 0 00 59500</t>
  </si>
  <si>
    <t>Ведомственная целевая программа "Обеспечение деятельности Управления по охране и использованию объектов культурного наследия Республики Адыгея в 2015 - 2019 годах"</t>
  </si>
  <si>
    <t>69 0 05 00000</t>
  </si>
  <si>
    <t>69 0 05 00400</t>
  </si>
  <si>
    <t>25</t>
  </si>
  <si>
    <t>Комитет Республики Адыгея по взаимодействию с органами местного самоуправления</t>
  </si>
  <si>
    <t>848</t>
  </si>
  <si>
    <t>Субвенции на осуществление государственных полномочий Республики Адыгея в сфере административных правоотношений</t>
  </si>
  <si>
    <t>67 9 00 61010</t>
  </si>
  <si>
    <t>На проведение социологических опросов по оценке деятельности органов местного самоуправления</t>
  </si>
  <si>
    <t>68 0 03 00700</t>
  </si>
  <si>
    <t>Ведомственная целевая программа "Обеспечение деятельности Комитета Республики Адыгея по взаимодействию с органами местного самоуправления в 2016 - 2020 годах"</t>
  </si>
  <si>
    <t>69 0 09 00000</t>
  </si>
  <si>
    <t>69 0 09 00400</t>
  </si>
  <si>
    <t>Ведомственная целевая программа "Развитие муниципальной службы в Республике Адыгея" на 2016 - 2020 годы</t>
  </si>
  <si>
    <t>69 0 15 00000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</si>
  <si>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</si>
  <si>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</si>
  <si>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67 0 00 51180</t>
  </si>
  <si>
    <t>26</t>
  </si>
  <si>
    <t>Управление государственного регулирования цен и тарифов Республики Адыгея</t>
  </si>
  <si>
    <t>849</t>
  </si>
  <si>
    <t>Ведомственная целевая программа "Поддержание и развитие системы государственного регулирования тарифов (цен) и контроля за соблюдением порядка ценообразования на территории Республики Адыгея на 2016 - 2020 годы"</t>
  </si>
  <si>
    <t>69 0 04 00000</t>
  </si>
  <si>
    <t>69 0 04 00400</t>
  </si>
  <si>
    <t>27</t>
  </si>
  <si>
    <t>Комитет Республики Адыгея по туризму и курортам</t>
  </si>
  <si>
    <t>851</t>
  </si>
  <si>
    <t>Развитие внутреннего и въездного туризма в Республике Адыгея</t>
  </si>
  <si>
    <t>5Б 1 01 00000</t>
  </si>
  <si>
    <t>Подпрограмма "Обеспечение условий реализации государственной программы Республики Адыгея "Развитие туризма" на 2014-2020 годы"</t>
  </si>
  <si>
    <t>5Б 2 00 00000</t>
  </si>
  <si>
    <t>Обеспечение деятельности Комитета Республики Адыгея по туризму и курортам</t>
  </si>
  <si>
    <t>5Б 2 01 00000</t>
  </si>
  <si>
    <t>5Б 2 01 00400</t>
  </si>
  <si>
    <t>28</t>
  </si>
  <si>
    <t>Управление государственных инспекций по надзору за строительством зданий, сооружений и эксплуатацией жилищного фонда Республики Адыгея</t>
  </si>
  <si>
    <t>852</t>
  </si>
  <si>
    <t>Ведомственная целевая программа "Осуществление функций по государственному строительному надзору, а также по государственному жилищному надзору Управлением государственных инспекций по надзору за строительством зданий, сооружений и эксплуатацией жилищного фонда Республики Адыгея в 2015 - 2020 годах"</t>
  </si>
  <si>
    <t>69 0 03 00000</t>
  </si>
  <si>
    <t>69 0 03 00400</t>
  </si>
  <si>
    <t>29</t>
  </si>
  <si>
    <t>Комитет Республики Адыгея по архитектуре и градостроительству</t>
  </si>
  <si>
    <t>854</t>
  </si>
  <si>
    <t>Использование результатов космической деятельности для создания государственной информационной системы</t>
  </si>
  <si>
    <t>5Д 2 04 00000</t>
  </si>
  <si>
    <t>Ведомственная целевая программа "Градостроительное развитие Республики Адыгея" на 2015 - 2019 годы</t>
  </si>
  <si>
    <t>69 0 01 00000</t>
  </si>
  <si>
    <t>Мероприятия по градостроительному развитию</t>
  </si>
  <si>
    <t>69 0 01 00100</t>
  </si>
  <si>
    <t>69 0 01 00400</t>
  </si>
  <si>
    <t>30</t>
  </si>
  <si>
    <t>Управление по делам архивов Республики Адыгея</t>
  </si>
  <si>
    <t>855</t>
  </si>
  <si>
    <t>Ведомственная целевая программа "Обеспечение деятельности Управления по делам архивов Республики Адыгея и государственного казенного учреждения Республики Адыгея "Национальный архив Республики Адыгея" в 2016 - 2020 годах"</t>
  </si>
  <si>
    <t>69 0 06 00000</t>
  </si>
  <si>
    <t>69 0 06 00400</t>
  </si>
  <si>
    <t>69 0 06 00500</t>
  </si>
  <si>
    <t>31</t>
  </si>
  <si>
    <t>Постоянное представительство Республики Адыгея при главе администрации Краснодарского края</t>
  </si>
  <si>
    <t>856</t>
  </si>
  <si>
    <t>32</t>
  </si>
  <si>
    <t>Уполномоченный по правам человека в Республике Адыгея</t>
  </si>
  <si>
    <t>857</t>
  </si>
  <si>
    <t>Реализация функций государственными органами Республики Адыгея, не относящимися к органам государственной власти Республики Адыгея</t>
  </si>
  <si>
    <t>67 7 00 00000</t>
  </si>
  <si>
    <t>67 7 00 00400</t>
  </si>
  <si>
    <t>33</t>
  </si>
  <si>
    <t>Уполномоченный по правам ребенка в Республике Адыгея</t>
  </si>
  <si>
    <t>861</t>
  </si>
  <si>
    <t>34</t>
  </si>
  <si>
    <t>Комитет Республики Адыгея по делам национальностей, связям с соотечественниками и средствам массовой информации</t>
  </si>
  <si>
    <t>863</t>
  </si>
  <si>
    <t>Социальная поддержка соотечественников, прибывших на постоянное место жительства в Республику Адыгея, путем осуществления деятельности государственного казенного учреждения Республики Адыгея "Центр адаптации репатриантов"</t>
  </si>
  <si>
    <t>5Ю 3 02 00000</t>
  </si>
  <si>
    <t>5Ю 3 02 00500</t>
  </si>
  <si>
    <t>Средства массовой информации</t>
  </si>
  <si>
    <t>Периодическая печать и издательства</t>
  </si>
  <si>
    <t>Подпрограмма "Поддержка и развитие средств массовой информации и книгоиздания, обеспечение информирования населения Республики Адыгея о деятельности Главы Республики Адыгея, Кабинета Министров Республики Адыгея, Государственного Совета-Хасэ Республики Адыгея"</t>
  </si>
  <si>
    <t>5Ю 4 00 00000</t>
  </si>
  <si>
    <t>Финансовое обеспечение выполнения государственного задания на оказание государственных услуг государственными бюджетными учреждениями Республики Адыгея, подведомственными Комитету Республики Адыгея по делам национальностей, связям с соотечественниками и средствам массовой информации</t>
  </si>
  <si>
    <t>5Ю 4 01 00000</t>
  </si>
  <si>
    <t>5Ю 4 01 00600</t>
  </si>
  <si>
    <t>Информационное обеспечение населения</t>
  </si>
  <si>
    <t>5Ю 4 02 00000</t>
  </si>
  <si>
    <t>Другие вопросы в области средств массовой информации</t>
  </si>
  <si>
    <t>Предоставление целевой поддержки социально ориентированным некоммерческим организациям на проведение общественно значимых мероприятий</t>
  </si>
  <si>
    <t>53 7 02 00001</t>
  </si>
  <si>
    <t>Информационная пропаганда взаимоуважения, веротерпимости и толерантности в Республике Адыгея</t>
  </si>
  <si>
    <t>5Ю 1 03 00000</t>
  </si>
  <si>
    <t>Исследование общественно-политической ситуации в Республике Адыгея</t>
  </si>
  <si>
    <t>5Ю 1 04 00000</t>
  </si>
  <si>
    <t>Оказание государственной поддержки централизованным религиозным организациям</t>
  </si>
  <si>
    <t>5Ю 1 05 00000</t>
  </si>
  <si>
    <t>Информационная поддержка патриотического воспитания молодежи</t>
  </si>
  <si>
    <t>5Ю 2 03 00000</t>
  </si>
  <si>
    <t>Финансовое стимулирование добровольной сдачи гражданами незаконно хранящегося оружия, боеприпасов, взрывчатых веществ и взрывных устройств</t>
  </si>
  <si>
    <t>5Ю 2 06 00000</t>
  </si>
  <si>
    <t>Общественно значимые мероприятия</t>
  </si>
  <si>
    <t>5Ю 4 03 00000</t>
  </si>
  <si>
    <t>Подпрограмма "Обеспечение реализации государственной программы Республики Адыгея "Укрепление межнациональных отношений и патриотическое воспитание" на 2014-2020 годы"</t>
  </si>
  <si>
    <t>5Ю 5 00 00000</t>
  </si>
  <si>
    <t>Обеспечение деятельности Комитета Республики Адыгея по делам национальностей, связям с соотечественниками и средствам массовой информации</t>
  </si>
  <si>
    <t>5Ю 5 01 00000</t>
  </si>
  <si>
    <t>5Ю 5 01 00400</t>
  </si>
  <si>
    <t>35</t>
  </si>
  <si>
    <t>Управление информатизации Республики Адыгея</t>
  </si>
  <si>
    <t>864</t>
  </si>
  <si>
    <t>Обеспечение инфраструктуры электронного правительства Республики Адыгея</t>
  </si>
  <si>
    <t>5И 1 05 00000</t>
  </si>
  <si>
    <t>Подпрограмма "Обеспечение функции по выработке государственной политики в области информатизации"</t>
  </si>
  <si>
    <t>5И 2 00 00000</t>
  </si>
  <si>
    <t>Обеспечение деятельности Управления информатизации Республики Адыгея</t>
  </si>
  <si>
    <t>5И 2 01 00000</t>
  </si>
  <si>
    <t>5И 2 01 00400</t>
  </si>
  <si>
    <t>36</t>
  </si>
  <si>
    <t>Уполномоченный по защите прав предпринимателей в Республике Адыгея</t>
  </si>
  <si>
    <t>865</t>
  </si>
  <si>
    <t>37</t>
  </si>
  <si>
    <t>Управление государственного финансового контроля Республики Адыгея</t>
  </si>
  <si>
    <t>866</t>
  </si>
  <si>
    <t>38</t>
  </si>
  <si>
    <t>Комитет Республики Адыгея по регулированию контрактной системы в сфере закупок</t>
  </si>
  <si>
    <t>867</t>
  </si>
  <si>
    <t>Ведомственная целевая программа "Мониторинг закупок и организация проведения закупок для обеспечения нужд Республики Адыгея" на 2016-2020 годы</t>
  </si>
  <si>
    <t>69 0 18 00000</t>
  </si>
  <si>
    <t>Сопровождение и совершенствование автоматизированной информационной системы управления закупками Республики Адыгея</t>
  </si>
  <si>
    <t>69 0 18 00100</t>
  </si>
  <si>
    <t>69 0 18 00400</t>
  </si>
  <si>
    <t>39</t>
  </si>
  <si>
    <t>Управление ветеринарии Республики Адыгея</t>
  </si>
  <si>
    <t>868</t>
  </si>
  <si>
    <t>Ведомственная целевая программа "Обеспечение деятельности Управления ветеринарии Республики Адыгея и подведомственных бюджетных учреждений на 2015-2019 годы"</t>
  </si>
  <si>
    <t>69 0 13 00000</t>
  </si>
  <si>
    <t>Выполнение прочих программных мероприятий</t>
  </si>
  <si>
    <t>69 0 13 00100</t>
  </si>
  <si>
    <t>69 0 13 00400</t>
  </si>
  <si>
    <t>69 0 13 00600</t>
  </si>
  <si>
    <t>40</t>
  </si>
  <si>
    <t>Комитет Республики Адыгея по делам гражданской обороны и чрезвычайным ситуациям</t>
  </si>
  <si>
    <t>869</t>
  </si>
  <si>
    <t>Защита населения и территории от чрезвычайных ситуаций природного и техногенного характера, гражданская оборона</t>
  </si>
  <si>
    <t>Подпрограмма "Снижение рисков и смягчение последствий чрезвычайных ситуаций природного и техногенного характера и обеспечение пожарной безопасности в Республике Адыгея"</t>
  </si>
  <si>
    <t>58 1 00 00000</t>
  </si>
  <si>
    <t>Развитие и совершенствование материально-технической базы подразделений противопожарной службы Республики Адыгея и Адыгейского поисково-спасательного отряда Республики Адыгея</t>
  </si>
  <si>
    <t>58 1 01 00000</t>
  </si>
  <si>
    <t>Профессиональная подготовка подразделений противопожарной службы Республики Адыгея и Адыгейского поисково-спасательного отряда Республики Адыгея</t>
  </si>
  <si>
    <t>58 1 02 00000</t>
  </si>
  <si>
    <t>Информирование населения и пропаганда культуры безопасности жизнедеятельности</t>
  </si>
  <si>
    <t>58 1 03 00000</t>
  </si>
  <si>
    <t>Обеспечение деятельности государственного казенного учреждения Республики Адыгея "Центр по делам гражданской обороны, чрезвычайным ситуациям и пожарной безопасности"</t>
  </si>
  <si>
    <t>58 1 05 00000</t>
  </si>
  <si>
    <t>Обеспечение деятельности работников подведомственного казенного учреждения Республики Адыгея</t>
  </si>
  <si>
    <t>58 1 05 00510</t>
  </si>
  <si>
    <t>Обеспечение деятельности Адыгейского поисково-спасательного отряда Республики Адыгея</t>
  </si>
  <si>
    <t>58 1 05 00520</t>
  </si>
  <si>
    <t>Обслуживание системы оповещения</t>
  </si>
  <si>
    <t>58 1 06 00000</t>
  </si>
  <si>
    <t>Обеспечение деятельности автономного учреждения дополнительного образования Республики Адыгея "Учебно-методический центр по гражданской обороне, защите от чрезвычайных ситуаций и пожарной безопасности"</t>
  </si>
  <si>
    <t>58 1 07 00000</t>
  </si>
  <si>
    <t>58 1 07 00600</t>
  </si>
  <si>
    <t>Подпрограмма "Создание системы обеспечения вызова экстренных оперативных служб по единому номеру "112"</t>
  </si>
  <si>
    <t>58 2 00 00000</t>
  </si>
  <si>
    <t>Подготовка сети связи общего пользования для ввода в действие Системы -112</t>
  </si>
  <si>
    <t>58 2 01 00000</t>
  </si>
  <si>
    <t>Развертывание и ввод в действие Системы-112</t>
  </si>
  <si>
    <t>58 2 02 00000</t>
  </si>
  <si>
    <t>Реализация мероприятий федеральной целевой программы "Создание системы обеспечения вызова экстренных оперативных служб по единому номеру "112" в Российской Федерации на 2013-2017 годы"</t>
  </si>
  <si>
    <t>58 2 02 50980</t>
  </si>
  <si>
    <t>Организация своевременного оповещения населения об угрозе возникновения или о возникновении чрезвычайных ситуаций</t>
  </si>
  <si>
    <t>58 2 04 00000</t>
  </si>
  <si>
    <t>Подпрограмма "Обеспечение реализации государственной программы Республики Адыгея "Защита населения и территорий от чрезвычайных ситуаций, обеспечение пожарной безопасности и безопасности людей на водных объектах" на 2014-2020 годы"</t>
  </si>
  <si>
    <t>58 4 00 00000</t>
  </si>
  <si>
    <t>Обеспечение функций Комитета Республики Адыгея по делам гражданской обороны и чрезвычайным ситуациям</t>
  </si>
  <si>
    <t>58 4 01 00000</t>
  </si>
  <si>
    <t>58 4 01 00400</t>
  </si>
  <si>
    <t>Республиканский резерв материально-технических, продовольственных, медицинских и иных средств в целях гражданской обороны</t>
  </si>
  <si>
    <t>68 0 02 00910</t>
  </si>
  <si>
    <t>Резерв материальных ресурсов для ликвидации чрезвычайных ситуаций природного и техногенного характера</t>
  </si>
  <si>
    <t>68 0 02 00920</t>
  </si>
  <si>
    <t>Обеспечение пожарной безопасности</t>
  </si>
  <si>
    <t>Обеспечение деятельности противопожарной службы Республики Адыгея</t>
  </si>
  <si>
    <t>58 1 05 00530</t>
  </si>
  <si>
    <t>ВСЕГО РАСХОДОВ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</si>
  <si>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в 2014-2016 годах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</t>
  </si>
  <si>
    <t>Приложение № 3</t>
  </si>
  <si>
    <t>к Закону Республики Адыгея</t>
  </si>
  <si>
    <t>(в тысячах рублей)</t>
  </si>
  <si>
    <t>Фактическое исполнение</t>
  </si>
  <si>
    <t>Уточненный план</t>
  </si>
  <si>
    <t>Раздел</t>
  </si>
  <si>
    <t>Вид
расходов</t>
  </si>
  <si>
    <t>Целевая
статья расходов</t>
  </si>
  <si>
    <t>Расходы республиканского бюджета Республики Адыгея за 2016 год 
по ведомственной структуре расходов республиканского бюджета Республики Адыгея</t>
  </si>
  <si>
    <t>от ___________ 2017 года   №____</t>
  </si>
  <si>
    <t>Подраз-дел</t>
  </si>
  <si>
    <t>Утвержден-ный бюджет</t>
  </si>
  <si>
    <t>Процент исполне-ния к уточнен-ному плану</t>
  </si>
  <si>
    <t>Код прямого получа-теля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</si>
</sst>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#,##0.0_ ;\-#,##0.0\ "/>
    <numFmt numFmtId="166" formatCode="0.0_ ;\-0.0\ "/>
  </numFmts>
  <fonts count="9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44" fontId="0" fillId="0" borderId="0">
      <alignment vertical="top" wrapText="1"/>
    </xf>
    <xf numFmtId="0" fontId="5" fillId="0" borderId="0">
      <alignment vertical="top" wrapText="1"/>
    </xf>
  </cellStyleXfs>
  <cellXfs count="27">
    <xf numFmtId="44" fontId="0" fillId="0" borderId="0" xfId="0" applyNumberFormat="1" applyFont="1" applyFill="1" applyAlignment="1">
      <alignment vertical="top" wrapText="1"/>
    </xf>
    <xf numFmtId="0" fontId="6" fillId="2" borderId="0" xfId="0" applyNumberFormat="1" applyFont="1" applyFill="1" applyAlignment="1"/>
    <xf numFmtId="0" fontId="7" fillId="2" borderId="0" xfId="0" applyNumberFormat="1" applyFont="1" applyFill="1" applyAlignment="1">
      <alignment horizontal="left"/>
    </xf>
    <xf numFmtId="44" fontId="0" fillId="2" borderId="0" xfId="0" applyNumberFormat="1" applyFont="1" applyFill="1" applyAlignment="1">
      <alignment vertical="top" wrapText="1"/>
    </xf>
    <xf numFmtId="0" fontId="1" fillId="2" borderId="0" xfId="0" applyNumberFormat="1" applyFont="1" applyFill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164" fontId="2" fillId="2" borderId="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164" fontId="1" fillId="2" borderId="2" xfId="0" applyNumberFormat="1" applyFont="1" applyFill="1" applyBorder="1" applyAlignment="1">
      <alignment horizontal="right" vertical="top" wrapText="1"/>
    </xf>
    <xf numFmtId="0" fontId="1" fillId="3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65" fontId="0" fillId="2" borderId="0" xfId="0" applyNumberFormat="1" applyFont="1" applyFill="1" applyAlignment="1">
      <alignment vertical="top" wrapText="1"/>
    </xf>
    <xf numFmtId="166" fontId="0" fillId="2" borderId="0" xfId="0" applyNumberFormat="1" applyFont="1" applyFill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Alignment="1">
      <alignment horizontal="left"/>
    </xf>
    <xf numFmtId="0" fontId="8" fillId="2" borderId="0" xfId="0" applyNumberFormat="1" applyFont="1" applyFill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305"/>
  <sheetViews>
    <sheetView tabSelected="1" zoomScaleNormal="100" workbookViewId="0">
      <selection activeCell="C8" sqref="C8"/>
    </sheetView>
  </sheetViews>
  <sheetFormatPr defaultRowHeight="12.75" x14ac:dyDescent="0.2"/>
  <cols>
    <col min="1" max="1" width="5.33203125" style="3" customWidth="1"/>
    <col min="2" max="2" width="72.5" style="3" customWidth="1"/>
    <col min="3" max="3" width="11.1640625" style="3" customWidth="1"/>
    <col min="4" max="4" width="9.1640625" style="3" customWidth="1"/>
    <col min="5" max="5" width="10.5" style="3" customWidth="1"/>
    <col min="6" max="6" width="18.6640625" style="3" customWidth="1"/>
    <col min="7" max="7" width="6.5" style="3" customWidth="1"/>
    <col min="8" max="8" width="16.5" style="3" customWidth="1"/>
    <col min="9" max="9" width="15.1640625" style="3" customWidth="1"/>
    <col min="10" max="10" width="15.6640625" style="3" customWidth="1"/>
    <col min="11" max="11" width="12.6640625" style="3" customWidth="1"/>
    <col min="12" max="14" width="9.33203125" style="3"/>
    <col min="15" max="15" width="15.1640625" style="3" customWidth="1"/>
    <col min="16" max="16384" width="9.33203125" style="3"/>
  </cols>
  <sheetData>
    <row r="1" spans="1:15" ht="15" x14ac:dyDescent="0.25">
      <c r="A1" s="1"/>
      <c r="I1" s="1" t="s">
        <v>1594</v>
      </c>
      <c r="J1" s="1"/>
      <c r="K1" s="1"/>
    </row>
    <row r="2" spans="1:15" ht="15.75" x14ac:dyDescent="0.25">
      <c r="I2" s="24" t="s">
        <v>1595</v>
      </c>
      <c r="J2" s="24"/>
      <c r="K2" s="24"/>
    </row>
    <row r="3" spans="1:15" ht="15.75" x14ac:dyDescent="0.25">
      <c r="I3" s="2" t="s">
        <v>1603</v>
      </c>
      <c r="J3" s="2"/>
      <c r="K3" s="2"/>
    </row>
    <row r="5" spans="1:15" ht="34.5" customHeight="1" x14ac:dyDescent="0.2">
      <c r="A5" s="25" t="s">
        <v>1602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ht="15.75" x14ac:dyDescent="0.25">
      <c r="A6" s="4" t="s">
        <v>0</v>
      </c>
      <c r="J6" s="26" t="s">
        <v>1596</v>
      </c>
      <c r="K6" s="26"/>
    </row>
    <row r="7" spans="1:15" ht="94.5" x14ac:dyDescent="0.2">
      <c r="A7" s="5" t="s">
        <v>1</v>
      </c>
      <c r="B7" s="5" t="s">
        <v>2</v>
      </c>
      <c r="C7" s="23" t="s">
        <v>1607</v>
      </c>
      <c r="D7" s="5" t="s">
        <v>1599</v>
      </c>
      <c r="E7" s="23" t="s">
        <v>1604</v>
      </c>
      <c r="F7" s="5" t="s">
        <v>1601</v>
      </c>
      <c r="G7" s="5" t="s">
        <v>1600</v>
      </c>
      <c r="H7" s="23" t="s">
        <v>1605</v>
      </c>
      <c r="I7" s="5" t="s">
        <v>1598</v>
      </c>
      <c r="J7" s="5" t="s">
        <v>1597</v>
      </c>
      <c r="K7" s="23" t="s">
        <v>1606</v>
      </c>
    </row>
    <row r="8" spans="1:15" ht="15.75" x14ac:dyDescent="0.2">
      <c r="A8" s="6" t="s">
        <v>3</v>
      </c>
      <c r="B8" s="7" t="s">
        <v>11</v>
      </c>
      <c r="C8" s="6" t="s">
        <v>12</v>
      </c>
      <c r="D8" s="6" t="s">
        <v>0</v>
      </c>
      <c r="E8" s="6" t="s">
        <v>0</v>
      </c>
      <c r="F8" s="6" t="s">
        <v>0</v>
      </c>
      <c r="G8" s="6" t="s">
        <v>0</v>
      </c>
      <c r="H8" s="8">
        <f>H9+H26</f>
        <v>2921052.8000000003</v>
      </c>
      <c r="I8" s="8">
        <f>I9+I26</f>
        <v>2921052.8000000003</v>
      </c>
      <c r="J8" s="9">
        <f>J9+J26</f>
        <v>2915438.6999999993</v>
      </c>
      <c r="K8" s="10">
        <f>J8/I8*100</f>
        <v>99.807805596667038</v>
      </c>
      <c r="M8" s="21"/>
      <c r="O8" s="22"/>
    </row>
    <row r="9" spans="1:15" ht="15.75" x14ac:dyDescent="0.2">
      <c r="A9" s="11" t="s">
        <v>0</v>
      </c>
      <c r="B9" s="11" t="s">
        <v>13</v>
      </c>
      <c r="C9" s="12" t="s">
        <v>12</v>
      </c>
      <c r="D9" s="12" t="s">
        <v>14</v>
      </c>
      <c r="E9" s="12" t="s">
        <v>0</v>
      </c>
      <c r="F9" s="12" t="s">
        <v>0</v>
      </c>
      <c r="G9" s="12" t="s">
        <v>0</v>
      </c>
      <c r="H9" s="13">
        <f>H10+H20</f>
        <v>24620.9</v>
      </c>
      <c r="I9" s="13">
        <f>I10+I20</f>
        <v>24620.9</v>
      </c>
      <c r="J9" s="14">
        <f>J10+J20</f>
        <v>24620.799999999999</v>
      </c>
      <c r="K9" s="10">
        <f t="shared" ref="K9:K72" si="0">J9/I9*100</f>
        <v>99.99959384100498</v>
      </c>
      <c r="M9" s="21"/>
      <c r="O9" s="22"/>
    </row>
    <row r="10" spans="1:15" ht="15.75" x14ac:dyDescent="0.2">
      <c r="A10" s="11" t="s">
        <v>0</v>
      </c>
      <c r="B10" s="11" t="s">
        <v>15</v>
      </c>
      <c r="C10" s="12" t="s">
        <v>12</v>
      </c>
      <c r="D10" s="12" t="s">
        <v>14</v>
      </c>
      <c r="E10" s="12" t="s">
        <v>16</v>
      </c>
      <c r="F10" s="12" t="s">
        <v>0</v>
      </c>
      <c r="G10" s="12" t="s">
        <v>0</v>
      </c>
      <c r="H10" s="13">
        <f>H11</f>
        <v>22545.5</v>
      </c>
      <c r="I10" s="13">
        <f t="shared" ref="I10:J12" si="1">I11</f>
        <v>22545.5</v>
      </c>
      <c r="J10" s="14">
        <f t="shared" si="1"/>
        <v>22545.399999999998</v>
      </c>
      <c r="K10" s="10">
        <f t="shared" si="0"/>
        <v>99.99955645250715</v>
      </c>
      <c r="M10" s="21"/>
      <c r="O10" s="22"/>
    </row>
    <row r="11" spans="1:15" ht="31.5" x14ac:dyDescent="0.2">
      <c r="A11" s="11" t="s">
        <v>0</v>
      </c>
      <c r="B11" s="15" t="s">
        <v>17</v>
      </c>
      <c r="C11" s="12" t="s">
        <v>12</v>
      </c>
      <c r="D11" s="12" t="s">
        <v>14</v>
      </c>
      <c r="E11" s="12" t="s">
        <v>16</v>
      </c>
      <c r="F11" s="12" t="s">
        <v>18</v>
      </c>
      <c r="G11" s="11" t="s">
        <v>0</v>
      </c>
      <c r="H11" s="13">
        <f>H12</f>
        <v>22545.5</v>
      </c>
      <c r="I11" s="13">
        <f t="shared" si="1"/>
        <v>22545.5</v>
      </c>
      <c r="J11" s="14">
        <f t="shared" si="1"/>
        <v>22545.399999999998</v>
      </c>
      <c r="K11" s="10">
        <f t="shared" si="0"/>
        <v>99.99955645250715</v>
      </c>
      <c r="M11" s="21"/>
      <c r="O11" s="22"/>
    </row>
    <row r="12" spans="1:15" ht="31.5" x14ac:dyDescent="0.2">
      <c r="A12" s="11" t="s">
        <v>0</v>
      </c>
      <c r="B12" s="15" t="s">
        <v>19</v>
      </c>
      <c r="C12" s="12" t="s">
        <v>12</v>
      </c>
      <c r="D12" s="12" t="s">
        <v>14</v>
      </c>
      <c r="E12" s="12" t="s">
        <v>16</v>
      </c>
      <c r="F12" s="12" t="s">
        <v>20</v>
      </c>
      <c r="G12" s="12" t="s">
        <v>0</v>
      </c>
      <c r="H12" s="13">
        <f>H13</f>
        <v>22545.5</v>
      </c>
      <c r="I12" s="13">
        <f t="shared" si="1"/>
        <v>22545.5</v>
      </c>
      <c r="J12" s="14">
        <f t="shared" si="1"/>
        <v>22545.399999999998</v>
      </c>
      <c r="K12" s="10">
        <f t="shared" si="0"/>
        <v>99.99955645250715</v>
      </c>
      <c r="M12" s="21"/>
      <c r="O12" s="22"/>
    </row>
    <row r="13" spans="1:15" ht="47.25" x14ac:dyDescent="0.2">
      <c r="A13" s="11" t="s">
        <v>0</v>
      </c>
      <c r="B13" s="15" t="s">
        <v>21</v>
      </c>
      <c r="C13" s="12" t="s">
        <v>12</v>
      </c>
      <c r="D13" s="12" t="s">
        <v>14</v>
      </c>
      <c r="E13" s="12" t="s">
        <v>16</v>
      </c>
      <c r="F13" s="12" t="s">
        <v>22</v>
      </c>
      <c r="G13" s="12" t="s">
        <v>0</v>
      </c>
      <c r="H13" s="13">
        <f>H14+H16+H18</f>
        <v>22545.5</v>
      </c>
      <c r="I13" s="13">
        <f>I14+I16+I18</f>
        <v>22545.5</v>
      </c>
      <c r="J13" s="14">
        <f>J14+J16+J18</f>
        <v>22545.399999999998</v>
      </c>
      <c r="K13" s="10">
        <f t="shared" si="0"/>
        <v>99.99955645250715</v>
      </c>
      <c r="M13" s="21"/>
      <c r="O13" s="22"/>
    </row>
    <row r="14" spans="1:15" ht="47.25" x14ac:dyDescent="0.2">
      <c r="A14" s="11" t="s">
        <v>0</v>
      </c>
      <c r="B14" s="15" t="s">
        <v>23</v>
      </c>
      <c r="C14" s="12" t="s">
        <v>12</v>
      </c>
      <c r="D14" s="12" t="s">
        <v>14</v>
      </c>
      <c r="E14" s="12" t="s">
        <v>16</v>
      </c>
      <c r="F14" s="12" t="s">
        <v>24</v>
      </c>
      <c r="G14" s="12" t="s">
        <v>0</v>
      </c>
      <c r="H14" s="13">
        <f>H15</f>
        <v>18530.7</v>
      </c>
      <c r="I14" s="13">
        <f t="shared" ref="I14:J14" si="2">I15</f>
        <v>18530.7</v>
      </c>
      <c r="J14" s="14">
        <f t="shared" si="2"/>
        <v>18530.7</v>
      </c>
      <c r="K14" s="10">
        <f t="shared" si="0"/>
        <v>100</v>
      </c>
      <c r="M14" s="21"/>
      <c r="O14" s="22"/>
    </row>
    <row r="15" spans="1:15" ht="31.5" x14ac:dyDescent="0.2">
      <c r="A15" s="16" t="s">
        <v>0</v>
      </c>
      <c r="B15" s="11" t="s">
        <v>25</v>
      </c>
      <c r="C15" s="12" t="s">
        <v>12</v>
      </c>
      <c r="D15" s="12" t="s">
        <v>14</v>
      </c>
      <c r="E15" s="12" t="s">
        <v>16</v>
      </c>
      <c r="F15" s="12" t="s">
        <v>24</v>
      </c>
      <c r="G15" s="12" t="s">
        <v>26</v>
      </c>
      <c r="H15" s="13">
        <v>18530.7</v>
      </c>
      <c r="I15" s="13">
        <v>18530.7</v>
      </c>
      <c r="J15" s="13">
        <v>18530.7</v>
      </c>
      <c r="K15" s="10">
        <f t="shared" si="0"/>
        <v>100</v>
      </c>
      <c r="M15" s="21"/>
    </row>
    <row r="16" spans="1:15" ht="15.75" x14ac:dyDescent="0.2">
      <c r="A16" s="11" t="s">
        <v>0</v>
      </c>
      <c r="B16" s="15" t="s">
        <v>27</v>
      </c>
      <c r="C16" s="12" t="s">
        <v>12</v>
      </c>
      <c r="D16" s="12" t="s">
        <v>14</v>
      </c>
      <c r="E16" s="12" t="s">
        <v>16</v>
      </c>
      <c r="F16" s="12" t="s">
        <v>28</v>
      </c>
      <c r="G16" s="12" t="s">
        <v>0</v>
      </c>
      <c r="H16" s="13">
        <f>H17</f>
        <v>1393.2</v>
      </c>
      <c r="I16" s="13">
        <f t="shared" ref="I16:J16" si="3">I17</f>
        <v>1393.2</v>
      </c>
      <c r="J16" s="14">
        <f t="shared" si="3"/>
        <v>1393.1</v>
      </c>
      <c r="K16" s="10">
        <f t="shared" si="0"/>
        <v>99.992822279643974</v>
      </c>
      <c r="M16" s="21"/>
      <c r="O16" s="22"/>
    </row>
    <row r="17" spans="1:15" ht="15.75" x14ac:dyDescent="0.2">
      <c r="A17" s="16" t="s">
        <v>0</v>
      </c>
      <c r="B17" s="11" t="s">
        <v>29</v>
      </c>
      <c r="C17" s="12" t="s">
        <v>12</v>
      </c>
      <c r="D17" s="12" t="s">
        <v>14</v>
      </c>
      <c r="E17" s="12" t="s">
        <v>16</v>
      </c>
      <c r="F17" s="12" t="s">
        <v>28</v>
      </c>
      <c r="G17" s="12" t="s">
        <v>30</v>
      </c>
      <c r="H17" s="13">
        <v>1393.2</v>
      </c>
      <c r="I17" s="13">
        <v>1393.2</v>
      </c>
      <c r="J17" s="13">
        <v>1393.1</v>
      </c>
      <c r="K17" s="10">
        <f t="shared" si="0"/>
        <v>99.992822279643974</v>
      </c>
      <c r="M17" s="21"/>
    </row>
    <row r="18" spans="1:15" ht="15.75" x14ac:dyDescent="0.2">
      <c r="A18" s="11" t="s">
        <v>0</v>
      </c>
      <c r="B18" s="15" t="s">
        <v>31</v>
      </c>
      <c r="C18" s="12" t="s">
        <v>12</v>
      </c>
      <c r="D18" s="12" t="s">
        <v>14</v>
      </c>
      <c r="E18" s="12" t="s">
        <v>16</v>
      </c>
      <c r="F18" s="12" t="s">
        <v>32</v>
      </c>
      <c r="G18" s="12" t="s">
        <v>0</v>
      </c>
      <c r="H18" s="13">
        <f>H19</f>
        <v>2621.6</v>
      </c>
      <c r="I18" s="13">
        <f t="shared" ref="I18:J18" si="4">I19</f>
        <v>2621.6</v>
      </c>
      <c r="J18" s="14">
        <f t="shared" si="4"/>
        <v>2621.6</v>
      </c>
      <c r="K18" s="10">
        <f t="shared" si="0"/>
        <v>100</v>
      </c>
      <c r="M18" s="21"/>
      <c r="O18" s="22"/>
    </row>
    <row r="19" spans="1:15" ht="31.5" x14ac:dyDescent="0.2">
      <c r="A19" s="16" t="s">
        <v>0</v>
      </c>
      <c r="B19" s="11" t="s">
        <v>25</v>
      </c>
      <c r="C19" s="12" t="s">
        <v>12</v>
      </c>
      <c r="D19" s="12" t="s">
        <v>14</v>
      </c>
      <c r="E19" s="12" t="s">
        <v>16</v>
      </c>
      <c r="F19" s="12" t="s">
        <v>32</v>
      </c>
      <c r="G19" s="12" t="s">
        <v>26</v>
      </c>
      <c r="H19" s="13">
        <v>2621.6</v>
      </c>
      <c r="I19" s="13">
        <v>2621.6</v>
      </c>
      <c r="J19" s="13">
        <v>2621.6</v>
      </c>
      <c r="K19" s="10">
        <f t="shared" si="0"/>
        <v>100</v>
      </c>
      <c r="M19" s="21"/>
    </row>
    <row r="20" spans="1:15" ht="31.5" x14ac:dyDescent="0.2">
      <c r="A20" s="11" t="s">
        <v>0</v>
      </c>
      <c r="B20" s="11" t="s">
        <v>33</v>
      </c>
      <c r="C20" s="12" t="s">
        <v>12</v>
      </c>
      <c r="D20" s="12" t="s">
        <v>14</v>
      </c>
      <c r="E20" s="12" t="s">
        <v>34</v>
      </c>
      <c r="F20" s="12" t="s">
        <v>0</v>
      </c>
      <c r="G20" s="12" t="s">
        <v>0</v>
      </c>
      <c r="H20" s="13">
        <f>H21</f>
        <v>2075.4</v>
      </c>
      <c r="I20" s="13">
        <f t="shared" ref="I20:J24" si="5">I21</f>
        <v>2075.4</v>
      </c>
      <c r="J20" s="14">
        <f t="shared" si="5"/>
        <v>2075.4</v>
      </c>
      <c r="K20" s="10">
        <f t="shared" si="0"/>
        <v>100</v>
      </c>
      <c r="M20" s="21"/>
      <c r="O20" s="22"/>
    </row>
    <row r="21" spans="1:15" ht="31.5" x14ac:dyDescent="0.2">
      <c r="A21" s="11" t="s">
        <v>0</v>
      </c>
      <c r="B21" s="15" t="s">
        <v>17</v>
      </c>
      <c r="C21" s="12" t="s">
        <v>12</v>
      </c>
      <c r="D21" s="12" t="s">
        <v>14</v>
      </c>
      <c r="E21" s="12" t="s">
        <v>34</v>
      </c>
      <c r="F21" s="12" t="s">
        <v>18</v>
      </c>
      <c r="G21" s="11" t="s">
        <v>0</v>
      </c>
      <c r="H21" s="13">
        <f>H22</f>
        <v>2075.4</v>
      </c>
      <c r="I21" s="13">
        <f t="shared" si="5"/>
        <v>2075.4</v>
      </c>
      <c r="J21" s="14">
        <f t="shared" si="5"/>
        <v>2075.4</v>
      </c>
      <c r="K21" s="10">
        <f t="shared" si="0"/>
        <v>100</v>
      </c>
      <c r="M21" s="21"/>
      <c r="O21" s="22"/>
    </row>
    <row r="22" spans="1:15" ht="31.5" x14ac:dyDescent="0.2">
      <c r="A22" s="11" t="s">
        <v>0</v>
      </c>
      <c r="B22" s="15" t="s">
        <v>19</v>
      </c>
      <c r="C22" s="12" t="s">
        <v>12</v>
      </c>
      <c r="D22" s="12" t="s">
        <v>14</v>
      </c>
      <c r="E22" s="12" t="s">
        <v>34</v>
      </c>
      <c r="F22" s="12" t="s">
        <v>20</v>
      </c>
      <c r="G22" s="12" t="s">
        <v>0</v>
      </c>
      <c r="H22" s="13">
        <f>H23</f>
        <v>2075.4</v>
      </c>
      <c r="I22" s="13">
        <f t="shared" si="5"/>
        <v>2075.4</v>
      </c>
      <c r="J22" s="14">
        <f t="shared" si="5"/>
        <v>2075.4</v>
      </c>
      <c r="K22" s="10">
        <f t="shared" si="0"/>
        <v>100</v>
      </c>
      <c r="M22" s="21"/>
      <c r="O22" s="22"/>
    </row>
    <row r="23" spans="1:15" ht="47.25" x14ac:dyDescent="0.2">
      <c r="A23" s="11" t="s">
        <v>0</v>
      </c>
      <c r="B23" s="15" t="s">
        <v>21</v>
      </c>
      <c r="C23" s="12" t="s">
        <v>12</v>
      </c>
      <c r="D23" s="12" t="s">
        <v>14</v>
      </c>
      <c r="E23" s="12" t="s">
        <v>34</v>
      </c>
      <c r="F23" s="12" t="s">
        <v>22</v>
      </c>
      <c r="G23" s="12" t="s">
        <v>0</v>
      </c>
      <c r="H23" s="13">
        <f>H24</f>
        <v>2075.4</v>
      </c>
      <c r="I23" s="13">
        <f t="shared" si="5"/>
        <v>2075.4</v>
      </c>
      <c r="J23" s="14">
        <f t="shared" si="5"/>
        <v>2075.4</v>
      </c>
      <c r="K23" s="10">
        <f t="shared" si="0"/>
        <v>100</v>
      </c>
      <c r="M23" s="21"/>
      <c r="O23" s="22"/>
    </row>
    <row r="24" spans="1:15" ht="47.25" x14ac:dyDescent="0.2">
      <c r="A24" s="11" t="s">
        <v>0</v>
      </c>
      <c r="B24" s="15" t="s">
        <v>23</v>
      </c>
      <c r="C24" s="12" t="s">
        <v>12</v>
      </c>
      <c r="D24" s="12" t="s">
        <v>14</v>
      </c>
      <c r="E24" s="12" t="s">
        <v>34</v>
      </c>
      <c r="F24" s="12" t="s">
        <v>24</v>
      </c>
      <c r="G24" s="12" t="s">
        <v>0</v>
      </c>
      <c r="H24" s="13">
        <f>H25</f>
        <v>2075.4</v>
      </c>
      <c r="I24" s="13">
        <f t="shared" si="5"/>
        <v>2075.4</v>
      </c>
      <c r="J24" s="14">
        <f t="shared" si="5"/>
        <v>2075.4</v>
      </c>
      <c r="K24" s="10">
        <f t="shared" si="0"/>
        <v>100</v>
      </c>
      <c r="M24" s="21"/>
      <c r="O24" s="22"/>
    </row>
    <row r="25" spans="1:15" ht="31.5" x14ac:dyDescent="0.2">
      <c r="A25" s="16" t="s">
        <v>0</v>
      </c>
      <c r="B25" s="11" t="s">
        <v>25</v>
      </c>
      <c r="C25" s="12" t="s">
        <v>12</v>
      </c>
      <c r="D25" s="12" t="s">
        <v>14</v>
      </c>
      <c r="E25" s="12" t="s">
        <v>34</v>
      </c>
      <c r="F25" s="12" t="s">
        <v>24</v>
      </c>
      <c r="G25" s="12" t="s">
        <v>26</v>
      </c>
      <c r="H25" s="13">
        <v>2075.4</v>
      </c>
      <c r="I25" s="13">
        <v>2075.4</v>
      </c>
      <c r="J25" s="13">
        <v>2075.4</v>
      </c>
      <c r="K25" s="10">
        <f t="shared" si="0"/>
        <v>100</v>
      </c>
      <c r="M25" s="21"/>
    </row>
    <row r="26" spans="1:15" ht="15.75" x14ac:dyDescent="0.2">
      <c r="A26" s="11" t="s">
        <v>0</v>
      </c>
      <c r="B26" s="11" t="s">
        <v>35</v>
      </c>
      <c r="C26" s="12" t="s">
        <v>12</v>
      </c>
      <c r="D26" s="12" t="s">
        <v>36</v>
      </c>
      <c r="E26" s="12" t="s">
        <v>0</v>
      </c>
      <c r="F26" s="12" t="s">
        <v>0</v>
      </c>
      <c r="G26" s="12" t="s">
        <v>0</v>
      </c>
      <c r="H26" s="13">
        <f>H27+H110+H214+H226+H243+H255+H263</f>
        <v>2896431.9000000004</v>
      </c>
      <c r="I26" s="13">
        <f t="shared" ref="I26:J26" si="6">I27+I110+I214+I226+I243+I255+I263</f>
        <v>2896431.9000000004</v>
      </c>
      <c r="J26" s="14">
        <f t="shared" si="6"/>
        <v>2890817.8999999994</v>
      </c>
      <c r="K26" s="10">
        <f t="shared" si="0"/>
        <v>99.806175315221438</v>
      </c>
      <c r="M26" s="21"/>
      <c r="O26" s="22"/>
    </row>
    <row r="27" spans="1:15" ht="15.75" x14ac:dyDescent="0.2">
      <c r="A27" s="11" t="s">
        <v>0</v>
      </c>
      <c r="B27" s="11" t="s">
        <v>37</v>
      </c>
      <c r="C27" s="12" t="s">
        <v>12</v>
      </c>
      <c r="D27" s="12" t="s">
        <v>36</v>
      </c>
      <c r="E27" s="12" t="s">
        <v>38</v>
      </c>
      <c r="F27" s="12" t="s">
        <v>0</v>
      </c>
      <c r="G27" s="12" t="s">
        <v>0</v>
      </c>
      <c r="H27" s="13">
        <f>H28+H104</f>
        <v>313440.3</v>
      </c>
      <c r="I27" s="13">
        <f t="shared" ref="I27:J27" si="7">I28+I104</f>
        <v>313440.3</v>
      </c>
      <c r="J27" s="14">
        <f t="shared" si="7"/>
        <v>311488.29999999993</v>
      </c>
      <c r="K27" s="10">
        <f t="shared" si="0"/>
        <v>99.377233878349386</v>
      </c>
      <c r="M27" s="21"/>
      <c r="O27" s="22"/>
    </row>
    <row r="28" spans="1:15" ht="31.5" x14ac:dyDescent="0.2">
      <c r="A28" s="11" t="s">
        <v>0</v>
      </c>
      <c r="B28" s="15" t="s">
        <v>17</v>
      </c>
      <c r="C28" s="12" t="s">
        <v>12</v>
      </c>
      <c r="D28" s="12" t="s">
        <v>36</v>
      </c>
      <c r="E28" s="12" t="s">
        <v>38</v>
      </c>
      <c r="F28" s="12" t="s">
        <v>18</v>
      </c>
      <c r="G28" s="11" t="s">
        <v>0</v>
      </c>
      <c r="H28" s="13">
        <f>H29+H72+H95</f>
        <v>312852.2</v>
      </c>
      <c r="I28" s="13">
        <f t="shared" ref="I28:J28" si="8">I29+I72+I95</f>
        <v>312852.2</v>
      </c>
      <c r="J28" s="14">
        <f t="shared" si="8"/>
        <v>310900.19999999995</v>
      </c>
      <c r="K28" s="10">
        <f t="shared" si="0"/>
        <v>99.37606320172911</v>
      </c>
      <c r="M28" s="21"/>
      <c r="O28" s="22"/>
    </row>
    <row r="29" spans="1:15" ht="78.75" x14ac:dyDescent="0.2">
      <c r="A29" s="11" t="s">
        <v>0</v>
      </c>
      <c r="B29" s="15" t="s">
        <v>39</v>
      </c>
      <c r="C29" s="12" t="s">
        <v>12</v>
      </c>
      <c r="D29" s="12" t="s">
        <v>36</v>
      </c>
      <c r="E29" s="12" t="s">
        <v>38</v>
      </c>
      <c r="F29" s="12" t="s">
        <v>40</v>
      </c>
      <c r="G29" s="12" t="s">
        <v>0</v>
      </c>
      <c r="H29" s="13">
        <f>H30+H37+H42+H49+H52+H55+H58+H67</f>
        <v>277963.90000000002</v>
      </c>
      <c r="I29" s="13">
        <f t="shared" ref="I29:J29" si="9">I30+I37+I42+I49+I52+I55+I58+I67</f>
        <v>277963.90000000002</v>
      </c>
      <c r="J29" s="14">
        <f t="shared" si="9"/>
        <v>276554.5</v>
      </c>
      <c r="K29" s="10">
        <f t="shared" si="0"/>
        <v>99.492955739936008</v>
      </c>
      <c r="M29" s="21"/>
      <c r="O29" s="22"/>
    </row>
    <row r="30" spans="1:15" ht="31.5" x14ac:dyDescent="0.2">
      <c r="A30" s="11" t="s">
        <v>0</v>
      </c>
      <c r="B30" s="15" t="s">
        <v>41</v>
      </c>
      <c r="C30" s="12" t="s">
        <v>12</v>
      </c>
      <c r="D30" s="12" t="s">
        <v>36</v>
      </c>
      <c r="E30" s="12" t="s">
        <v>38</v>
      </c>
      <c r="F30" s="12" t="s">
        <v>42</v>
      </c>
      <c r="G30" s="12" t="s">
        <v>0</v>
      </c>
      <c r="H30" s="13">
        <f>H31+H33+H35</f>
        <v>89765.300000000017</v>
      </c>
      <c r="I30" s="13">
        <f t="shared" ref="I30:J30" si="10">I31+I33+I35</f>
        <v>89765.300000000017</v>
      </c>
      <c r="J30" s="14">
        <f t="shared" si="10"/>
        <v>89756.6</v>
      </c>
      <c r="K30" s="10">
        <f t="shared" si="0"/>
        <v>99.990308058904702</v>
      </c>
      <c r="M30" s="21"/>
      <c r="O30" s="22"/>
    </row>
    <row r="31" spans="1:15" ht="47.25" x14ac:dyDescent="0.2">
      <c r="A31" s="11" t="s">
        <v>0</v>
      </c>
      <c r="B31" s="15" t="s">
        <v>43</v>
      </c>
      <c r="C31" s="12" t="s">
        <v>12</v>
      </c>
      <c r="D31" s="12" t="s">
        <v>36</v>
      </c>
      <c r="E31" s="12" t="s">
        <v>38</v>
      </c>
      <c r="F31" s="12" t="s">
        <v>44</v>
      </c>
      <c r="G31" s="12" t="s">
        <v>0</v>
      </c>
      <c r="H31" s="13">
        <f>H32</f>
        <v>536.1</v>
      </c>
      <c r="I31" s="13">
        <f t="shared" ref="I31:J31" si="11">I32</f>
        <v>536.1</v>
      </c>
      <c r="J31" s="14">
        <f t="shared" si="11"/>
        <v>527.5</v>
      </c>
      <c r="K31" s="10">
        <f t="shared" si="0"/>
        <v>98.395821675060631</v>
      </c>
      <c r="M31" s="21"/>
      <c r="O31" s="22"/>
    </row>
    <row r="32" spans="1:15" ht="31.5" x14ac:dyDescent="0.2">
      <c r="A32" s="16" t="s">
        <v>0</v>
      </c>
      <c r="B32" s="11" t="s">
        <v>25</v>
      </c>
      <c r="C32" s="12" t="s">
        <v>12</v>
      </c>
      <c r="D32" s="12" t="s">
        <v>36</v>
      </c>
      <c r="E32" s="12" t="s">
        <v>38</v>
      </c>
      <c r="F32" s="12" t="s">
        <v>44</v>
      </c>
      <c r="G32" s="12" t="s">
        <v>26</v>
      </c>
      <c r="H32" s="13">
        <v>536.1</v>
      </c>
      <c r="I32" s="13">
        <v>536.1</v>
      </c>
      <c r="J32" s="13">
        <v>527.5</v>
      </c>
      <c r="K32" s="10">
        <f t="shared" si="0"/>
        <v>98.395821675060631</v>
      </c>
      <c r="M32" s="21"/>
    </row>
    <row r="33" spans="1:15" ht="47.25" x14ac:dyDescent="0.2">
      <c r="A33" s="11" t="s">
        <v>0</v>
      </c>
      <c r="B33" s="15" t="s">
        <v>23</v>
      </c>
      <c r="C33" s="12" t="s">
        <v>12</v>
      </c>
      <c r="D33" s="12" t="s">
        <v>36</v>
      </c>
      <c r="E33" s="12" t="s">
        <v>38</v>
      </c>
      <c r="F33" s="12" t="s">
        <v>45</v>
      </c>
      <c r="G33" s="12" t="s">
        <v>0</v>
      </c>
      <c r="H33" s="13">
        <f>H34</f>
        <v>80195.100000000006</v>
      </c>
      <c r="I33" s="13">
        <f t="shared" ref="I33:J33" si="12">I34</f>
        <v>80195.100000000006</v>
      </c>
      <c r="J33" s="14">
        <f t="shared" si="12"/>
        <v>80195.100000000006</v>
      </c>
      <c r="K33" s="10">
        <f t="shared" si="0"/>
        <v>100</v>
      </c>
      <c r="M33" s="21"/>
      <c r="O33" s="22"/>
    </row>
    <row r="34" spans="1:15" ht="31.5" x14ac:dyDescent="0.2">
      <c r="A34" s="16" t="s">
        <v>0</v>
      </c>
      <c r="B34" s="11" t="s">
        <v>25</v>
      </c>
      <c r="C34" s="12" t="s">
        <v>12</v>
      </c>
      <c r="D34" s="12" t="s">
        <v>36</v>
      </c>
      <c r="E34" s="12" t="s">
        <v>38</v>
      </c>
      <c r="F34" s="12" t="s">
        <v>45</v>
      </c>
      <c r="G34" s="12" t="s">
        <v>26</v>
      </c>
      <c r="H34" s="13">
        <v>80195.100000000006</v>
      </c>
      <c r="I34" s="13">
        <v>80195.100000000006</v>
      </c>
      <c r="J34" s="13">
        <v>80195.100000000006</v>
      </c>
      <c r="K34" s="10">
        <f t="shared" si="0"/>
        <v>100</v>
      </c>
      <c r="M34" s="21"/>
    </row>
    <row r="35" spans="1:15" ht="126" x14ac:dyDescent="0.2">
      <c r="A35" s="11" t="s">
        <v>0</v>
      </c>
      <c r="B35" s="15" t="s">
        <v>46</v>
      </c>
      <c r="C35" s="12" t="s">
        <v>12</v>
      </c>
      <c r="D35" s="12" t="s">
        <v>36</v>
      </c>
      <c r="E35" s="12" t="s">
        <v>38</v>
      </c>
      <c r="F35" s="12" t="s">
        <v>47</v>
      </c>
      <c r="G35" s="12" t="s">
        <v>0</v>
      </c>
      <c r="H35" s="13">
        <f>H36</f>
        <v>9034.1</v>
      </c>
      <c r="I35" s="13">
        <f t="shared" ref="I35:J35" si="13">I36</f>
        <v>9034.1</v>
      </c>
      <c r="J35" s="14">
        <f t="shared" si="13"/>
        <v>9034</v>
      </c>
      <c r="K35" s="10">
        <f t="shared" si="0"/>
        <v>99.998893082874886</v>
      </c>
      <c r="M35" s="21"/>
      <c r="O35" s="22"/>
    </row>
    <row r="36" spans="1:15" ht="31.5" x14ac:dyDescent="0.2">
      <c r="A36" s="16" t="s">
        <v>0</v>
      </c>
      <c r="B36" s="11" t="s">
        <v>48</v>
      </c>
      <c r="C36" s="12" t="s">
        <v>12</v>
      </c>
      <c r="D36" s="12" t="s">
        <v>36</v>
      </c>
      <c r="E36" s="12" t="s">
        <v>38</v>
      </c>
      <c r="F36" s="12" t="s">
        <v>47</v>
      </c>
      <c r="G36" s="12" t="s">
        <v>49</v>
      </c>
      <c r="H36" s="13">
        <v>9034.1</v>
      </c>
      <c r="I36" s="13">
        <v>9034.1</v>
      </c>
      <c r="J36" s="14">
        <v>9034</v>
      </c>
      <c r="K36" s="10">
        <f t="shared" si="0"/>
        <v>99.998893082874886</v>
      </c>
      <c r="M36" s="21"/>
    </row>
    <row r="37" spans="1:15" ht="31.5" x14ac:dyDescent="0.2">
      <c r="A37" s="11" t="s">
        <v>0</v>
      </c>
      <c r="B37" s="15" t="s">
        <v>50</v>
      </c>
      <c r="C37" s="12" t="s">
        <v>12</v>
      </c>
      <c r="D37" s="12" t="s">
        <v>36</v>
      </c>
      <c r="E37" s="12" t="s">
        <v>38</v>
      </c>
      <c r="F37" s="12" t="s">
        <v>51</v>
      </c>
      <c r="G37" s="12" t="s">
        <v>0</v>
      </c>
      <c r="H37" s="13">
        <f>H38+H40</f>
        <v>24543.599999999999</v>
      </c>
      <c r="I37" s="13">
        <f t="shared" ref="I37:J37" si="14">I38+I40</f>
        <v>24543.599999999999</v>
      </c>
      <c r="J37" s="14">
        <f t="shared" si="14"/>
        <v>24543.599999999999</v>
      </c>
      <c r="K37" s="10">
        <f t="shared" si="0"/>
        <v>100</v>
      </c>
      <c r="M37" s="21"/>
      <c r="O37" s="22"/>
    </row>
    <row r="38" spans="1:15" ht="47.25" x14ac:dyDescent="0.2">
      <c r="A38" s="11" t="s">
        <v>0</v>
      </c>
      <c r="B38" s="15" t="s">
        <v>23</v>
      </c>
      <c r="C38" s="12" t="s">
        <v>12</v>
      </c>
      <c r="D38" s="12" t="s">
        <v>36</v>
      </c>
      <c r="E38" s="12" t="s">
        <v>38</v>
      </c>
      <c r="F38" s="12" t="s">
        <v>52</v>
      </c>
      <c r="G38" s="12" t="s">
        <v>0</v>
      </c>
      <c r="H38" s="13">
        <f>H39</f>
        <v>24528.1</v>
      </c>
      <c r="I38" s="13">
        <f t="shared" ref="I38:J38" si="15">I39</f>
        <v>24528.1</v>
      </c>
      <c r="J38" s="14">
        <f t="shared" si="15"/>
        <v>24528.1</v>
      </c>
      <c r="K38" s="10">
        <f t="shared" si="0"/>
        <v>100</v>
      </c>
      <c r="M38" s="21"/>
      <c r="O38" s="22"/>
    </row>
    <row r="39" spans="1:15" ht="31.5" x14ac:dyDescent="0.2">
      <c r="A39" s="16" t="s">
        <v>0</v>
      </c>
      <c r="B39" s="11" t="s">
        <v>25</v>
      </c>
      <c r="C39" s="12" t="s">
        <v>12</v>
      </c>
      <c r="D39" s="12" t="s">
        <v>36</v>
      </c>
      <c r="E39" s="12" t="s">
        <v>38</v>
      </c>
      <c r="F39" s="12" t="s">
        <v>52</v>
      </c>
      <c r="G39" s="12" t="s">
        <v>26</v>
      </c>
      <c r="H39" s="13">
        <v>24528.1</v>
      </c>
      <c r="I39" s="13">
        <v>24528.1</v>
      </c>
      <c r="J39" s="13">
        <v>24528.1</v>
      </c>
      <c r="K39" s="10">
        <f t="shared" si="0"/>
        <v>100</v>
      </c>
      <c r="M39" s="21"/>
    </row>
    <row r="40" spans="1:15" ht="141.75" x14ac:dyDescent="0.2">
      <c r="A40" s="11" t="s">
        <v>0</v>
      </c>
      <c r="B40" s="15" t="s">
        <v>1593</v>
      </c>
      <c r="C40" s="12" t="s">
        <v>12</v>
      </c>
      <c r="D40" s="12" t="s">
        <v>36</v>
      </c>
      <c r="E40" s="12" t="s">
        <v>38</v>
      </c>
      <c r="F40" s="12" t="s">
        <v>53</v>
      </c>
      <c r="G40" s="12" t="s">
        <v>0</v>
      </c>
      <c r="H40" s="13">
        <f>H41</f>
        <v>15.5</v>
      </c>
      <c r="I40" s="13">
        <f t="shared" ref="I40:J40" si="16">I41</f>
        <v>15.5</v>
      </c>
      <c r="J40" s="14">
        <f t="shared" si="16"/>
        <v>15.5</v>
      </c>
      <c r="K40" s="10">
        <f t="shared" si="0"/>
        <v>100</v>
      </c>
      <c r="M40" s="21"/>
      <c r="O40" s="22"/>
    </row>
    <row r="41" spans="1:15" ht="31.5" x14ac:dyDescent="0.2">
      <c r="A41" s="16" t="s">
        <v>0</v>
      </c>
      <c r="B41" s="11" t="s">
        <v>25</v>
      </c>
      <c r="C41" s="12" t="s">
        <v>12</v>
      </c>
      <c r="D41" s="12" t="s">
        <v>36</v>
      </c>
      <c r="E41" s="12" t="s">
        <v>38</v>
      </c>
      <c r="F41" s="12" t="s">
        <v>53</v>
      </c>
      <c r="G41" s="12" t="s">
        <v>26</v>
      </c>
      <c r="H41" s="13">
        <v>15.5</v>
      </c>
      <c r="I41" s="13">
        <v>15.5</v>
      </c>
      <c r="J41" s="13">
        <v>15.5</v>
      </c>
      <c r="K41" s="10">
        <f t="shared" si="0"/>
        <v>100</v>
      </c>
      <c r="M41" s="21"/>
    </row>
    <row r="42" spans="1:15" ht="47.25" x14ac:dyDescent="0.2">
      <c r="A42" s="11" t="s">
        <v>0</v>
      </c>
      <c r="B42" s="15" t="s">
        <v>54</v>
      </c>
      <c r="C42" s="12" t="s">
        <v>12</v>
      </c>
      <c r="D42" s="12" t="s">
        <v>36</v>
      </c>
      <c r="E42" s="12" t="s">
        <v>38</v>
      </c>
      <c r="F42" s="12" t="s">
        <v>55</v>
      </c>
      <c r="G42" s="12" t="s">
        <v>0</v>
      </c>
      <c r="H42" s="13">
        <f>H43+H45+H47</f>
        <v>95435.1</v>
      </c>
      <c r="I42" s="13">
        <f t="shared" ref="I42:J42" si="17">I43+I45+I47</f>
        <v>95435.1</v>
      </c>
      <c r="J42" s="14">
        <f t="shared" si="17"/>
        <v>95428.700000000012</v>
      </c>
      <c r="K42" s="10">
        <f t="shared" si="0"/>
        <v>99.993293871961157</v>
      </c>
      <c r="M42" s="21"/>
      <c r="O42" s="22"/>
    </row>
    <row r="43" spans="1:15" ht="63" x14ac:dyDescent="0.2">
      <c r="A43" s="11" t="s">
        <v>0</v>
      </c>
      <c r="B43" s="15" t="s">
        <v>56</v>
      </c>
      <c r="C43" s="12" t="s">
        <v>12</v>
      </c>
      <c r="D43" s="12" t="s">
        <v>36</v>
      </c>
      <c r="E43" s="12" t="s">
        <v>38</v>
      </c>
      <c r="F43" s="12" t="s">
        <v>57</v>
      </c>
      <c r="G43" s="12" t="s">
        <v>0</v>
      </c>
      <c r="H43" s="13">
        <f>H44</f>
        <v>556.5</v>
      </c>
      <c r="I43" s="13">
        <f t="shared" ref="I43:J43" si="18">I44</f>
        <v>556.5</v>
      </c>
      <c r="J43" s="14">
        <f t="shared" si="18"/>
        <v>556.5</v>
      </c>
      <c r="K43" s="10">
        <f t="shared" si="0"/>
        <v>100</v>
      </c>
      <c r="M43" s="21"/>
      <c r="O43" s="22"/>
    </row>
    <row r="44" spans="1:15" ht="31.5" x14ac:dyDescent="0.2">
      <c r="A44" s="16" t="s">
        <v>0</v>
      </c>
      <c r="B44" s="11" t="s">
        <v>25</v>
      </c>
      <c r="C44" s="12" t="s">
        <v>12</v>
      </c>
      <c r="D44" s="12" t="s">
        <v>36</v>
      </c>
      <c r="E44" s="12" t="s">
        <v>38</v>
      </c>
      <c r="F44" s="12" t="s">
        <v>57</v>
      </c>
      <c r="G44" s="12" t="s">
        <v>26</v>
      </c>
      <c r="H44" s="13">
        <v>556.5</v>
      </c>
      <c r="I44" s="13">
        <v>556.5</v>
      </c>
      <c r="J44" s="13">
        <v>556.5</v>
      </c>
      <c r="K44" s="10">
        <f t="shared" si="0"/>
        <v>100</v>
      </c>
      <c r="M44" s="21"/>
    </row>
    <row r="45" spans="1:15" ht="47.25" x14ac:dyDescent="0.2">
      <c r="A45" s="11" t="s">
        <v>0</v>
      </c>
      <c r="B45" s="15" t="s">
        <v>23</v>
      </c>
      <c r="C45" s="12" t="s">
        <v>12</v>
      </c>
      <c r="D45" s="12" t="s">
        <v>36</v>
      </c>
      <c r="E45" s="12" t="s">
        <v>38</v>
      </c>
      <c r="F45" s="12" t="s">
        <v>58</v>
      </c>
      <c r="G45" s="12" t="s">
        <v>0</v>
      </c>
      <c r="H45" s="13">
        <f>H46</f>
        <v>94833.600000000006</v>
      </c>
      <c r="I45" s="13">
        <f t="shared" ref="I45:J45" si="19">I46</f>
        <v>94833.600000000006</v>
      </c>
      <c r="J45" s="14">
        <f t="shared" si="19"/>
        <v>94833.600000000006</v>
      </c>
      <c r="K45" s="10">
        <f t="shared" si="0"/>
        <v>100</v>
      </c>
      <c r="M45" s="21"/>
      <c r="O45" s="22"/>
    </row>
    <row r="46" spans="1:15" ht="31.5" x14ac:dyDescent="0.2">
      <c r="A46" s="16" t="s">
        <v>0</v>
      </c>
      <c r="B46" s="11" t="s">
        <v>25</v>
      </c>
      <c r="C46" s="12" t="s">
        <v>12</v>
      </c>
      <c r="D46" s="12" t="s">
        <v>36</v>
      </c>
      <c r="E46" s="12" t="s">
        <v>38</v>
      </c>
      <c r="F46" s="12" t="s">
        <v>58</v>
      </c>
      <c r="G46" s="12" t="s">
        <v>26</v>
      </c>
      <c r="H46" s="13">
        <v>94833.600000000006</v>
      </c>
      <c r="I46" s="13">
        <v>94833.600000000006</v>
      </c>
      <c r="J46" s="13">
        <v>94833.600000000006</v>
      </c>
      <c r="K46" s="10">
        <f t="shared" si="0"/>
        <v>100</v>
      </c>
      <c r="M46" s="21"/>
    </row>
    <row r="47" spans="1:15" ht="141.75" x14ac:dyDescent="0.2">
      <c r="A47" s="11" t="s">
        <v>0</v>
      </c>
      <c r="B47" s="15" t="s">
        <v>1593</v>
      </c>
      <c r="C47" s="12" t="s">
        <v>12</v>
      </c>
      <c r="D47" s="12" t="s">
        <v>36</v>
      </c>
      <c r="E47" s="12" t="s">
        <v>38</v>
      </c>
      <c r="F47" s="12" t="s">
        <v>59</v>
      </c>
      <c r="G47" s="12" t="s">
        <v>0</v>
      </c>
      <c r="H47" s="13">
        <f>H48</f>
        <v>45</v>
      </c>
      <c r="I47" s="13">
        <f t="shared" ref="I47:J47" si="20">I48</f>
        <v>45</v>
      </c>
      <c r="J47" s="14">
        <f t="shared" si="20"/>
        <v>38.6</v>
      </c>
      <c r="K47" s="10">
        <f t="shared" si="0"/>
        <v>85.777777777777786</v>
      </c>
      <c r="M47" s="21"/>
      <c r="O47" s="22"/>
    </row>
    <row r="48" spans="1:15" ht="31.5" x14ac:dyDescent="0.2">
      <c r="A48" s="16" t="s">
        <v>0</v>
      </c>
      <c r="B48" s="11" t="s">
        <v>25</v>
      </c>
      <c r="C48" s="12" t="s">
        <v>12</v>
      </c>
      <c r="D48" s="12" t="s">
        <v>36</v>
      </c>
      <c r="E48" s="12" t="s">
        <v>38</v>
      </c>
      <c r="F48" s="12" t="s">
        <v>59</v>
      </c>
      <c r="G48" s="12" t="s">
        <v>26</v>
      </c>
      <c r="H48" s="13">
        <v>45</v>
      </c>
      <c r="I48" s="13">
        <v>45</v>
      </c>
      <c r="J48" s="14">
        <v>38.6</v>
      </c>
      <c r="K48" s="10">
        <f t="shared" si="0"/>
        <v>85.777777777777786</v>
      </c>
      <c r="M48" s="21"/>
    </row>
    <row r="49" spans="1:15" ht="31.5" x14ac:dyDescent="0.2">
      <c r="A49" s="11" t="s">
        <v>0</v>
      </c>
      <c r="B49" s="15" t="s">
        <v>60</v>
      </c>
      <c r="C49" s="12" t="s">
        <v>12</v>
      </c>
      <c r="D49" s="12" t="s">
        <v>36</v>
      </c>
      <c r="E49" s="12" t="s">
        <v>38</v>
      </c>
      <c r="F49" s="12" t="s">
        <v>61</v>
      </c>
      <c r="G49" s="12" t="s">
        <v>0</v>
      </c>
      <c r="H49" s="13">
        <f>H50</f>
        <v>1160.3</v>
      </c>
      <c r="I49" s="13">
        <f t="shared" ref="I49:J50" si="21">I50</f>
        <v>1160.3</v>
      </c>
      <c r="J49" s="14">
        <f t="shared" si="21"/>
        <v>1160.3</v>
      </c>
      <c r="K49" s="10">
        <f t="shared" si="0"/>
        <v>100</v>
      </c>
      <c r="M49" s="21"/>
      <c r="O49" s="22"/>
    </row>
    <row r="50" spans="1:15" ht="31.5" x14ac:dyDescent="0.2">
      <c r="A50" s="11" t="s">
        <v>0</v>
      </c>
      <c r="B50" s="15" t="s">
        <v>62</v>
      </c>
      <c r="C50" s="12" t="s">
        <v>12</v>
      </c>
      <c r="D50" s="12" t="s">
        <v>36</v>
      </c>
      <c r="E50" s="12" t="s">
        <v>38</v>
      </c>
      <c r="F50" s="12" t="s">
        <v>63</v>
      </c>
      <c r="G50" s="12" t="s">
        <v>0</v>
      </c>
      <c r="H50" s="13">
        <f>H51</f>
        <v>1160.3</v>
      </c>
      <c r="I50" s="13">
        <f t="shared" si="21"/>
        <v>1160.3</v>
      </c>
      <c r="J50" s="14">
        <f t="shared" si="21"/>
        <v>1160.3</v>
      </c>
      <c r="K50" s="10">
        <f t="shared" si="0"/>
        <v>100</v>
      </c>
      <c r="M50" s="21"/>
      <c r="O50" s="22"/>
    </row>
    <row r="51" spans="1:15" ht="31.5" x14ac:dyDescent="0.2">
      <c r="A51" s="16" t="s">
        <v>0</v>
      </c>
      <c r="B51" s="11" t="s">
        <v>48</v>
      </c>
      <c r="C51" s="12" t="s">
        <v>12</v>
      </c>
      <c r="D51" s="12" t="s">
        <v>36</v>
      </c>
      <c r="E51" s="12" t="s">
        <v>38</v>
      </c>
      <c r="F51" s="12" t="s">
        <v>63</v>
      </c>
      <c r="G51" s="12" t="s">
        <v>49</v>
      </c>
      <c r="H51" s="13">
        <v>1160.3</v>
      </c>
      <c r="I51" s="13">
        <v>1160.3</v>
      </c>
      <c r="J51" s="13">
        <v>1160.3</v>
      </c>
      <c r="K51" s="10">
        <f t="shared" si="0"/>
        <v>100</v>
      </c>
      <c r="M51" s="21"/>
    </row>
    <row r="52" spans="1:15" ht="47.25" x14ac:dyDescent="0.2">
      <c r="A52" s="11" t="s">
        <v>0</v>
      </c>
      <c r="B52" s="15" t="s">
        <v>64</v>
      </c>
      <c r="C52" s="12" t="s">
        <v>12</v>
      </c>
      <c r="D52" s="12" t="s">
        <v>36</v>
      </c>
      <c r="E52" s="12" t="s">
        <v>38</v>
      </c>
      <c r="F52" s="12" t="s">
        <v>65</v>
      </c>
      <c r="G52" s="12" t="s">
        <v>0</v>
      </c>
      <c r="H52" s="13">
        <f>H53</f>
        <v>10453.1</v>
      </c>
      <c r="I52" s="13">
        <f t="shared" ref="I52:J53" si="22">I53</f>
        <v>10453.1</v>
      </c>
      <c r="J52" s="14">
        <f t="shared" si="22"/>
        <v>10453.1</v>
      </c>
      <c r="K52" s="10">
        <f t="shared" si="0"/>
        <v>100</v>
      </c>
      <c r="M52" s="21"/>
      <c r="O52" s="22"/>
    </row>
    <row r="53" spans="1:15" ht="47.25" x14ac:dyDescent="0.2">
      <c r="A53" s="11" t="s">
        <v>0</v>
      </c>
      <c r="B53" s="15" t="s">
        <v>23</v>
      </c>
      <c r="C53" s="12" t="s">
        <v>12</v>
      </c>
      <c r="D53" s="12" t="s">
        <v>36</v>
      </c>
      <c r="E53" s="12" t="s">
        <v>38</v>
      </c>
      <c r="F53" s="12" t="s">
        <v>66</v>
      </c>
      <c r="G53" s="12" t="s">
        <v>0</v>
      </c>
      <c r="H53" s="13">
        <f>H54</f>
        <v>10453.1</v>
      </c>
      <c r="I53" s="13">
        <f t="shared" si="22"/>
        <v>10453.1</v>
      </c>
      <c r="J53" s="14">
        <f t="shared" si="22"/>
        <v>10453.1</v>
      </c>
      <c r="K53" s="10">
        <f t="shared" si="0"/>
        <v>100</v>
      </c>
      <c r="M53" s="21"/>
      <c r="O53" s="22"/>
    </row>
    <row r="54" spans="1:15" ht="31.5" x14ac:dyDescent="0.2">
      <c r="A54" s="16" t="s">
        <v>0</v>
      </c>
      <c r="B54" s="11" t="s">
        <v>25</v>
      </c>
      <c r="C54" s="12" t="s">
        <v>12</v>
      </c>
      <c r="D54" s="12" t="s">
        <v>36</v>
      </c>
      <c r="E54" s="12" t="s">
        <v>38</v>
      </c>
      <c r="F54" s="12" t="s">
        <v>66</v>
      </c>
      <c r="G54" s="12" t="s">
        <v>26</v>
      </c>
      <c r="H54" s="13">
        <v>10453.1</v>
      </c>
      <c r="I54" s="13">
        <v>10453.1</v>
      </c>
      <c r="J54" s="13">
        <v>10453.1</v>
      </c>
      <c r="K54" s="10">
        <f t="shared" si="0"/>
        <v>100</v>
      </c>
      <c r="M54" s="21"/>
    </row>
    <row r="55" spans="1:15" ht="63" x14ac:dyDescent="0.2">
      <c r="A55" s="11" t="s">
        <v>0</v>
      </c>
      <c r="B55" s="15" t="s">
        <v>67</v>
      </c>
      <c r="C55" s="12" t="s">
        <v>12</v>
      </c>
      <c r="D55" s="12" t="s">
        <v>36</v>
      </c>
      <c r="E55" s="12" t="s">
        <v>38</v>
      </c>
      <c r="F55" s="12" t="s">
        <v>68</v>
      </c>
      <c r="G55" s="12" t="s">
        <v>0</v>
      </c>
      <c r="H55" s="13">
        <f>H56</f>
        <v>4665.3999999999996</v>
      </c>
      <c r="I55" s="13">
        <f t="shared" ref="I55:J56" si="23">I56</f>
        <v>4665.3999999999996</v>
      </c>
      <c r="J55" s="14">
        <f t="shared" si="23"/>
        <v>4665.3999999999996</v>
      </c>
      <c r="K55" s="10">
        <f t="shared" si="0"/>
        <v>100</v>
      </c>
      <c r="M55" s="21"/>
      <c r="O55" s="22"/>
    </row>
    <row r="56" spans="1:15" ht="31.5" x14ac:dyDescent="0.2">
      <c r="A56" s="11" t="s">
        <v>0</v>
      </c>
      <c r="B56" s="15" t="s">
        <v>69</v>
      </c>
      <c r="C56" s="12" t="s">
        <v>12</v>
      </c>
      <c r="D56" s="12" t="s">
        <v>36</v>
      </c>
      <c r="E56" s="12" t="s">
        <v>38</v>
      </c>
      <c r="F56" s="12" t="s">
        <v>70</v>
      </c>
      <c r="G56" s="12" t="s">
        <v>0</v>
      </c>
      <c r="H56" s="13">
        <f>H57</f>
        <v>4665.3999999999996</v>
      </c>
      <c r="I56" s="13">
        <f t="shared" si="23"/>
        <v>4665.3999999999996</v>
      </c>
      <c r="J56" s="14">
        <f t="shared" si="23"/>
        <v>4665.3999999999996</v>
      </c>
      <c r="K56" s="10">
        <f t="shared" si="0"/>
        <v>100</v>
      </c>
      <c r="M56" s="21"/>
      <c r="O56" s="22"/>
    </row>
    <row r="57" spans="1:15" ht="31.5" x14ac:dyDescent="0.2">
      <c r="A57" s="16" t="s">
        <v>0</v>
      </c>
      <c r="B57" s="11" t="s">
        <v>71</v>
      </c>
      <c r="C57" s="12" t="s">
        <v>12</v>
      </c>
      <c r="D57" s="12" t="s">
        <v>36</v>
      </c>
      <c r="E57" s="12" t="s">
        <v>38</v>
      </c>
      <c r="F57" s="12" t="s">
        <v>70</v>
      </c>
      <c r="G57" s="12" t="s">
        <v>72</v>
      </c>
      <c r="H57" s="13">
        <v>4665.3999999999996</v>
      </c>
      <c r="I57" s="13">
        <v>4665.3999999999996</v>
      </c>
      <c r="J57" s="13">
        <v>4665.3999999999996</v>
      </c>
      <c r="K57" s="10">
        <f t="shared" si="0"/>
        <v>100</v>
      </c>
      <c r="M57" s="21"/>
    </row>
    <row r="58" spans="1:15" ht="31.5" x14ac:dyDescent="0.2">
      <c r="A58" s="11" t="s">
        <v>0</v>
      </c>
      <c r="B58" s="15" t="s">
        <v>73</v>
      </c>
      <c r="C58" s="12" t="s">
        <v>12</v>
      </c>
      <c r="D58" s="12" t="s">
        <v>36</v>
      </c>
      <c r="E58" s="12" t="s">
        <v>38</v>
      </c>
      <c r="F58" s="12" t="s">
        <v>74</v>
      </c>
      <c r="G58" s="12" t="s">
        <v>0</v>
      </c>
      <c r="H58" s="13">
        <f>H59+H61+H63+H65</f>
        <v>28503.599999999999</v>
      </c>
      <c r="I58" s="13">
        <f t="shared" ref="I58:J58" si="24">I59+I61+I63+I65</f>
        <v>28503.599999999999</v>
      </c>
      <c r="J58" s="14">
        <f t="shared" si="24"/>
        <v>27109.3</v>
      </c>
      <c r="K58" s="10">
        <f t="shared" si="0"/>
        <v>95.108337192494986</v>
      </c>
      <c r="M58" s="21"/>
      <c r="O58" s="22"/>
    </row>
    <row r="59" spans="1:15" ht="47.25" x14ac:dyDescent="0.2">
      <c r="A59" s="11" t="s">
        <v>0</v>
      </c>
      <c r="B59" s="15" t="s">
        <v>75</v>
      </c>
      <c r="C59" s="12" t="s">
        <v>12</v>
      </c>
      <c r="D59" s="12" t="s">
        <v>36</v>
      </c>
      <c r="E59" s="12" t="s">
        <v>38</v>
      </c>
      <c r="F59" s="12" t="s">
        <v>76</v>
      </c>
      <c r="G59" s="12" t="s">
        <v>0</v>
      </c>
      <c r="H59" s="13">
        <f>H60</f>
        <v>19904.5</v>
      </c>
      <c r="I59" s="13">
        <f t="shared" ref="I59:J59" si="25">I60</f>
        <v>19904.5</v>
      </c>
      <c r="J59" s="14">
        <f t="shared" si="25"/>
        <v>19889.2</v>
      </c>
      <c r="K59" s="10">
        <f t="shared" si="0"/>
        <v>99.923132959883446</v>
      </c>
      <c r="M59" s="21"/>
      <c r="O59" s="22"/>
    </row>
    <row r="60" spans="1:15" ht="31.5" x14ac:dyDescent="0.2">
      <c r="A60" s="16" t="s">
        <v>0</v>
      </c>
      <c r="B60" s="11" t="s">
        <v>25</v>
      </c>
      <c r="C60" s="12" t="s">
        <v>12</v>
      </c>
      <c r="D60" s="12" t="s">
        <v>36</v>
      </c>
      <c r="E60" s="12" t="s">
        <v>38</v>
      </c>
      <c r="F60" s="12" t="s">
        <v>76</v>
      </c>
      <c r="G60" s="12" t="s">
        <v>26</v>
      </c>
      <c r="H60" s="13">
        <v>19904.5</v>
      </c>
      <c r="I60" s="13">
        <v>19904.5</v>
      </c>
      <c r="J60" s="13">
        <v>19889.2</v>
      </c>
      <c r="K60" s="10">
        <f t="shared" si="0"/>
        <v>99.923132959883446</v>
      </c>
      <c r="M60" s="21"/>
    </row>
    <row r="61" spans="1:15" ht="78.75" x14ac:dyDescent="0.2">
      <c r="A61" s="11" t="s">
        <v>0</v>
      </c>
      <c r="B61" s="15" t="s">
        <v>77</v>
      </c>
      <c r="C61" s="12" t="s">
        <v>12</v>
      </c>
      <c r="D61" s="12" t="s">
        <v>36</v>
      </c>
      <c r="E61" s="12" t="s">
        <v>38</v>
      </c>
      <c r="F61" s="12" t="s">
        <v>78</v>
      </c>
      <c r="G61" s="12" t="s">
        <v>0</v>
      </c>
      <c r="H61" s="13">
        <f>H62</f>
        <v>5207.8</v>
      </c>
      <c r="I61" s="13">
        <f t="shared" ref="I61:J61" si="26">I62</f>
        <v>5207.8</v>
      </c>
      <c r="J61" s="14">
        <f t="shared" si="26"/>
        <v>5194.3</v>
      </c>
      <c r="K61" s="10">
        <f t="shared" si="0"/>
        <v>99.740773455201818</v>
      </c>
      <c r="M61" s="21"/>
      <c r="O61" s="22"/>
    </row>
    <row r="62" spans="1:15" ht="31.5" x14ac:dyDescent="0.2">
      <c r="A62" s="16" t="s">
        <v>0</v>
      </c>
      <c r="B62" s="11" t="s">
        <v>25</v>
      </c>
      <c r="C62" s="12" t="s">
        <v>12</v>
      </c>
      <c r="D62" s="12" t="s">
        <v>36</v>
      </c>
      <c r="E62" s="12" t="s">
        <v>38</v>
      </c>
      <c r="F62" s="12" t="s">
        <v>78</v>
      </c>
      <c r="G62" s="12" t="s">
        <v>26</v>
      </c>
      <c r="H62" s="13">
        <v>5207.8</v>
      </c>
      <c r="I62" s="13">
        <v>5207.8</v>
      </c>
      <c r="J62" s="13">
        <v>5194.3</v>
      </c>
      <c r="K62" s="10">
        <f t="shared" si="0"/>
        <v>99.740773455201818</v>
      </c>
      <c r="M62" s="21"/>
    </row>
    <row r="63" spans="1:15" ht="47.25" x14ac:dyDescent="0.2">
      <c r="A63" s="11" t="s">
        <v>0</v>
      </c>
      <c r="B63" s="15" t="s">
        <v>23</v>
      </c>
      <c r="C63" s="12" t="s">
        <v>12</v>
      </c>
      <c r="D63" s="12" t="s">
        <v>36</v>
      </c>
      <c r="E63" s="12" t="s">
        <v>38</v>
      </c>
      <c r="F63" s="12" t="s">
        <v>79</v>
      </c>
      <c r="G63" s="12" t="s">
        <v>0</v>
      </c>
      <c r="H63" s="13">
        <f>H64</f>
        <v>1633.3</v>
      </c>
      <c r="I63" s="13">
        <f t="shared" ref="I63:J63" si="27">I64</f>
        <v>1633.3</v>
      </c>
      <c r="J63" s="14">
        <f t="shared" si="27"/>
        <v>1633.3</v>
      </c>
      <c r="K63" s="10">
        <f t="shared" si="0"/>
        <v>100</v>
      </c>
      <c r="M63" s="21"/>
      <c r="O63" s="22"/>
    </row>
    <row r="64" spans="1:15" ht="31.5" x14ac:dyDescent="0.2">
      <c r="A64" s="16" t="s">
        <v>0</v>
      </c>
      <c r="B64" s="11" t="s">
        <v>25</v>
      </c>
      <c r="C64" s="12" t="s">
        <v>12</v>
      </c>
      <c r="D64" s="12" t="s">
        <v>36</v>
      </c>
      <c r="E64" s="12" t="s">
        <v>38</v>
      </c>
      <c r="F64" s="12" t="s">
        <v>79</v>
      </c>
      <c r="G64" s="12" t="s">
        <v>26</v>
      </c>
      <c r="H64" s="13">
        <v>1633.3</v>
      </c>
      <c r="I64" s="13">
        <v>1633.3</v>
      </c>
      <c r="J64" s="13">
        <v>1633.3</v>
      </c>
      <c r="K64" s="10">
        <f t="shared" si="0"/>
        <v>100</v>
      </c>
      <c r="M64" s="21"/>
    </row>
    <row r="65" spans="1:15" ht="141.75" x14ac:dyDescent="0.2">
      <c r="A65" s="11" t="s">
        <v>0</v>
      </c>
      <c r="B65" s="15" t="s">
        <v>1593</v>
      </c>
      <c r="C65" s="12" t="s">
        <v>12</v>
      </c>
      <c r="D65" s="12" t="s">
        <v>36</v>
      </c>
      <c r="E65" s="12" t="s">
        <v>38</v>
      </c>
      <c r="F65" s="12" t="s">
        <v>80</v>
      </c>
      <c r="G65" s="12" t="s">
        <v>0</v>
      </c>
      <c r="H65" s="13">
        <f>H66</f>
        <v>1758</v>
      </c>
      <c r="I65" s="13">
        <f t="shared" ref="I65:J65" si="28">I66</f>
        <v>1758</v>
      </c>
      <c r="J65" s="14">
        <f t="shared" si="28"/>
        <v>392.5</v>
      </c>
      <c r="K65" s="10">
        <f t="shared" si="0"/>
        <v>22.326507394766782</v>
      </c>
      <c r="M65" s="21"/>
      <c r="O65" s="22"/>
    </row>
    <row r="66" spans="1:15" ht="31.5" x14ac:dyDescent="0.2">
      <c r="A66" s="16" t="s">
        <v>0</v>
      </c>
      <c r="B66" s="11" t="s">
        <v>25</v>
      </c>
      <c r="C66" s="12" t="s">
        <v>12</v>
      </c>
      <c r="D66" s="12" t="s">
        <v>36</v>
      </c>
      <c r="E66" s="12" t="s">
        <v>38</v>
      </c>
      <c r="F66" s="12" t="s">
        <v>80</v>
      </c>
      <c r="G66" s="12" t="s">
        <v>26</v>
      </c>
      <c r="H66" s="13">
        <v>1758</v>
      </c>
      <c r="I66" s="13">
        <v>1758</v>
      </c>
      <c r="J66" s="14">
        <v>392.5</v>
      </c>
      <c r="K66" s="10">
        <f t="shared" si="0"/>
        <v>22.326507394766782</v>
      </c>
      <c r="M66" s="21"/>
    </row>
    <row r="67" spans="1:15" ht="31.5" x14ac:dyDescent="0.2">
      <c r="A67" s="11" t="s">
        <v>0</v>
      </c>
      <c r="B67" s="15" t="s">
        <v>81</v>
      </c>
      <c r="C67" s="12" t="s">
        <v>12</v>
      </c>
      <c r="D67" s="12" t="s">
        <v>36</v>
      </c>
      <c r="E67" s="12" t="s">
        <v>38</v>
      </c>
      <c r="F67" s="12" t="s">
        <v>82</v>
      </c>
      <c r="G67" s="12" t="s">
        <v>0</v>
      </c>
      <c r="H67" s="13">
        <f>H68+H70</f>
        <v>23437.5</v>
      </c>
      <c r="I67" s="13">
        <f t="shared" ref="I67:J67" si="29">I68+I70</f>
        <v>23437.5</v>
      </c>
      <c r="J67" s="14">
        <f t="shared" si="29"/>
        <v>23437.5</v>
      </c>
      <c r="K67" s="10">
        <f t="shared" si="0"/>
        <v>100</v>
      </c>
      <c r="M67" s="21"/>
      <c r="O67" s="22"/>
    </row>
    <row r="68" spans="1:15" ht="63" x14ac:dyDescent="0.2">
      <c r="A68" s="11" t="s">
        <v>0</v>
      </c>
      <c r="B68" s="15" t="s">
        <v>83</v>
      </c>
      <c r="C68" s="12" t="s">
        <v>12</v>
      </c>
      <c r="D68" s="12" t="s">
        <v>36</v>
      </c>
      <c r="E68" s="12" t="s">
        <v>38</v>
      </c>
      <c r="F68" s="12" t="s">
        <v>84</v>
      </c>
      <c r="G68" s="12" t="s">
        <v>0</v>
      </c>
      <c r="H68" s="13">
        <f>H69</f>
        <v>4437.5</v>
      </c>
      <c r="I68" s="13">
        <f t="shared" ref="I68:J68" si="30">I69</f>
        <v>4437.5</v>
      </c>
      <c r="J68" s="14">
        <f t="shared" si="30"/>
        <v>4437.5</v>
      </c>
      <c r="K68" s="10">
        <f t="shared" si="0"/>
        <v>100</v>
      </c>
      <c r="M68" s="21"/>
      <c r="O68" s="22"/>
    </row>
    <row r="69" spans="1:15" ht="31.5" x14ac:dyDescent="0.2">
      <c r="A69" s="16" t="s">
        <v>0</v>
      </c>
      <c r="B69" s="11" t="s">
        <v>25</v>
      </c>
      <c r="C69" s="12" t="s">
        <v>12</v>
      </c>
      <c r="D69" s="12" t="s">
        <v>36</v>
      </c>
      <c r="E69" s="12" t="s">
        <v>38</v>
      </c>
      <c r="F69" s="12" t="s">
        <v>84</v>
      </c>
      <c r="G69" s="12" t="s">
        <v>26</v>
      </c>
      <c r="H69" s="13">
        <v>4437.5</v>
      </c>
      <c r="I69" s="13">
        <v>4437.5</v>
      </c>
      <c r="J69" s="13">
        <v>4437.5</v>
      </c>
      <c r="K69" s="10">
        <f t="shared" si="0"/>
        <v>100</v>
      </c>
      <c r="M69" s="21"/>
    </row>
    <row r="70" spans="1:15" ht="63" x14ac:dyDescent="0.2">
      <c r="A70" s="11" t="s">
        <v>0</v>
      </c>
      <c r="B70" s="15" t="s">
        <v>83</v>
      </c>
      <c r="C70" s="12" t="s">
        <v>12</v>
      </c>
      <c r="D70" s="12" t="s">
        <v>36</v>
      </c>
      <c r="E70" s="12" t="s">
        <v>38</v>
      </c>
      <c r="F70" s="12" t="s">
        <v>85</v>
      </c>
      <c r="G70" s="12" t="s">
        <v>0</v>
      </c>
      <c r="H70" s="13">
        <f>H71</f>
        <v>19000</v>
      </c>
      <c r="I70" s="13">
        <f t="shared" ref="I70:J70" si="31">I71</f>
        <v>19000</v>
      </c>
      <c r="J70" s="14">
        <f t="shared" si="31"/>
        <v>19000</v>
      </c>
      <c r="K70" s="10">
        <f t="shared" si="0"/>
        <v>100</v>
      </c>
      <c r="M70" s="21"/>
      <c r="O70" s="22"/>
    </row>
    <row r="71" spans="1:15" ht="31.5" x14ac:dyDescent="0.2">
      <c r="A71" s="16" t="s">
        <v>0</v>
      </c>
      <c r="B71" s="11" t="s">
        <v>25</v>
      </c>
      <c r="C71" s="12" t="s">
        <v>12</v>
      </c>
      <c r="D71" s="12" t="s">
        <v>36</v>
      </c>
      <c r="E71" s="12" t="s">
        <v>38</v>
      </c>
      <c r="F71" s="12" t="s">
        <v>85</v>
      </c>
      <c r="G71" s="12" t="s">
        <v>26</v>
      </c>
      <c r="H71" s="13">
        <v>19000</v>
      </c>
      <c r="I71" s="13">
        <v>19000</v>
      </c>
      <c r="J71" s="13">
        <v>19000</v>
      </c>
      <c r="K71" s="10">
        <f t="shared" si="0"/>
        <v>100</v>
      </c>
      <c r="M71" s="21"/>
    </row>
    <row r="72" spans="1:15" ht="15.75" x14ac:dyDescent="0.2">
      <c r="A72" s="11" t="s">
        <v>0</v>
      </c>
      <c r="B72" s="15" t="s">
        <v>86</v>
      </c>
      <c r="C72" s="12" t="s">
        <v>12</v>
      </c>
      <c r="D72" s="12" t="s">
        <v>36</v>
      </c>
      <c r="E72" s="12" t="s">
        <v>38</v>
      </c>
      <c r="F72" s="12" t="s">
        <v>87</v>
      </c>
      <c r="G72" s="12" t="s">
        <v>0</v>
      </c>
      <c r="H72" s="13">
        <f>H73+H78+H83+H92</f>
        <v>20288.599999999999</v>
      </c>
      <c r="I72" s="13">
        <f t="shared" ref="I72:J72" si="32">I73+I78+I83+I92</f>
        <v>20288.599999999999</v>
      </c>
      <c r="J72" s="14">
        <f t="shared" si="32"/>
        <v>19746.099999999999</v>
      </c>
      <c r="K72" s="10">
        <f t="shared" si="0"/>
        <v>97.32608459923307</v>
      </c>
      <c r="M72" s="21"/>
      <c r="O72" s="22"/>
    </row>
    <row r="73" spans="1:15" ht="63" x14ac:dyDescent="0.2">
      <c r="A73" s="11" t="s">
        <v>0</v>
      </c>
      <c r="B73" s="15" t="s">
        <v>88</v>
      </c>
      <c r="C73" s="12" t="s">
        <v>12</v>
      </c>
      <c r="D73" s="12" t="s">
        <v>36</v>
      </c>
      <c r="E73" s="12" t="s">
        <v>38</v>
      </c>
      <c r="F73" s="12" t="s">
        <v>89</v>
      </c>
      <c r="G73" s="12" t="s">
        <v>0</v>
      </c>
      <c r="H73" s="13">
        <f>H74+H76</f>
        <v>1390.7</v>
      </c>
      <c r="I73" s="13">
        <f t="shared" ref="I73:J73" si="33">I74+I76</f>
        <v>1390.7</v>
      </c>
      <c r="J73" s="14">
        <f t="shared" si="33"/>
        <v>1182.5999999999999</v>
      </c>
      <c r="K73" s="10">
        <f t="shared" ref="K73:K136" si="34">J73/I73*100</f>
        <v>85.036312648306605</v>
      </c>
      <c r="M73" s="21"/>
      <c r="O73" s="22"/>
    </row>
    <row r="74" spans="1:15" ht="47.25" x14ac:dyDescent="0.2">
      <c r="A74" s="11" t="s">
        <v>0</v>
      </c>
      <c r="B74" s="15" t="s">
        <v>90</v>
      </c>
      <c r="C74" s="12" t="s">
        <v>12</v>
      </c>
      <c r="D74" s="12" t="s">
        <v>36</v>
      </c>
      <c r="E74" s="12" t="s">
        <v>38</v>
      </c>
      <c r="F74" s="12" t="s">
        <v>91</v>
      </c>
      <c r="G74" s="12" t="s">
        <v>0</v>
      </c>
      <c r="H74" s="13">
        <f>H75</f>
        <v>850</v>
      </c>
      <c r="I74" s="13">
        <f t="shared" ref="I74:J74" si="35">I75</f>
        <v>850</v>
      </c>
      <c r="J74" s="14">
        <f t="shared" si="35"/>
        <v>849.9</v>
      </c>
      <c r="K74" s="10">
        <f t="shared" si="34"/>
        <v>99.988235294117644</v>
      </c>
      <c r="M74" s="21"/>
      <c r="O74" s="22"/>
    </row>
    <row r="75" spans="1:15" ht="31.5" x14ac:dyDescent="0.2">
      <c r="A75" s="16" t="s">
        <v>0</v>
      </c>
      <c r="B75" s="11" t="s">
        <v>25</v>
      </c>
      <c r="C75" s="12" t="s">
        <v>12</v>
      </c>
      <c r="D75" s="12" t="s">
        <v>36</v>
      </c>
      <c r="E75" s="12" t="s">
        <v>38</v>
      </c>
      <c r="F75" s="12" t="s">
        <v>91</v>
      </c>
      <c r="G75" s="12" t="s">
        <v>26</v>
      </c>
      <c r="H75" s="13">
        <v>850</v>
      </c>
      <c r="I75" s="13">
        <v>850</v>
      </c>
      <c r="J75" s="14">
        <v>849.9</v>
      </c>
      <c r="K75" s="10">
        <f t="shared" si="34"/>
        <v>99.988235294117644</v>
      </c>
      <c r="M75" s="21"/>
    </row>
    <row r="76" spans="1:15" ht="141.75" x14ac:dyDescent="0.2">
      <c r="A76" s="11" t="s">
        <v>0</v>
      </c>
      <c r="B76" s="15" t="s">
        <v>1593</v>
      </c>
      <c r="C76" s="12" t="s">
        <v>12</v>
      </c>
      <c r="D76" s="12" t="s">
        <v>36</v>
      </c>
      <c r="E76" s="12" t="s">
        <v>38</v>
      </c>
      <c r="F76" s="12" t="s">
        <v>92</v>
      </c>
      <c r="G76" s="12" t="s">
        <v>0</v>
      </c>
      <c r="H76" s="13">
        <f>H77</f>
        <v>540.70000000000005</v>
      </c>
      <c r="I76" s="13">
        <f t="shared" ref="I76:J76" si="36">I77</f>
        <v>540.70000000000005</v>
      </c>
      <c r="J76" s="14">
        <f t="shared" si="36"/>
        <v>332.7</v>
      </c>
      <c r="K76" s="10">
        <f t="shared" si="34"/>
        <v>61.531348252265573</v>
      </c>
      <c r="M76" s="21"/>
      <c r="O76" s="22"/>
    </row>
    <row r="77" spans="1:15" ht="31.5" x14ac:dyDescent="0.2">
      <c r="A77" s="16" t="s">
        <v>0</v>
      </c>
      <c r="B77" s="11" t="s">
        <v>25</v>
      </c>
      <c r="C77" s="12" t="s">
        <v>12</v>
      </c>
      <c r="D77" s="12" t="s">
        <v>36</v>
      </c>
      <c r="E77" s="12" t="s">
        <v>38</v>
      </c>
      <c r="F77" s="12" t="s">
        <v>92</v>
      </c>
      <c r="G77" s="12" t="s">
        <v>26</v>
      </c>
      <c r="H77" s="13">
        <v>540.70000000000005</v>
      </c>
      <c r="I77" s="13">
        <v>540.70000000000005</v>
      </c>
      <c r="J77" s="14">
        <v>332.7</v>
      </c>
      <c r="K77" s="10">
        <f t="shared" si="34"/>
        <v>61.531348252265573</v>
      </c>
      <c r="M77" s="21"/>
    </row>
    <row r="78" spans="1:15" ht="31.5" x14ac:dyDescent="0.2">
      <c r="A78" s="11" t="s">
        <v>0</v>
      </c>
      <c r="B78" s="15" t="s">
        <v>93</v>
      </c>
      <c r="C78" s="12" t="s">
        <v>12</v>
      </c>
      <c r="D78" s="12" t="s">
        <v>36</v>
      </c>
      <c r="E78" s="12" t="s">
        <v>38</v>
      </c>
      <c r="F78" s="12" t="s">
        <v>94</v>
      </c>
      <c r="G78" s="12" t="s">
        <v>0</v>
      </c>
      <c r="H78" s="13">
        <f>H79+H81</f>
        <v>3656</v>
      </c>
      <c r="I78" s="13">
        <f t="shared" ref="I78:J78" si="37">I79+I81</f>
        <v>3656</v>
      </c>
      <c r="J78" s="14">
        <f t="shared" si="37"/>
        <v>3654.1</v>
      </c>
      <c r="K78" s="10">
        <f t="shared" si="34"/>
        <v>99.9480306345733</v>
      </c>
      <c r="M78" s="21"/>
      <c r="O78" s="22"/>
    </row>
    <row r="79" spans="1:15" ht="31.5" x14ac:dyDescent="0.2">
      <c r="A79" s="11" t="s">
        <v>0</v>
      </c>
      <c r="B79" s="15" t="s">
        <v>95</v>
      </c>
      <c r="C79" s="12" t="s">
        <v>12</v>
      </c>
      <c r="D79" s="12" t="s">
        <v>36</v>
      </c>
      <c r="E79" s="12" t="s">
        <v>38</v>
      </c>
      <c r="F79" s="12" t="s">
        <v>96</v>
      </c>
      <c r="G79" s="12" t="s">
        <v>0</v>
      </c>
      <c r="H79" s="13">
        <f>H80</f>
        <v>2456</v>
      </c>
      <c r="I79" s="13">
        <f t="shared" ref="I79:J79" si="38">I80</f>
        <v>2456</v>
      </c>
      <c r="J79" s="14">
        <f t="shared" si="38"/>
        <v>2455</v>
      </c>
      <c r="K79" s="10">
        <f t="shared" si="34"/>
        <v>99.95928338762215</v>
      </c>
      <c r="M79" s="21"/>
      <c r="O79" s="22"/>
    </row>
    <row r="80" spans="1:15" ht="31.5" x14ac:dyDescent="0.2">
      <c r="A80" s="16" t="s">
        <v>0</v>
      </c>
      <c r="B80" s="11" t="s">
        <v>48</v>
      </c>
      <c r="C80" s="12" t="s">
        <v>12</v>
      </c>
      <c r="D80" s="12" t="s">
        <v>36</v>
      </c>
      <c r="E80" s="12" t="s">
        <v>38</v>
      </c>
      <c r="F80" s="12" t="s">
        <v>96</v>
      </c>
      <c r="G80" s="12" t="s">
        <v>49</v>
      </c>
      <c r="H80" s="13">
        <v>2456</v>
      </c>
      <c r="I80" s="13">
        <v>2456</v>
      </c>
      <c r="J80" s="14">
        <v>2455</v>
      </c>
      <c r="K80" s="10">
        <f t="shared" si="34"/>
        <v>99.95928338762215</v>
      </c>
      <c r="M80" s="21"/>
    </row>
    <row r="81" spans="1:15" ht="31.5" x14ac:dyDescent="0.2">
      <c r="A81" s="11" t="s">
        <v>0</v>
      </c>
      <c r="B81" s="15" t="s">
        <v>97</v>
      </c>
      <c r="C81" s="12" t="s">
        <v>12</v>
      </c>
      <c r="D81" s="12" t="s">
        <v>36</v>
      </c>
      <c r="E81" s="12" t="s">
        <v>38</v>
      </c>
      <c r="F81" s="12" t="s">
        <v>98</v>
      </c>
      <c r="G81" s="12" t="s">
        <v>0</v>
      </c>
      <c r="H81" s="13">
        <f>H82</f>
        <v>1200</v>
      </c>
      <c r="I81" s="13">
        <f t="shared" ref="I81:J81" si="39">I82</f>
        <v>1200</v>
      </c>
      <c r="J81" s="14">
        <f t="shared" si="39"/>
        <v>1199.0999999999999</v>
      </c>
      <c r="K81" s="10">
        <f t="shared" si="34"/>
        <v>99.924999999999997</v>
      </c>
      <c r="M81" s="21"/>
      <c r="O81" s="22"/>
    </row>
    <row r="82" spans="1:15" ht="31.5" x14ac:dyDescent="0.2">
      <c r="A82" s="16" t="s">
        <v>0</v>
      </c>
      <c r="B82" s="11" t="s">
        <v>48</v>
      </c>
      <c r="C82" s="12" t="s">
        <v>12</v>
      </c>
      <c r="D82" s="12" t="s">
        <v>36</v>
      </c>
      <c r="E82" s="12" t="s">
        <v>38</v>
      </c>
      <c r="F82" s="12" t="s">
        <v>98</v>
      </c>
      <c r="G82" s="12" t="s">
        <v>49</v>
      </c>
      <c r="H82" s="13">
        <v>1200</v>
      </c>
      <c r="I82" s="13">
        <v>1200</v>
      </c>
      <c r="J82" s="14">
        <v>1199.0999999999999</v>
      </c>
      <c r="K82" s="10">
        <f t="shared" si="34"/>
        <v>99.924999999999997</v>
      </c>
      <c r="M82" s="21"/>
    </row>
    <row r="83" spans="1:15" ht="15.75" x14ac:dyDescent="0.2">
      <c r="A83" s="11" t="s">
        <v>0</v>
      </c>
      <c r="B83" s="15" t="s">
        <v>99</v>
      </c>
      <c r="C83" s="12" t="s">
        <v>12</v>
      </c>
      <c r="D83" s="12" t="s">
        <v>36</v>
      </c>
      <c r="E83" s="12" t="s">
        <v>38</v>
      </c>
      <c r="F83" s="12" t="s">
        <v>100</v>
      </c>
      <c r="G83" s="12" t="s">
        <v>0</v>
      </c>
      <c r="H83" s="13">
        <f>H84+H86+H88+H90</f>
        <v>15055.3</v>
      </c>
      <c r="I83" s="13">
        <f t="shared" ref="I83:J83" si="40">I84+I86+I88+I90</f>
        <v>15055.3</v>
      </c>
      <c r="J83" s="14">
        <f t="shared" si="40"/>
        <v>14722.8</v>
      </c>
      <c r="K83" s="10">
        <f t="shared" si="34"/>
        <v>97.791475427258177</v>
      </c>
      <c r="M83" s="21"/>
      <c r="O83" s="22"/>
    </row>
    <row r="84" spans="1:15" ht="47.25" x14ac:dyDescent="0.2">
      <c r="A84" s="11" t="s">
        <v>0</v>
      </c>
      <c r="B84" s="15" t="s">
        <v>101</v>
      </c>
      <c r="C84" s="12" t="s">
        <v>12</v>
      </c>
      <c r="D84" s="12" t="s">
        <v>36</v>
      </c>
      <c r="E84" s="12" t="s">
        <v>38</v>
      </c>
      <c r="F84" s="12" t="s">
        <v>102</v>
      </c>
      <c r="G84" s="12" t="s">
        <v>0</v>
      </c>
      <c r="H84" s="13">
        <f>H85</f>
        <v>160</v>
      </c>
      <c r="I84" s="13">
        <f t="shared" ref="I84:J84" si="41">I85</f>
        <v>160</v>
      </c>
      <c r="J84" s="14">
        <f t="shared" si="41"/>
        <v>160</v>
      </c>
      <c r="K84" s="10">
        <f t="shared" si="34"/>
        <v>100</v>
      </c>
      <c r="M84" s="21"/>
      <c r="O84" s="22"/>
    </row>
    <row r="85" spans="1:15" ht="31.5" x14ac:dyDescent="0.2">
      <c r="A85" s="16" t="s">
        <v>0</v>
      </c>
      <c r="B85" s="11" t="s">
        <v>25</v>
      </c>
      <c r="C85" s="12" t="s">
        <v>12</v>
      </c>
      <c r="D85" s="12" t="s">
        <v>36</v>
      </c>
      <c r="E85" s="12" t="s">
        <v>38</v>
      </c>
      <c r="F85" s="12" t="s">
        <v>102</v>
      </c>
      <c r="G85" s="12" t="s">
        <v>26</v>
      </c>
      <c r="H85" s="13">
        <v>160</v>
      </c>
      <c r="I85" s="13">
        <v>160</v>
      </c>
      <c r="J85" s="13">
        <v>160</v>
      </c>
      <c r="K85" s="10">
        <f t="shared" si="34"/>
        <v>100</v>
      </c>
      <c r="M85" s="21"/>
    </row>
    <row r="86" spans="1:15" ht="78.75" x14ac:dyDescent="0.2">
      <c r="A86" s="11" t="s">
        <v>0</v>
      </c>
      <c r="B86" s="15" t="s">
        <v>77</v>
      </c>
      <c r="C86" s="12" t="s">
        <v>12</v>
      </c>
      <c r="D86" s="12" t="s">
        <v>36</v>
      </c>
      <c r="E86" s="12" t="s">
        <v>38</v>
      </c>
      <c r="F86" s="12" t="s">
        <v>103</v>
      </c>
      <c r="G86" s="12" t="s">
        <v>0</v>
      </c>
      <c r="H86" s="13">
        <f>H87</f>
        <v>563</v>
      </c>
      <c r="I86" s="13">
        <f t="shared" ref="I86:J86" si="42">I87</f>
        <v>563</v>
      </c>
      <c r="J86" s="14">
        <f t="shared" si="42"/>
        <v>562.9</v>
      </c>
      <c r="K86" s="10">
        <f t="shared" si="34"/>
        <v>99.982238010657184</v>
      </c>
      <c r="M86" s="21"/>
      <c r="O86" s="22"/>
    </row>
    <row r="87" spans="1:15" ht="31.5" x14ac:dyDescent="0.2">
      <c r="A87" s="16" t="s">
        <v>0</v>
      </c>
      <c r="B87" s="11" t="s">
        <v>25</v>
      </c>
      <c r="C87" s="12" t="s">
        <v>12</v>
      </c>
      <c r="D87" s="12" t="s">
        <v>36</v>
      </c>
      <c r="E87" s="12" t="s">
        <v>38</v>
      </c>
      <c r="F87" s="12" t="s">
        <v>103</v>
      </c>
      <c r="G87" s="12" t="s">
        <v>26</v>
      </c>
      <c r="H87" s="13">
        <v>563</v>
      </c>
      <c r="I87" s="13">
        <v>563</v>
      </c>
      <c r="J87" s="14">
        <v>562.9</v>
      </c>
      <c r="K87" s="10">
        <f t="shared" si="34"/>
        <v>99.982238010657184</v>
      </c>
      <c r="M87" s="21"/>
    </row>
    <row r="88" spans="1:15" ht="31.5" x14ac:dyDescent="0.2">
      <c r="A88" s="11" t="s">
        <v>0</v>
      </c>
      <c r="B88" s="15" t="s">
        <v>104</v>
      </c>
      <c r="C88" s="12" t="s">
        <v>12</v>
      </c>
      <c r="D88" s="12" t="s">
        <v>36</v>
      </c>
      <c r="E88" s="12" t="s">
        <v>38</v>
      </c>
      <c r="F88" s="12" t="s">
        <v>105</v>
      </c>
      <c r="G88" s="12" t="s">
        <v>0</v>
      </c>
      <c r="H88" s="13">
        <f>H89</f>
        <v>13999.9</v>
      </c>
      <c r="I88" s="13">
        <f t="shared" ref="I88:J88" si="43">I89</f>
        <v>13999.9</v>
      </c>
      <c r="J88" s="14">
        <f t="shared" si="43"/>
        <v>13999.9</v>
      </c>
      <c r="K88" s="10">
        <f t="shared" si="34"/>
        <v>100</v>
      </c>
      <c r="M88" s="21"/>
      <c r="O88" s="22"/>
    </row>
    <row r="89" spans="1:15" ht="31.5" x14ac:dyDescent="0.2">
      <c r="A89" s="16" t="s">
        <v>0</v>
      </c>
      <c r="B89" s="11" t="s">
        <v>71</v>
      </c>
      <c r="C89" s="12" t="s">
        <v>12</v>
      </c>
      <c r="D89" s="12" t="s">
        <v>36</v>
      </c>
      <c r="E89" s="12" t="s">
        <v>38</v>
      </c>
      <c r="F89" s="12" t="s">
        <v>105</v>
      </c>
      <c r="G89" s="12" t="s">
        <v>72</v>
      </c>
      <c r="H89" s="13">
        <v>13999.9</v>
      </c>
      <c r="I89" s="13">
        <v>13999.9</v>
      </c>
      <c r="J89" s="13">
        <v>13999.9</v>
      </c>
      <c r="K89" s="10">
        <f t="shared" si="34"/>
        <v>100</v>
      </c>
      <c r="M89" s="21"/>
    </row>
    <row r="90" spans="1:15" ht="141.75" x14ac:dyDescent="0.2">
      <c r="A90" s="11" t="s">
        <v>0</v>
      </c>
      <c r="B90" s="15" t="s">
        <v>1593</v>
      </c>
      <c r="C90" s="12" t="s">
        <v>12</v>
      </c>
      <c r="D90" s="12" t="s">
        <v>36</v>
      </c>
      <c r="E90" s="12" t="s">
        <v>38</v>
      </c>
      <c r="F90" s="12" t="s">
        <v>106</v>
      </c>
      <c r="G90" s="12" t="s">
        <v>0</v>
      </c>
      <c r="H90" s="13">
        <f>H91</f>
        <v>332.4</v>
      </c>
      <c r="I90" s="13">
        <f t="shared" ref="I90:J90" si="44">I91</f>
        <v>332.4</v>
      </c>
      <c r="J90" s="14">
        <f t="shared" si="44"/>
        <v>0</v>
      </c>
      <c r="K90" s="10">
        <f t="shared" si="34"/>
        <v>0</v>
      </c>
      <c r="M90" s="21"/>
      <c r="O90" s="22"/>
    </row>
    <row r="91" spans="1:15" ht="31.5" x14ac:dyDescent="0.2">
      <c r="A91" s="16" t="s">
        <v>0</v>
      </c>
      <c r="B91" s="11" t="s">
        <v>25</v>
      </c>
      <c r="C91" s="12" t="s">
        <v>12</v>
      </c>
      <c r="D91" s="12" t="s">
        <v>36</v>
      </c>
      <c r="E91" s="12" t="s">
        <v>38</v>
      </c>
      <c r="F91" s="12" t="s">
        <v>106</v>
      </c>
      <c r="G91" s="12" t="s">
        <v>26</v>
      </c>
      <c r="H91" s="13">
        <v>332.4</v>
      </c>
      <c r="I91" s="13">
        <v>332.4</v>
      </c>
      <c r="J91" s="14">
        <v>0</v>
      </c>
      <c r="K91" s="10">
        <f t="shared" si="34"/>
        <v>0</v>
      </c>
      <c r="M91" s="21"/>
    </row>
    <row r="92" spans="1:15" ht="47.25" x14ac:dyDescent="0.2">
      <c r="A92" s="11" t="s">
        <v>0</v>
      </c>
      <c r="B92" s="15" t="s">
        <v>107</v>
      </c>
      <c r="C92" s="12" t="s">
        <v>12</v>
      </c>
      <c r="D92" s="12" t="s">
        <v>36</v>
      </c>
      <c r="E92" s="12" t="s">
        <v>38</v>
      </c>
      <c r="F92" s="12" t="s">
        <v>108</v>
      </c>
      <c r="G92" s="12" t="s">
        <v>0</v>
      </c>
      <c r="H92" s="13">
        <f>H93</f>
        <v>186.6</v>
      </c>
      <c r="I92" s="13">
        <f t="shared" ref="I92:J93" si="45">I93</f>
        <v>186.6</v>
      </c>
      <c r="J92" s="14">
        <f t="shared" si="45"/>
        <v>186.6</v>
      </c>
      <c r="K92" s="10">
        <f t="shared" si="34"/>
        <v>100</v>
      </c>
      <c r="M92" s="21"/>
      <c r="O92" s="22"/>
    </row>
    <row r="93" spans="1:15" ht="47.25" x14ac:dyDescent="0.2">
      <c r="A93" s="11" t="s">
        <v>0</v>
      </c>
      <c r="B93" s="15" t="s">
        <v>23</v>
      </c>
      <c r="C93" s="12" t="s">
        <v>12</v>
      </c>
      <c r="D93" s="12" t="s">
        <v>36</v>
      </c>
      <c r="E93" s="12" t="s">
        <v>38</v>
      </c>
      <c r="F93" s="12" t="s">
        <v>109</v>
      </c>
      <c r="G93" s="12" t="s">
        <v>0</v>
      </c>
      <c r="H93" s="13">
        <f>H94</f>
        <v>186.6</v>
      </c>
      <c r="I93" s="13">
        <f t="shared" si="45"/>
        <v>186.6</v>
      </c>
      <c r="J93" s="14">
        <f t="shared" si="45"/>
        <v>186.6</v>
      </c>
      <c r="K93" s="10">
        <f t="shared" si="34"/>
        <v>100</v>
      </c>
      <c r="M93" s="21"/>
      <c r="O93" s="22"/>
    </row>
    <row r="94" spans="1:15" ht="31.5" x14ac:dyDescent="0.2">
      <c r="A94" s="16" t="s">
        <v>0</v>
      </c>
      <c r="B94" s="11" t="s">
        <v>25</v>
      </c>
      <c r="C94" s="12" t="s">
        <v>12</v>
      </c>
      <c r="D94" s="12" t="s">
        <v>36</v>
      </c>
      <c r="E94" s="12" t="s">
        <v>38</v>
      </c>
      <c r="F94" s="12" t="s">
        <v>109</v>
      </c>
      <c r="G94" s="12" t="s">
        <v>26</v>
      </c>
      <c r="H94" s="13">
        <v>186.6</v>
      </c>
      <c r="I94" s="13">
        <v>186.6</v>
      </c>
      <c r="J94" s="13">
        <v>186.6</v>
      </c>
      <c r="K94" s="10">
        <f t="shared" si="34"/>
        <v>100</v>
      </c>
      <c r="M94" s="21"/>
    </row>
    <row r="95" spans="1:15" ht="31.5" x14ac:dyDescent="0.2">
      <c r="A95" s="11" t="s">
        <v>0</v>
      </c>
      <c r="B95" s="15" t="s">
        <v>110</v>
      </c>
      <c r="C95" s="12" t="s">
        <v>12</v>
      </c>
      <c r="D95" s="12" t="s">
        <v>36</v>
      </c>
      <c r="E95" s="12" t="s">
        <v>38</v>
      </c>
      <c r="F95" s="12" t="s">
        <v>111</v>
      </c>
      <c r="G95" s="12" t="s">
        <v>0</v>
      </c>
      <c r="H95" s="13">
        <f>H96+H101</f>
        <v>14599.7</v>
      </c>
      <c r="I95" s="13">
        <f t="shared" ref="I95:J95" si="46">I96+I101</f>
        <v>14599.7</v>
      </c>
      <c r="J95" s="14">
        <f t="shared" si="46"/>
        <v>14599.6</v>
      </c>
      <c r="K95" s="10">
        <f t="shared" si="34"/>
        <v>99.999315054418929</v>
      </c>
      <c r="M95" s="21"/>
      <c r="O95" s="22"/>
    </row>
    <row r="96" spans="1:15" ht="15.75" x14ac:dyDescent="0.2">
      <c r="A96" s="11" t="s">
        <v>0</v>
      </c>
      <c r="B96" s="15" t="s">
        <v>112</v>
      </c>
      <c r="C96" s="12" t="s">
        <v>12</v>
      </c>
      <c r="D96" s="12" t="s">
        <v>36</v>
      </c>
      <c r="E96" s="12" t="s">
        <v>38</v>
      </c>
      <c r="F96" s="12" t="s">
        <v>113</v>
      </c>
      <c r="G96" s="12" t="s">
        <v>0</v>
      </c>
      <c r="H96" s="13">
        <f>H97+H99</f>
        <v>13999.7</v>
      </c>
      <c r="I96" s="13">
        <f t="shared" ref="I96:J96" si="47">I97+I99</f>
        <v>13999.7</v>
      </c>
      <c r="J96" s="14">
        <f t="shared" si="47"/>
        <v>13999.6</v>
      </c>
      <c r="K96" s="10">
        <f t="shared" si="34"/>
        <v>99.99928569897925</v>
      </c>
      <c r="M96" s="21"/>
      <c r="O96" s="22"/>
    </row>
    <row r="97" spans="1:15" ht="47.25" x14ac:dyDescent="0.2">
      <c r="A97" s="11" t="s">
        <v>0</v>
      </c>
      <c r="B97" s="15" t="s">
        <v>114</v>
      </c>
      <c r="C97" s="12" t="s">
        <v>12</v>
      </c>
      <c r="D97" s="12" t="s">
        <v>36</v>
      </c>
      <c r="E97" s="12" t="s">
        <v>38</v>
      </c>
      <c r="F97" s="12" t="s">
        <v>115</v>
      </c>
      <c r="G97" s="12" t="s">
        <v>0</v>
      </c>
      <c r="H97" s="13">
        <f>H98</f>
        <v>80</v>
      </c>
      <c r="I97" s="13">
        <f t="shared" ref="I97:J97" si="48">I98</f>
        <v>80</v>
      </c>
      <c r="J97" s="14">
        <f t="shared" si="48"/>
        <v>79.900000000000006</v>
      </c>
      <c r="K97" s="10">
        <f t="shared" si="34"/>
        <v>99.875</v>
      </c>
      <c r="M97" s="21"/>
      <c r="O97" s="22"/>
    </row>
    <row r="98" spans="1:15" ht="31.5" x14ac:dyDescent="0.2">
      <c r="A98" s="16" t="s">
        <v>0</v>
      </c>
      <c r="B98" s="11" t="s">
        <v>25</v>
      </c>
      <c r="C98" s="12" t="s">
        <v>12</v>
      </c>
      <c r="D98" s="12" t="s">
        <v>36</v>
      </c>
      <c r="E98" s="12" t="s">
        <v>38</v>
      </c>
      <c r="F98" s="12" t="s">
        <v>115</v>
      </c>
      <c r="G98" s="12" t="s">
        <v>26</v>
      </c>
      <c r="H98" s="13">
        <v>80</v>
      </c>
      <c r="I98" s="13">
        <v>80</v>
      </c>
      <c r="J98" s="14">
        <v>79.900000000000006</v>
      </c>
      <c r="K98" s="10">
        <f t="shared" si="34"/>
        <v>99.875</v>
      </c>
      <c r="M98" s="21"/>
    </row>
    <row r="99" spans="1:15" ht="47.25" x14ac:dyDescent="0.2">
      <c r="A99" s="11" t="s">
        <v>0</v>
      </c>
      <c r="B99" s="15" t="s">
        <v>23</v>
      </c>
      <c r="C99" s="12" t="s">
        <v>12</v>
      </c>
      <c r="D99" s="12" t="s">
        <v>36</v>
      </c>
      <c r="E99" s="12" t="s">
        <v>38</v>
      </c>
      <c r="F99" s="12" t="s">
        <v>116</v>
      </c>
      <c r="G99" s="12" t="s">
        <v>0</v>
      </c>
      <c r="H99" s="13">
        <f>H100</f>
        <v>13919.7</v>
      </c>
      <c r="I99" s="13">
        <f t="shared" ref="I99:J99" si="49">I100</f>
        <v>13919.7</v>
      </c>
      <c r="J99" s="14">
        <f t="shared" si="49"/>
        <v>13919.7</v>
      </c>
      <c r="K99" s="10">
        <f t="shared" si="34"/>
        <v>100</v>
      </c>
      <c r="M99" s="21"/>
      <c r="O99" s="22"/>
    </row>
    <row r="100" spans="1:15" ht="31.5" x14ac:dyDescent="0.2">
      <c r="A100" s="16" t="s">
        <v>0</v>
      </c>
      <c r="B100" s="11" t="s">
        <v>25</v>
      </c>
      <c r="C100" s="12" t="s">
        <v>12</v>
      </c>
      <c r="D100" s="12" t="s">
        <v>36</v>
      </c>
      <c r="E100" s="12" t="s">
        <v>38</v>
      </c>
      <c r="F100" s="12" t="s">
        <v>116</v>
      </c>
      <c r="G100" s="12" t="s">
        <v>26</v>
      </c>
      <c r="H100" s="13">
        <v>13919.7</v>
      </c>
      <c r="I100" s="13">
        <v>13919.7</v>
      </c>
      <c r="J100" s="13">
        <v>13919.7</v>
      </c>
      <c r="K100" s="10">
        <f t="shared" si="34"/>
        <v>100</v>
      </c>
      <c r="M100" s="21"/>
    </row>
    <row r="101" spans="1:15" ht="15.75" x14ac:dyDescent="0.2">
      <c r="A101" s="11" t="s">
        <v>0</v>
      </c>
      <c r="B101" s="15" t="s">
        <v>117</v>
      </c>
      <c r="C101" s="12" t="s">
        <v>12</v>
      </c>
      <c r="D101" s="12" t="s">
        <v>36</v>
      </c>
      <c r="E101" s="12" t="s">
        <v>38</v>
      </c>
      <c r="F101" s="12" t="s">
        <v>118</v>
      </c>
      <c r="G101" s="12" t="s">
        <v>0</v>
      </c>
      <c r="H101" s="13">
        <f>H102</f>
        <v>600</v>
      </c>
      <c r="I101" s="13">
        <f t="shared" ref="I101:J102" si="50">I102</f>
        <v>600</v>
      </c>
      <c r="J101" s="14">
        <f t="shared" si="50"/>
        <v>600</v>
      </c>
      <c r="K101" s="10">
        <f t="shared" si="34"/>
        <v>100</v>
      </c>
      <c r="M101" s="21"/>
      <c r="O101" s="22"/>
    </row>
    <row r="102" spans="1:15" ht="47.25" x14ac:dyDescent="0.2">
      <c r="A102" s="11" t="s">
        <v>0</v>
      </c>
      <c r="B102" s="15" t="s">
        <v>23</v>
      </c>
      <c r="C102" s="12" t="s">
        <v>12</v>
      </c>
      <c r="D102" s="12" t="s">
        <v>36</v>
      </c>
      <c r="E102" s="12" t="s">
        <v>38</v>
      </c>
      <c r="F102" s="12" t="s">
        <v>119</v>
      </c>
      <c r="G102" s="12" t="s">
        <v>0</v>
      </c>
      <c r="H102" s="13">
        <f>H103</f>
        <v>600</v>
      </c>
      <c r="I102" s="13">
        <f t="shared" si="50"/>
        <v>600</v>
      </c>
      <c r="J102" s="14">
        <f t="shared" si="50"/>
        <v>600</v>
      </c>
      <c r="K102" s="10">
        <f t="shared" si="34"/>
        <v>100</v>
      </c>
      <c r="M102" s="21"/>
      <c r="O102" s="22"/>
    </row>
    <row r="103" spans="1:15" ht="31.5" x14ac:dyDescent="0.2">
      <c r="A103" s="16" t="s">
        <v>0</v>
      </c>
      <c r="B103" s="11" t="s">
        <v>25</v>
      </c>
      <c r="C103" s="12" t="s">
        <v>12</v>
      </c>
      <c r="D103" s="12" t="s">
        <v>36</v>
      </c>
      <c r="E103" s="12" t="s">
        <v>38</v>
      </c>
      <c r="F103" s="12" t="s">
        <v>119</v>
      </c>
      <c r="G103" s="12" t="s">
        <v>26</v>
      </c>
      <c r="H103" s="13">
        <v>600</v>
      </c>
      <c r="I103" s="13">
        <v>600</v>
      </c>
      <c r="J103" s="13">
        <v>600</v>
      </c>
      <c r="K103" s="10">
        <f t="shared" si="34"/>
        <v>100</v>
      </c>
      <c r="M103" s="21"/>
    </row>
    <row r="104" spans="1:15" ht="31.5" x14ac:dyDescent="0.2">
      <c r="A104" s="11" t="s">
        <v>0</v>
      </c>
      <c r="B104" s="15" t="s">
        <v>120</v>
      </c>
      <c r="C104" s="12" t="s">
        <v>12</v>
      </c>
      <c r="D104" s="12" t="s">
        <v>36</v>
      </c>
      <c r="E104" s="12" t="s">
        <v>38</v>
      </c>
      <c r="F104" s="12" t="s">
        <v>121</v>
      </c>
      <c r="G104" s="11" t="s">
        <v>0</v>
      </c>
      <c r="H104" s="13">
        <f>H105</f>
        <v>588.1</v>
      </c>
      <c r="I104" s="13">
        <f t="shared" ref="I104:J104" si="51">I105</f>
        <v>588.1</v>
      </c>
      <c r="J104" s="14">
        <f t="shared" si="51"/>
        <v>588.1</v>
      </c>
      <c r="K104" s="10">
        <f t="shared" si="34"/>
        <v>100</v>
      </c>
      <c r="M104" s="21"/>
      <c r="O104" s="22"/>
    </row>
    <row r="105" spans="1:15" ht="63" x14ac:dyDescent="0.2">
      <c r="A105" s="11" t="s">
        <v>0</v>
      </c>
      <c r="B105" s="15" t="s">
        <v>122</v>
      </c>
      <c r="C105" s="12" t="s">
        <v>12</v>
      </c>
      <c r="D105" s="12" t="s">
        <v>36</v>
      </c>
      <c r="E105" s="12" t="s">
        <v>38</v>
      </c>
      <c r="F105" s="12" t="s">
        <v>123</v>
      </c>
      <c r="G105" s="12" t="s">
        <v>0</v>
      </c>
      <c r="H105" s="13">
        <f>H106+H108</f>
        <v>588.1</v>
      </c>
      <c r="I105" s="13">
        <f t="shared" ref="I105:J105" si="52">I106+I108</f>
        <v>588.1</v>
      </c>
      <c r="J105" s="14">
        <f t="shared" si="52"/>
        <v>588.1</v>
      </c>
      <c r="K105" s="10">
        <f t="shared" si="34"/>
        <v>100</v>
      </c>
      <c r="M105" s="21"/>
      <c r="O105" s="22"/>
    </row>
    <row r="106" spans="1:15" ht="47.25" x14ac:dyDescent="0.2">
      <c r="A106" s="11" t="s">
        <v>0</v>
      </c>
      <c r="B106" s="15" t="s">
        <v>124</v>
      </c>
      <c r="C106" s="12" t="s">
        <v>12</v>
      </c>
      <c r="D106" s="12" t="s">
        <v>36</v>
      </c>
      <c r="E106" s="12" t="s">
        <v>38</v>
      </c>
      <c r="F106" s="12" t="s">
        <v>125</v>
      </c>
      <c r="G106" s="12" t="s">
        <v>0</v>
      </c>
      <c r="H106" s="13">
        <f>H107</f>
        <v>288.10000000000002</v>
      </c>
      <c r="I106" s="13">
        <f t="shared" ref="I106:J106" si="53">I107</f>
        <v>288.10000000000002</v>
      </c>
      <c r="J106" s="14">
        <f t="shared" si="53"/>
        <v>288.10000000000002</v>
      </c>
      <c r="K106" s="10">
        <f t="shared" si="34"/>
        <v>100</v>
      </c>
      <c r="M106" s="21"/>
      <c r="O106" s="22"/>
    </row>
    <row r="107" spans="1:15" ht="31.5" x14ac:dyDescent="0.2">
      <c r="A107" s="16" t="s">
        <v>0</v>
      </c>
      <c r="B107" s="11" t="s">
        <v>25</v>
      </c>
      <c r="C107" s="12" t="s">
        <v>12</v>
      </c>
      <c r="D107" s="12" t="s">
        <v>36</v>
      </c>
      <c r="E107" s="12" t="s">
        <v>38</v>
      </c>
      <c r="F107" s="12" t="s">
        <v>125</v>
      </c>
      <c r="G107" s="12" t="s">
        <v>26</v>
      </c>
      <c r="H107" s="13">
        <v>288.10000000000002</v>
      </c>
      <c r="I107" s="13">
        <v>288.10000000000002</v>
      </c>
      <c r="J107" s="13">
        <v>288.10000000000002</v>
      </c>
      <c r="K107" s="10">
        <f t="shared" si="34"/>
        <v>100</v>
      </c>
      <c r="M107" s="21"/>
    </row>
    <row r="108" spans="1:15" ht="47.25" x14ac:dyDescent="0.2">
      <c r="A108" s="11" t="s">
        <v>0</v>
      </c>
      <c r="B108" s="15" t="s">
        <v>124</v>
      </c>
      <c r="C108" s="12" t="s">
        <v>12</v>
      </c>
      <c r="D108" s="12" t="s">
        <v>36</v>
      </c>
      <c r="E108" s="12" t="s">
        <v>38</v>
      </c>
      <c r="F108" s="12" t="s">
        <v>126</v>
      </c>
      <c r="G108" s="12" t="s">
        <v>0</v>
      </c>
      <c r="H108" s="13">
        <f>H109</f>
        <v>300</v>
      </c>
      <c r="I108" s="13">
        <f t="shared" ref="I108:J108" si="54">I109</f>
        <v>300</v>
      </c>
      <c r="J108" s="14">
        <f t="shared" si="54"/>
        <v>300</v>
      </c>
      <c r="K108" s="10">
        <f t="shared" si="34"/>
        <v>100</v>
      </c>
      <c r="M108" s="21"/>
      <c r="O108" s="22"/>
    </row>
    <row r="109" spans="1:15" ht="31.5" x14ac:dyDescent="0.2">
      <c r="A109" s="16" t="s">
        <v>0</v>
      </c>
      <c r="B109" s="11" t="s">
        <v>25</v>
      </c>
      <c r="C109" s="12" t="s">
        <v>12</v>
      </c>
      <c r="D109" s="12" t="s">
        <v>36</v>
      </c>
      <c r="E109" s="12" t="s">
        <v>38</v>
      </c>
      <c r="F109" s="12" t="s">
        <v>126</v>
      </c>
      <c r="G109" s="12" t="s">
        <v>26</v>
      </c>
      <c r="H109" s="13">
        <v>300</v>
      </c>
      <c r="I109" s="13">
        <v>300</v>
      </c>
      <c r="J109" s="13">
        <v>300</v>
      </c>
      <c r="K109" s="10">
        <f t="shared" si="34"/>
        <v>100</v>
      </c>
      <c r="M109" s="21"/>
    </row>
    <row r="110" spans="1:15" ht="15.75" x14ac:dyDescent="0.2">
      <c r="A110" s="11" t="s">
        <v>0</v>
      </c>
      <c r="B110" s="11" t="s">
        <v>127</v>
      </c>
      <c r="C110" s="12" t="s">
        <v>12</v>
      </c>
      <c r="D110" s="12" t="s">
        <v>36</v>
      </c>
      <c r="E110" s="12" t="s">
        <v>128</v>
      </c>
      <c r="F110" s="12" t="s">
        <v>0</v>
      </c>
      <c r="G110" s="12" t="s">
        <v>0</v>
      </c>
      <c r="H110" s="13">
        <f>H111+H185+H194+H198</f>
        <v>392979.20000000001</v>
      </c>
      <c r="I110" s="13">
        <f t="shared" ref="I110:J110" si="55">I111+I185+I194+I198</f>
        <v>392979.20000000001</v>
      </c>
      <c r="J110" s="14">
        <f t="shared" si="55"/>
        <v>391029.8</v>
      </c>
      <c r="K110" s="10">
        <f t="shared" si="34"/>
        <v>99.503943211243737</v>
      </c>
      <c r="M110" s="21"/>
      <c r="O110" s="22"/>
    </row>
    <row r="111" spans="1:15" ht="31.5" x14ac:dyDescent="0.2">
      <c r="A111" s="11" t="s">
        <v>0</v>
      </c>
      <c r="B111" s="15" t="s">
        <v>17</v>
      </c>
      <c r="C111" s="12" t="s">
        <v>12</v>
      </c>
      <c r="D111" s="12" t="s">
        <v>36</v>
      </c>
      <c r="E111" s="12" t="s">
        <v>128</v>
      </c>
      <c r="F111" s="12" t="s">
        <v>18</v>
      </c>
      <c r="G111" s="11" t="s">
        <v>0</v>
      </c>
      <c r="H111" s="13">
        <f>H112+H120+H148+H163+H169</f>
        <v>366666.1</v>
      </c>
      <c r="I111" s="13">
        <f t="shared" ref="I111:J111" si="56">I112+I120+I148+I163+I169</f>
        <v>366666.1</v>
      </c>
      <c r="J111" s="14">
        <f t="shared" si="56"/>
        <v>364716.69999999995</v>
      </c>
      <c r="K111" s="10">
        <f t="shared" si="34"/>
        <v>99.468344632896248</v>
      </c>
      <c r="M111" s="21"/>
      <c r="O111" s="22"/>
    </row>
    <row r="112" spans="1:15" ht="47.25" x14ac:dyDescent="0.2">
      <c r="A112" s="11" t="s">
        <v>0</v>
      </c>
      <c r="B112" s="15" t="s">
        <v>129</v>
      </c>
      <c r="C112" s="12" t="s">
        <v>12</v>
      </c>
      <c r="D112" s="12" t="s">
        <v>36</v>
      </c>
      <c r="E112" s="12" t="s">
        <v>128</v>
      </c>
      <c r="F112" s="12" t="s">
        <v>130</v>
      </c>
      <c r="G112" s="12" t="s">
        <v>0</v>
      </c>
      <c r="H112" s="13">
        <f>H113+H116+H118</f>
        <v>25246.9</v>
      </c>
      <c r="I112" s="13">
        <f t="shared" ref="I112:J112" si="57">I113+I116+I118</f>
        <v>25246.9</v>
      </c>
      <c r="J112" s="14">
        <f t="shared" si="57"/>
        <v>25242.2</v>
      </c>
      <c r="K112" s="10">
        <f t="shared" si="34"/>
        <v>99.981383853067101</v>
      </c>
      <c r="M112" s="21"/>
      <c r="O112" s="22"/>
    </row>
    <row r="113" spans="1:15" ht="78.75" x14ac:dyDescent="0.2">
      <c r="A113" s="11" t="s">
        <v>0</v>
      </c>
      <c r="B113" s="15" t="s">
        <v>131</v>
      </c>
      <c r="C113" s="12" t="s">
        <v>12</v>
      </c>
      <c r="D113" s="12" t="s">
        <v>36</v>
      </c>
      <c r="E113" s="12" t="s">
        <v>128</v>
      </c>
      <c r="F113" s="12" t="s">
        <v>132</v>
      </c>
      <c r="G113" s="12" t="s">
        <v>0</v>
      </c>
      <c r="H113" s="13">
        <f>H114</f>
        <v>11055.7</v>
      </c>
      <c r="I113" s="13">
        <f t="shared" ref="I113:J114" si="58">I114</f>
        <v>11055.7</v>
      </c>
      <c r="J113" s="14">
        <f t="shared" si="58"/>
        <v>11055.8</v>
      </c>
      <c r="K113" s="10">
        <f t="shared" si="34"/>
        <v>100.00090451079532</v>
      </c>
      <c r="M113" s="21"/>
      <c r="O113" s="22"/>
    </row>
    <row r="114" spans="1:15" ht="47.25" x14ac:dyDescent="0.2">
      <c r="A114" s="11" t="s">
        <v>0</v>
      </c>
      <c r="B114" s="15" t="s">
        <v>23</v>
      </c>
      <c r="C114" s="12" t="s">
        <v>12</v>
      </c>
      <c r="D114" s="12" t="s">
        <v>36</v>
      </c>
      <c r="E114" s="12" t="s">
        <v>128</v>
      </c>
      <c r="F114" s="12" t="s">
        <v>133</v>
      </c>
      <c r="G114" s="12" t="s">
        <v>0</v>
      </c>
      <c r="H114" s="13">
        <f>H115</f>
        <v>11055.7</v>
      </c>
      <c r="I114" s="13">
        <f t="shared" si="58"/>
        <v>11055.7</v>
      </c>
      <c r="J114" s="14">
        <f t="shared" si="58"/>
        <v>11055.8</v>
      </c>
      <c r="K114" s="10">
        <f t="shared" si="34"/>
        <v>100.00090451079532</v>
      </c>
      <c r="M114" s="21"/>
      <c r="O114" s="22"/>
    </row>
    <row r="115" spans="1:15" ht="31.5" x14ac:dyDescent="0.2">
      <c r="A115" s="16" t="s">
        <v>0</v>
      </c>
      <c r="B115" s="11" t="s">
        <v>25</v>
      </c>
      <c r="C115" s="12" t="s">
        <v>12</v>
      </c>
      <c r="D115" s="12" t="s">
        <v>36</v>
      </c>
      <c r="E115" s="12" t="s">
        <v>128</v>
      </c>
      <c r="F115" s="12" t="s">
        <v>133</v>
      </c>
      <c r="G115" s="12" t="s">
        <v>26</v>
      </c>
      <c r="H115" s="13">
        <v>11055.7</v>
      </c>
      <c r="I115" s="13">
        <v>11055.7</v>
      </c>
      <c r="J115" s="13">
        <v>11055.8</v>
      </c>
      <c r="K115" s="10">
        <f t="shared" si="34"/>
        <v>100.00090451079532</v>
      </c>
      <c r="M115" s="21"/>
    </row>
    <row r="116" spans="1:15" ht="31.5" x14ac:dyDescent="0.2">
      <c r="A116" s="11" t="s">
        <v>0</v>
      </c>
      <c r="B116" s="15" t="s">
        <v>134</v>
      </c>
      <c r="C116" s="12" t="s">
        <v>12</v>
      </c>
      <c r="D116" s="12" t="s">
        <v>36</v>
      </c>
      <c r="E116" s="12" t="s">
        <v>128</v>
      </c>
      <c r="F116" s="12" t="s">
        <v>135</v>
      </c>
      <c r="G116" s="12" t="s">
        <v>0</v>
      </c>
      <c r="H116" s="13">
        <f>H117</f>
        <v>9568.2000000000007</v>
      </c>
      <c r="I116" s="13">
        <f t="shared" ref="I116:J116" si="59">I117</f>
        <v>9568.2000000000007</v>
      </c>
      <c r="J116" s="14">
        <f t="shared" si="59"/>
        <v>9564.1</v>
      </c>
      <c r="K116" s="10">
        <f t="shared" si="34"/>
        <v>99.95714972513116</v>
      </c>
      <c r="M116" s="21"/>
      <c r="O116" s="22"/>
    </row>
    <row r="117" spans="1:15" ht="31.5" x14ac:dyDescent="0.2">
      <c r="A117" s="16" t="s">
        <v>0</v>
      </c>
      <c r="B117" s="11" t="s">
        <v>48</v>
      </c>
      <c r="C117" s="12" t="s">
        <v>12</v>
      </c>
      <c r="D117" s="12" t="s">
        <v>36</v>
      </c>
      <c r="E117" s="12" t="s">
        <v>128</v>
      </c>
      <c r="F117" s="12" t="s">
        <v>135</v>
      </c>
      <c r="G117" s="12" t="s">
        <v>49</v>
      </c>
      <c r="H117" s="13">
        <v>9568.2000000000007</v>
      </c>
      <c r="I117" s="13">
        <v>9568.2000000000007</v>
      </c>
      <c r="J117" s="14">
        <v>9564.1</v>
      </c>
      <c r="K117" s="10">
        <f t="shared" si="34"/>
        <v>99.95714972513116</v>
      </c>
      <c r="M117" s="21"/>
    </row>
    <row r="118" spans="1:15" ht="15.75" x14ac:dyDescent="0.2">
      <c r="A118" s="11" t="s">
        <v>0</v>
      </c>
      <c r="B118" s="15" t="s">
        <v>136</v>
      </c>
      <c r="C118" s="12" t="s">
        <v>12</v>
      </c>
      <c r="D118" s="12" t="s">
        <v>36</v>
      </c>
      <c r="E118" s="12" t="s">
        <v>128</v>
      </c>
      <c r="F118" s="12" t="s">
        <v>137</v>
      </c>
      <c r="G118" s="12" t="s">
        <v>0</v>
      </c>
      <c r="H118" s="13">
        <f>H119</f>
        <v>4623</v>
      </c>
      <c r="I118" s="13">
        <f t="shared" ref="I118:J118" si="60">I119</f>
        <v>4623</v>
      </c>
      <c r="J118" s="14">
        <f t="shared" si="60"/>
        <v>4622.3</v>
      </c>
      <c r="K118" s="10">
        <f t="shared" si="34"/>
        <v>99.98485831711011</v>
      </c>
      <c r="M118" s="21"/>
      <c r="O118" s="22"/>
    </row>
    <row r="119" spans="1:15" ht="31.5" x14ac:dyDescent="0.2">
      <c r="A119" s="16" t="s">
        <v>0</v>
      </c>
      <c r="B119" s="11" t="s">
        <v>48</v>
      </c>
      <c r="C119" s="12" t="s">
        <v>12</v>
      </c>
      <c r="D119" s="12" t="s">
        <v>36</v>
      </c>
      <c r="E119" s="12" t="s">
        <v>128</v>
      </c>
      <c r="F119" s="12" t="s">
        <v>137</v>
      </c>
      <c r="G119" s="12" t="s">
        <v>49</v>
      </c>
      <c r="H119" s="13">
        <v>4623</v>
      </c>
      <c r="I119" s="13">
        <v>4623</v>
      </c>
      <c r="J119" s="14">
        <v>4622.3</v>
      </c>
      <c r="K119" s="10">
        <f t="shared" si="34"/>
        <v>99.98485831711011</v>
      </c>
      <c r="M119" s="21"/>
    </row>
    <row r="120" spans="1:15" ht="78.75" x14ac:dyDescent="0.2">
      <c r="A120" s="11" t="s">
        <v>0</v>
      </c>
      <c r="B120" s="15" t="s">
        <v>39</v>
      </c>
      <c r="C120" s="12" t="s">
        <v>12</v>
      </c>
      <c r="D120" s="12" t="s">
        <v>36</v>
      </c>
      <c r="E120" s="12" t="s">
        <v>128</v>
      </c>
      <c r="F120" s="12" t="s">
        <v>40</v>
      </c>
      <c r="G120" s="12" t="s">
        <v>0</v>
      </c>
      <c r="H120" s="13">
        <f>H121+H124+H135+H138+H141</f>
        <v>102044.2</v>
      </c>
      <c r="I120" s="13">
        <f t="shared" ref="I120:J120" si="61">I121+I124+I135+I138+I141</f>
        <v>102044.2</v>
      </c>
      <c r="J120" s="14">
        <f t="shared" si="61"/>
        <v>100430.39999999999</v>
      </c>
      <c r="K120" s="10">
        <f t="shared" si="34"/>
        <v>98.418528441596877</v>
      </c>
      <c r="M120" s="21"/>
      <c r="O120" s="22"/>
    </row>
    <row r="121" spans="1:15" ht="31.5" x14ac:dyDescent="0.2">
      <c r="A121" s="11" t="s">
        <v>0</v>
      </c>
      <c r="B121" s="15" t="s">
        <v>41</v>
      </c>
      <c r="C121" s="12" t="s">
        <v>12</v>
      </c>
      <c r="D121" s="12" t="s">
        <v>36</v>
      </c>
      <c r="E121" s="12" t="s">
        <v>128</v>
      </c>
      <c r="F121" s="12" t="s">
        <v>42</v>
      </c>
      <c r="G121" s="12" t="s">
        <v>0</v>
      </c>
      <c r="H121" s="13">
        <f>H122</f>
        <v>15043.4</v>
      </c>
      <c r="I121" s="13">
        <f t="shared" ref="I121:J122" si="62">I122</f>
        <v>15043.4</v>
      </c>
      <c r="J121" s="14">
        <f t="shared" si="62"/>
        <v>15043.4</v>
      </c>
      <c r="K121" s="10">
        <f t="shared" si="34"/>
        <v>100</v>
      </c>
      <c r="M121" s="21"/>
      <c r="O121" s="22"/>
    </row>
    <row r="122" spans="1:15" ht="47.25" x14ac:dyDescent="0.2">
      <c r="A122" s="11" t="s">
        <v>0</v>
      </c>
      <c r="B122" s="15" t="s">
        <v>23</v>
      </c>
      <c r="C122" s="12" t="s">
        <v>12</v>
      </c>
      <c r="D122" s="12" t="s">
        <v>36</v>
      </c>
      <c r="E122" s="12" t="s">
        <v>128</v>
      </c>
      <c r="F122" s="12" t="s">
        <v>45</v>
      </c>
      <c r="G122" s="12" t="s">
        <v>0</v>
      </c>
      <c r="H122" s="13">
        <f>H123</f>
        <v>15043.4</v>
      </c>
      <c r="I122" s="13">
        <f t="shared" si="62"/>
        <v>15043.4</v>
      </c>
      <c r="J122" s="14">
        <f t="shared" si="62"/>
        <v>15043.4</v>
      </c>
      <c r="K122" s="10">
        <f t="shared" si="34"/>
        <v>100</v>
      </c>
      <c r="M122" s="21"/>
      <c r="O122" s="22"/>
    </row>
    <row r="123" spans="1:15" ht="31.5" x14ac:dyDescent="0.2">
      <c r="A123" s="16" t="s">
        <v>0</v>
      </c>
      <c r="B123" s="11" t="s">
        <v>25</v>
      </c>
      <c r="C123" s="12" t="s">
        <v>12</v>
      </c>
      <c r="D123" s="12" t="s">
        <v>36</v>
      </c>
      <c r="E123" s="12" t="s">
        <v>128</v>
      </c>
      <c r="F123" s="12" t="s">
        <v>45</v>
      </c>
      <c r="G123" s="12" t="s">
        <v>26</v>
      </c>
      <c r="H123" s="13">
        <v>15043.4</v>
      </c>
      <c r="I123" s="13">
        <v>15043.4</v>
      </c>
      <c r="J123" s="13">
        <v>15043.4</v>
      </c>
      <c r="K123" s="10">
        <f t="shared" si="34"/>
        <v>100</v>
      </c>
      <c r="M123" s="21"/>
    </row>
    <row r="124" spans="1:15" ht="47.25" x14ac:dyDescent="0.2">
      <c r="A124" s="11" t="s">
        <v>0</v>
      </c>
      <c r="B124" s="15" t="s">
        <v>138</v>
      </c>
      <c r="C124" s="12" t="s">
        <v>12</v>
      </c>
      <c r="D124" s="12" t="s">
        <v>36</v>
      </c>
      <c r="E124" s="12" t="s">
        <v>128</v>
      </c>
      <c r="F124" s="12" t="s">
        <v>139</v>
      </c>
      <c r="G124" s="12" t="s">
        <v>0</v>
      </c>
      <c r="H124" s="13">
        <f>H125+H127+H129+H131+H133</f>
        <v>22573.4</v>
      </c>
      <c r="I124" s="13">
        <f t="shared" ref="I124:J124" si="63">I125+I127+I129+I131+I133</f>
        <v>22573.4</v>
      </c>
      <c r="J124" s="14">
        <f t="shared" si="63"/>
        <v>21293.8</v>
      </c>
      <c r="K124" s="10">
        <f t="shared" si="34"/>
        <v>94.331381183162478</v>
      </c>
      <c r="M124" s="21"/>
      <c r="O124" s="22"/>
    </row>
    <row r="125" spans="1:15" ht="47.25" x14ac:dyDescent="0.2">
      <c r="A125" s="11" t="s">
        <v>0</v>
      </c>
      <c r="B125" s="15" t="s">
        <v>140</v>
      </c>
      <c r="C125" s="12" t="s">
        <v>12</v>
      </c>
      <c r="D125" s="12" t="s">
        <v>36</v>
      </c>
      <c r="E125" s="12" t="s">
        <v>128</v>
      </c>
      <c r="F125" s="12" t="s">
        <v>141</v>
      </c>
      <c r="G125" s="12" t="s">
        <v>0</v>
      </c>
      <c r="H125" s="13">
        <f>H126</f>
        <v>100</v>
      </c>
      <c r="I125" s="13">
        <f t="shared" ref="I125:J125" si="64">I126</f>
        <v>100</v>
      </c>
      <c r="J125" s="14">
        <f t="shared" si="64"/>
        <v>95</v>
      </c>
      <c r="K125" s="10">
        <f t="shared" si="34"/>
        <v>95</v>
      </c>
      <c r="M125" s="21"/>
      <c r="O125" s="22"/>
    </row>
    <row r="126" spans="1:15" ht="31.5" x14ac:dyDescent="0.2">
      <c r="A126" s="16" t="s">
        <v>0</v>
      </c>
      <c r="B126" s="11" t="s">
        <v>25</v>
      </c>
      <c r="C126" s="12" t="s">
        <v>12</v>
      </c>
      <c r="D126" s="12" t="s">
        <v>36</v>
      </c>
      <c r="E126" s="12" t="s">
        <v>128</v>
      </c>
      <c r="F126" s="12" t="s">
        <v>141</v>
      </c>
      <c r="G126" s="12" t="s">
        <v>26</v>
      </c>
      <c r="H126" s="13">
        <v>100</v>
      </c>
      <c r="I126" s="13">
        <v>100</v>
      </c>
      <c r="J126" s="14">
        <v>95</v>
      </c>
      <c r="K126" s="10">
        <f t="shared" si="34"/>
        <v>95</v>
      </c>
      <c r="M126" s="21"/>
    </row>
    <row r="127" spans="1:15" ht="47.25" x14ac:dyDescent="0.2">
      <c r="A127" s="11" t="s">
        <v>0</v>
      </c>
      <c r="B127" s="15" t="s">
        <v>23</v>
      </c>
      <c r="C127" s="12" t="s">
        <v>12</v>
      </c>
      <c r="D127" s="12" t="s">
        <v>36</v>
      </c>
      <c r="E127" s="12" t="s">
        <v>128</v>
      </c>
      <c r="F127" s="12" t="s">
        <v>142</v>
      </c>
      <c r="G127" s="12" t="s">
        <v>0</v>
      </c>
      <c r="H127" s="13">
        <f>H128</f>
        <v>8953</v>
      </c>
      <c r="I127" s="13">
        <f t="shared" ref="I127:J127" si="65">I128</f>
        <v>8953</v>
      </c>
      <c r="J127" s="14">
        <f t="shared" si="65"/>
        <v>8953</v>
      </c>
      <c r="K127" s="10">
        <f t="shared" si="34"/>
        <v>100</v>
      </c>
      <c r="M127" s="21"/>
      <c r="O127" s="22"/>
    </row>
    <row r="128" spans="1:15" ht="31.5" x14ac:dyDescent="0.2">
      <c r="A128" s="16" t="s">
        <v>0</v>
      </c>
      <c r="B128" s="11" t="s">
        <v>25</v>
      </c>
      <c r="C128" s="12" t="s">
        <v>12</v>
      </c>
      <c r="D128" s="12" t="s">
        <v>36</v>
      </c>
      <c r="E128" s="12" t="s">
        <v>128</v>
      </c>
      <c r="F128" s="12" t="s">
        <v>142</v>
      </c>
      <c r="G128" s="12" t="s">
        <v>26</v>
      </c>
      <c r="H128" s="13">
        <v>8953</v>
      </c>
      <c r="I128" s="13">
        <v>8953</v>
      </c>
      <c r="J128" s="13">
        <v>8953</v>
      </c>
      <c r="K128" s="10">
        <f t="shared" si="34"/>
        <v>100</v>
      </c>
      <c r="M128" s="21"/>
    </row>
    <row r="129" spans="1:15" ht="63" x14ac:dyDescent="0.2">
      <c r="A129" s="11" t="s">
        <v>0</v>
      </c>
      <c r="B129" s="15" t="s">
        <v>143</v>
      </c>
      <c r="C129" s="12" t="s">
        <v>12</v>
      </c>
      <c r="D129" s="12" t="s">
        <v>36</v>
      </c>
      <c r="E129" s="12" t="s">
        <v>128</v>
      </c>
      <c r="F129" s="12" t="s">
        <v>144</v>
      </c>
      <c r="G129" s="12" t="s">
        <v>0</v>
      </c>
      <c r="H129" s="13">
        <f>H130</f>
        <v>10766.4</v>
      </c>
      <c r="I129" s="13">
        <f t="shared" ref="I129:J129" si="66">I130</f>
        <v>10766.4</v>
      </c>
      <c r="J129" s="14">
        <f t="shared" si="66"/>
        <v>9492</v>
      </c>
      <c r="K129" s="10">
        <f t="shared" si="34"/>
        <v>88.163174320107004</v>
      </c>
      <c r="M129" s="21"/>
      <c r="O129" s="22"/>
    </row>
    <row r="130" spans="1:15" ht="31.5" x14ac:dyDescent="0.2">
      <c r="A130" s="16" t="s">
        <v>0</v>
      </c>
      <c r="B130" s="11" t="s">
        <v>48</v>
      </c>
      <c r="C130" s="12" t="s">
        <v>12</v>
      </c>
      <c r="D130" s="12" t="s">
        <v>36</v>
      </c>
      <c r="E130" s="12" t="s">
        <v>128</v>
      </c>
      <c r="F130" s="12" t="s">
        <v>144</v>
      </c>
      <c r="G130" s="12" t="s">
        <v>49</v>
      </c>
      <c r="H130" s="13">
        <v>10766.4</v>
      </c>
      <c r="I130" s="13">
        <v>10766.4</v>
      </c>
      <c r="J130" s="14">
        <v>9492</v>
      </c>
      <c r="K130" s="10">
        <f t="shared" si="34"/>
        <v>88.163174320107004</v>
      </c>
      <c r="M130" s="21"/>
    </row>
    <row r="131" spans="1:15" ht="31.5" x14ac:dyDescent="0.2">
      <c r="A131" s="11" t="s">
        <v>0</v>
      </c>
      <c r="B131" s="15" t="s">
        <v>145</v>
      </c>
      <c r="C131" s="12" t="s">
        <v>12</v>
      </c>
      <c r="D131" s="12" t="s">
        <v>36</v>
      </c>
      <c r="E131" s="12" t="s">
        <v>128</v>
      </c>
      <c r="F131" s="12" t="s">
        <v>146</v>
      </c>
      <c r="G131" s="12" t="s">
        <v>0</v>
      </c>
      <c r="H131" s="13">
        <f>H132</f>
        <v>978.8</v>
      </c>
      <c r="I131" s="13">
        <f t="shared" ref="I131:J131" si="67">I132</f>
        <v>978.8</v>
      </c>
      <c r="J131" s="14">
        <f t="shared" si="67"/>
        <v>978.6</v>
      </c>
      <c r="K131" s="10">
        <f t="shared" si="34"/>
        <v>99.97956681651003</v>
      </c>
      <c r="M131" s="21"/>
      <c r="O131" s="22"/>
    </row>
    <row r="132" spans="1:15" ht="31.5" x14ac:dyDescent="0.2">
      <c r="A132" s="16" t="s">
        <v>0</v>
      </c>
      <c r="B132" s="11" t="s">
        <v>48</v>
      </c>
      <c r="C132" s="12" t="s">
        <v>12</v>
      </c>
      <c r="D132" s="12" t="s">
        <v>36</v>
      </c>
      <c r="E132" s="12" t="s">
        <v>128</v>
      </c>
      <c r="F132" s="12" t="s">
        <v>146</v>
      </c>
      <c r="G132" s="12" t="s">
        <v>49</v>
      </c>
      <c r="H132" s="13">
        <v>978.8</v>
      </c>
      <c r="I132" s="13">
        <v>978.8</v>
      </c>
      <c r="J132" s="13">
        <v>978.6</v>
      </c>
      <c r="K132" s="10">
        <f t="shared" si="34"/>
        <v>99.97956681651003</v>
      </c>
      <c r="M132" s="21"/>
    </row>
    <row r="133" spans="1:15" ht="47.25" x14ac:dyDescent="0.2">
      <c r="A133" s="11" t="s">
        <v>0</v>
      </c>
      <c r="B133" s="15" t="s">
        <v>147</v>
      </c>
      <c r="C133" s="12" t="s">
        <v>12</v>
      </c>
      <c r="D133" s="12" t="s">
        <v>36</v>
      </c>
      <c r="E133" s="12" t="s">
        <v>128</v>
      </c>
      <c r="F133" s="12" t="s">
        <v>148</v>
      </c>
      <c r="G133" s="12" t="s">
        <v>0</v>
      </c>
      <c r="H133" s="13">
        <f>H134</f>
        <v>1775.2</v>
      </c>
      <c r="I133" s="13">
        <f t="shared" ref="I133:J133" si="68">I134</f>
        <v>1775.2</v>
      </c>
      <c r="J133" s="14">
        <f t="shared" si="68"/>
        <v>1775.2</v>
      </c>
      <c r="K133" s="10">
        <f t="shared" si="34"/>
        <v>100</v>
      </c>
      <c r="M133" s="21"/>
      <c r="O133" s="22"/>
    </row>
    <row r="134" spans="1:15" ht="31.5" x14ac:dyDescent="0.2">
      <c r="A134" s="16" t="s">
        <v>0</v>
      </c>
      <c r="B134" s="11" t="s">
        <v>48</v>
      </c>
      <c r="C134" s="12" t="s">
        <v>12</v>
      </c>
      <c r="D134" s="12" t="s">
        <v>36</v>
      </c>
      <c r="E134" s="12" t="s">
        <v>128</v>
      </c>
      <c r="F134" s="12" t="s">
        <v>148</v>
      </c>
      <c r="G134" s="12" t="s">
        <v>49</v>
      </c>
      <c r="H134" s="13">
        <v>1775.2</v>
      </c>
      <c r="I134" s="13">
        <v>1775.2</v>
      </c>
      <c r="J134" s="13">
        <v>1775.2</v>
      </c>
      <c r="K134" s="10">
        <f t="shared" si="34"/>
        <v>100</v>
      </c>
      <c r="M134" s="21"/>
    </row>
    <row r="135" spans="1:15" ht="31.5" x14ac:dyDescent="0.2">
      <c r="A135" s="11" t="s">
        <v>0</v>
      </c>
      <c r="B135" s="15" t="s">
        <v>50</v>
      </c>
      <c r="C135" s="12" t="s">
        <v>12</v>
      </c>
      <c r="D135" s="12" t="s">
        <v>36</v>
      </c>
      <c r="E135" s="12" t="s">
        <v>128</v>
      </c>
      <c r="F135" s="12" t="s">
        <v>51</v>
      </c>
      <c r="G135" s="12" t="s">
        <v>0</v>
      </c>
      <c r="H135" s="13">
        <f>H136</f>
        <v>8986.7000000000007</v>
      </c>
      <c r="I135" s="13">
        <f t="shared" ref="I135:J136" si="69">I136</f>
        <v>8986.7000000000007</v>
      </c>
      <c r="J135" s="14">
        <f t="shared" si="69"/>
        <v>8986.7000000000007</v>
      </c>
      <c r="K135" s="10">
        <f t="shared" si="34"/>
        <v>100</v>
      </c>
      <c r="M135" s="21"/>
      <c r="O135" s="22"/>
    </row>
    <row r="136" spans="1:15" ht="47.25" x14ac:dyDescent="0.2">
      <c r="A136" s="11" t="s">
        <v>0</v>
      </c>
      <c r="B136" s="15" t="s">
        <v>23</v>
      </c>
      <c r="C136" s="12" t="s">
        <v>12</v>
      </c>
      <c r="D136" s="12" t="s">
        <v>36</v>
      </c>
      <c r="E136" s="12" t="s">
        <v>128</v>
      </c>
      <c r="F136" s="12" t="s">
        <v>52</v>
      </c>
      <c r="G136" s="12" t="s">
        <v>0</v>
      </c>
      <c r="H136" s="13">
        <f>H137</f>
        <v>8986.7000000000007</v>
      </c>
      <c r="I136" s="13">
        <f t="shared" si="69"/>
        <v>8986.7000000000007</v>
      </c>
      <c r="J136" s="14">
        <f t="shared" si="69"/>
        <v>8986.7000000000007</v>
      </c>
      <c r="K136" s="10">
        <f t="shared" si="34"/>
        <v>100</v>
      </c>
      <c r="M136" s="21"/>
      <c r="O136" s="22"/>
    </row>
    <row r="137" spans="1:15" ht="31.5" x14ac:dyDescent="0.2">
      <c r="A137" s="16" t="s">
        <v>0</v>
      </c>
      <c r="B137" s="11" t="s">
        <v>25</v>
      </c>
      <c r="C137" s="12" t="s">
        <v>12</v>
      </c>
      <c r="D137" s="12" t="s">
        <v>36</v>
      </c>
      <c r="E137" s="12" t="s">
        <v>128</v>
      </c>
      <c r="F137" s="12" t="s">
        <v>52</v>
      </c>
      <c r="G137" s="12" t="s">
        <v>26</v>
      </c>
      <c r="H137" s="13">
        <v>8986.7000000000007</v>
      </c>
      <c r="I137" s="13">
        <v>8986.7000000000007</v>
      </c>
      <c r="J137" s="13">
        <v>8986.7000000000007</v>
      </c>
      <c r="K137" s="10">
        <f t="shared" ref="K137:K200" si="70">J137/I137*100</f>
        <v>100</v>
      </c>
      <c r="M137" s="21"/>
    </row>
    <row r="138" spans="1:15" ht="47.25" x14ac:dyDescent="0.2">
      <c r="A138" s="11" t="s">
        <v>0</v>
      </c>
      <c r="B138" s="15" t="s">
        <v>54</v>
      </c>
      <c r="C138" s="12" t="s">
        <v>12</v>
      </c>
      <c r="D138" s="12" t="s">
        <v>36</v>
      </c>
      <c r="E138" s="12" t="s">
        <v>128</v>
      </c>
      <c r="F138" s="12" t="s">
        <v>55</v>
      </c>
      <c r="G138" s="12" t="s">
        <v>0</v>
      </c>
      <c r="H138" s="13">
        <f>H139</f>
        <v>13852.4</v>
      </c>
      <c r="I138" s="13">
        <f t="shared" ref="I138:J139" si="71">I139</f>
        <v>13852.4</v>
      </c>
      <c r="J138" s="14">
        <f t="shared" si="71"/>
        <v>13852.4</v>
      </c>
      <c r="K138" s="10">
        <f t="shared" si="70"/>
        <v>100</v>
      </c>
      <c r="M138" s="21"/>
      <c r="O138" s="22"/>
    </row>
    <row r="139" spans="1:15" ht="47.25" x14ac:dyDescent="0.2">
      <c r="A139" s="11" t="s">
        <v>0</v>
      </c>
      <c r="B139" s="15" t="s">
        <v>23</v>
      </c>
      <c r="C139" s="12" t="s">
        <v>12</v>
      </c>
      <c r="D139" s="12" t="s">
        <v>36</v>
      </c>
      <c r="E139" s="12" t="s">
        <v>128</v>
      </c>
      <c r="F139" s="12" t="s">
        <v>58</v>
      </c>
      <c r="G139" s="12" t="s">
        <v>0</v>
      </c>
      <c r="H139" s="13">
        <f>H140</f>
        <v>13852.4</v>
      </c>
      <c r="I139" s="13">
        <f t="shared" si="71"/>
        <v>13852.4</v>
      </c>
      <c r="J139" s="14">
        <f t="shared" si="71"/>
        <v>13852.4</v>
      </c>
      <c r="K139" s="10">
        <f t="shared" si="70"/>
        <v>100</v>
      </c>
      <c r="M139" s="21"/>
      <c r="O139" s="22"/>
    </row>
    <row r="140" spans="1:15" ht="31.5" x14ac:dyDescent="0.2">
      <c r="A140" s="16" t="s">
        <v>0</v>
      </c>
      <c r="B140" s="11" t="s">
        <v>25</v>
      </c>
      <c r="C140" s="12" t="s">
        <v>12</v>
      </c>
      <c r="D140" s="12" t="s">
        <v>36</v>
      </c>
      <c r="E140" s="12" t="s">
        <v>128</v>
      </c>
      <c r="F140" s="12" t="s">
        <v>58</v>
      </c>
      <c r="G140" s="12" t="s">
        <v>26</v>
      </c>
      <c r="H140" s="13">
        <v>13852.4</v>
      </c>
      <c r="I140" s="13">
        <v>13852.4</v>
      </c>
      <c r="J140" s="13">
        <v>13852.4</v>
      </c>
      <c r="K140" s="10">
        <f t="shared" si="70"/>
        <v>100</v>
      </c>
      <c r="M140" s="21"/>
    </row>
    <row r="141" spans="1:15" ht="31.5" x14ac:dyDescent="0.2">
      <c r="A141" s="11" t="s">
        <v>0</v>
      </c>
      <c r="B141" s="15" t="s">
        <v>73</v>
      </c>
      <c r="C141" s="12" t="s">
        <v>12</v>
      </c>
      <c r="D141" s="12" t="s">
        <v>36</v>
      </c>
      <c r="E141" s="12" t="s">
        <v>128</v>
      </c>
      <c r="F141" s="12" t="s">
        <v>74</v>
      </c>
      <c r="G141" s="12" t="s">
        <v>0</v>
      </c>
      <c r="H141" s="13">
        <f>H142+H144+H146</f>
        <v>41588.299999999996</v>
      </c>
      <c r="I141" s="13">
        <f t="shared" ref="I141:J141" si="72">I142+I144+I146</f>
        <v>41588.299999999996</v>
      </c>
      <c r="J141" s="14">
        <f t="shared" si="72"/>
        <v>41254.100000000006</v>
      </c>
      <c r="K141" s="10">
        <f t="shared" si="70"/>
        <v>99.196408605304882</v>
      </c>
      <c r="M141" s="21"/>
      <c r="O141" s="22"/>
    </row>
    <row r="142" spans="1:15" ht="47.25" x14ac:dyDescent="0.2">
      <c r="A142" s="11" t="s">
        <v>0</v>
      </c>
      <c r="B142" s="15" t="s">
        <v>75</v>
      </c>
      <c r="C142" s="12" t="s">
        <v>12</v>
      </c>
      <c r="D142" s="12" t="s">
        <v>36</v>
      </c>
      <c r="E142" s="12" t="s">
        <v>128</v>
      </c>
      <c r="F142" s="12" t="s">
        <v>76</v>
      </c>
      <c r="G142" s="12" t="s">
        <v>0</v>
      </c>
      <c r="H142" s="13">
        <f>H143</f>
        <v>22222.799999999999</v>
      </c>
      <c r="I142" s="13">
        <f t="shared" ref="I142:J142" si="73">I143</f>
        <v>22222.799999999999</v>
      </c>
      <c r="J142" s="14">
        <f t="shared" si="73"/>
        <v>22203.7</v>
      </c>
      <c r="K142" s="10">
        <f t="shared" si="70"/>
        <v>99.9140522346419</v>
      </c>
      <c r="M142" s="21"/>
      <c r="O142" s="22"/>
    </row>
    <row r="143" spans="1:15" ht="31.5" x14ac:dyDescent="0.2">
      <c r="A143" s="16" t="s">
        <v>0</v>
      </c>
      <c r="B143" s="11" t="s">
        <v>25</v>
      </c>
      <c r="C143" s="12" t="s">
        <v>12</v>
      </c>
      <c r="D143" s="12" t="s">
        <v>36</v>
      </c>
      <c r="E143" s="12" t="s">
        <v>128</v>
      </c>
      <c r="F143" s="12" t="s">
        <v>76</v>
      </c>
      <c r="G143" s="12" t="s">
        <v>26</v>
      </c>
      <c r="H143" s="13">
        <v>22222.799999999999</v>
      </c>
      <c r="I143" s="13">
        <v>22222.799999999999</v>
      </c>
      <c r="J143" s="14">
        <v>22203.7</v>
      </c>
      <c r="K143" s="10">
        <f t="shared" si="70"/>
        <v>99.9140522346419</v>
      </c>
      <c r="M143" s="21"/>
    </row>
    <row r="144" spans="1:15" ht="47.25" x14ac:dyDescent="0.2">
      <c r="A144" s="11" t="s">
        <v>0</v>
      </c>
      <c r="B144" s="15" t="s">
        <v>23</v>
      </c>
      <c r="C144" s="12" t="s">
        <v>12</v>
      </c>
      <c r="D144" s="12" t="s">
        <v>36</v>
      </c>
      <c r="E144" s="12" t="s">
        <v>128</v>
      </c>
      <c r="F144" s="12" t="s">
        <v>79</v>
      </c>
      <c r="G144" s="12" t="s">
        <v>0</v>
      </c>
      <c r="H144" s="13">
        <f>H145</f>
        <v>19029.599999999999</v>
      </c>
      <c r="I144" s="13">
        <f t="shared" ref="I144:J144" si="74">I145</f>
        <v>19029.599999999999</v>
      </c>
      <c r="J144" s="14">
        <f t="shared" si="74"/>
        <v>19029.599999999999</v>
      </c>
      <c r="K144" s="10">
        <f t="shared" si="70"/>
        <v>100</v>
      </c>
      <c r="M144" s="21"/>
      <c r="O144" s="22"/>
    </row>
    <row r="145" spans="1:15" ht="31.5" x14ac:dyDescent="0.2">
      <c r="A145" s="16" t="s">
        <v>0</v>
      </c>
      <c r="B145" s="11" t="s">
        <v>25</v>
      </c>
      <c r="C145" s="12" t="s">
        <v>12</v>
      </c>
      <c r="D145" s="12" t="s">
        <v>36</v>
      </c>
      <c r="E145" s="12" t="s">
        <v>128</v>
      </c>
      <c r="F145" s="12" t="s">
        <v>79</v>
      </c>
      <c r="G145" s="12" t="s">
        <v>26</v>
      </c>
      <c r="H145" s="13">
        <v>19029.599999999999</v>
      </c>
      <c r="I145" s="13">
        <v>19029.599999999999</v>
      </c>
      <c r="J145" s="13">
        <v>19029.599999999999</v>
      </c>
      <c r="K145" s="10">
        <f t="shared" si="70"/>
        <v>100</v>
      </c>
      <c r="M145" s="21"/>
    </row>
    <row r="146" spans="1:15" ht="141.75" x14ac:dyDescent="0.2">
      <c r="A146" s="11" t="s">
        <v>0</v>
      </c>
      <c r="B146" s="15" t="s">
        <v>1593</v>
      </c>
      <c r="C146" s="12" t="s">
        <v>12</v>
      </c>
      <c r="D146" s="12" t="s">
        <v>36</v>
      </c>
      <c r="E146" s="12" t="s">
        <v>128</v>
      </c>
      <c r="F146" s="12" t="s">
        <v>80</v>
      </c>
      <c r="G146" s="12" t="s">
        <v>0</v>
      </c>
      <c r="H146" s="13">
        <f>H147</f>
        <v>335.9</v>
      </c>
      <c r="I146" s="13">
        <f t="shared" ref="I146:J146" si="75">I147</f>
        <v>335.9</v>
      </c>
      <c r="J146" s="14">
        <f t="shared" si="75"/>
        <v>20.8</v>
      </c>
      <c r="K146" s="10">
        <f t="shared" si="70"/>
        <v>6.1923191426019653</v>
      </c>
      <c r="M146" s="21"/>
      <c r="O146" s="22"/>
    </row>
    <row r="147" spans="1:15" ht="31.5" x14ac:dyDescent="0.2">
      <c r="A147" s="16" t="s">
        <v>0</v>
      </c>
      <c r="B147" s="11" t="s">
        <v>25</v>
      </c>
      <c r="C147" s="12" t="s">
        <v>12</v>
      </c>
      <c r="D147" s="12" t="s">
        <v>36</v>
      </c>
      <c r="E147" s="12" t="s">
        <v>128</v>
      </c>
      <c r="F147" s="12" t="s">
        <v>80</v>
      </c>
      <c r="G147" s="12" t="s">
        <v>26</v>
      </c>
      <c r="H147" s="13">
        <v>335.9</v>
      </c>
      <c r="I147" s="13">
        <v>335.9</v>
      </c>
      <c r="J147" s="14">
        <v>20.8</v>
      </c>
      <c r="K147" s="10">
        <f t="shared" si="70"/>
        <v>6.1923191426019653</v>
      </c>
      <c r="M147" s="21"/>
    </row>
    <row r="148" spans="1:15" ht="15.75" x14ac:dyDescent="0.2">
      <c r="A148" s="11" t="s">
        <v>0</v>
      </c>
      <c r="B148" s="15" t="s">
        <v>86</v>
      </c>
      <c r="C148" s="12" t="s">
        <v>12</v>
      </c>
      <c r="D148" s="12" t="s">
        <v>36</v>
      </c>
      <c r="E148" s="12" t="s">
        <v>128</v>
      </c>
      <c r="F148" s="12" t="s">
        <v>87</v>
      </c>
      <c r="G148" s="12" t="s">
        <v>0</v>
      </c>
      <c r="H148" s="13">
        <f>H149+H154+H160</f>
        <v>6238.7</v>
      </c>
      <c r="I148" s="13">
        <f t="shared" ref="I148:J148" si="76">I149+I154+I160</f>
        <v>6238.7</v>
      </c>
      <c r="J148" s="14">
        <f t="shared" si="76"/>
        <v>6214.9999999999991</v>
      </c>
      <c r="K148" s="10">
        <f t="shared" si="70"/>
        <v>99.620113164601591</v>
      </c>
      <c r="M148" s="21"/>
      <c r="O148" s="22"/>
    </row>
    <row r="149" spans="1:15" ht="63" x14ac:dyDescent="0.2">
      <c r="A149" s="11" t="s">
        <v>0</v>
      </c>
      <c r="B149" s="15" t="s">
        <v>88</v>
      </c>
      <c r="C149" s="12" t="s">
        <v>12</v>
      </c>
      <c r="D149" s="12" t="s">
        <v>36</v>
      </c>
      <c r="E149" s="12" t="s">
        <v>128</v>
      </c>
      <c r="F149" s="12" t="s">
        <v>89</v>
      </c>
      <c r="G149" s="12" t="s">
        <v>0</v>
      </c>
      <c r="H149" s="13">
        <f>H150+H152</f>
        <v>4946.7</v>
      </c>
      <c r="I149" s="13">
        <f t="shared" ref="I149:J149" si="77">I150+I152</f>
        <v>4946.7</v>
      </c>
      <c r="J149" s="14">
        <f t="shared" si="77"/>
        <v>4927.7</v>
      </c>
      <c r="K149" s="10">
        <f t="shared" si="70"/>
        <v>99.615905553197081</v>
      </c>
      <c r="M149" s="21"/>
      <c r="O149" s="22"/>
    </row>
    <row r="150" spans="1:15" ht="47.25" x14ac:dyDescent="0.2">
      <c r="A150" s="11" t="s">
        <v>0</v>
      </c>
      <c r="B150" s="15" t="s">
        <v>23</v>
      </c>
      <c r="C150" s="12" t="s">
        <v>12</v>
      </c>
      <c r="D150" s="12" t="s">
        <v>36</v>
      </c>
      <c r="E150" s="12" t="s">
        <v>128</v>
      </c>
      <c r="F150" s="12" t="s">
        <v>149</v>
      </c>
      <c r="G150" s="12" t="s">
        <v>0</v>
      </c>
      <c r="H150" s="13">
        <f>H151</f>
        <v>4927.7</v>
      </c>
      <c r="I150" s="13">
        <f t="shared" ref="I150:J150" si="78">I151</f>
        <v>4927.7</v>
      </c>
      <c r="J150" s="14">
        <f t="shared" si="78"/>
        <v>4927.7</v>
      </c>
      <c r="K150" s="10">
        <f t="shared" si="70"/>
        <v>100</v>
      </c>
      <c r="M150" s="21"/>
      <c r="O150" s="22"/>
    </row>
    <row r="151" spans="1:15" ht="31.5" x14ac:dyDescent="0.2">
      <c r="A151" s="16" t="s">
        <v>0</v>
      </c>
      <c r="B151" s="11" t="s">
        <v>25</v>
      </c>
      <c r="C151" s="12" t="s">
        <v>12</v>
      </c>
      <c r="D151" s="12" t="s">
        <v>36</v>
      </c>
      <c r="E151" s="12" t="s">
        <v>128</v>
      </c>
      <c r="F151" s="12" t="s">
        <v>149</v>
      </c>
      <c r="G151" s="12" t="s">
        <v>26</v>
      </c>
      <c r="H151" s="13">
        <v>4927.7</v>
      </c>
      <c r="I151" s="13">
        <v>4927.7</v>
      </c>
      <c r="J151" s="13">
        <v>4927.7</v>
      </c>
      <c r="K151" s="10">
        <f t="shared" si="70"/>
        <v>100</v>
      </c>
      <c r="M151" s="21"/>
    </row>
    <row r="152" spans="1:15" ht="141.75" x14ac:dyDescent="0.2">
      <c r="A152" s="11" t="s">
        <v>0</v>
      </c>
      <c r="B152" s="15" t="s">
        <v>1593</v>
      </c>
      <c r="C152" s="12" t="s">
        <v>12</v>
      </c>
      <c r="D152" s="12" t="s">
        <v>36</v>
      </c>
      <c r="E152" s="12" t="s">
        <v>128</v>
      </c>
      <c r="F152" s="12" t="s">
        <v>92</v>
      </c>
      <c r="G152" s="12" t="s">
        <v>0</v>
      </c>
      <c r="H152" s="13">
        <f>H153</f>
        <v>19</v>
      </c>
      <c r="I152" s="13">
        <f t="shared" ref="I152:J152" si="79">I153</f>
        <v>19</v>
      </c>
      <c r="J152" s="14">
        <f t="shared" si="79"/>
        <v>0</v>
      </c>
      <c r="K152" s="10">
        <f t="shared" si="70"/>
        <v>0</v>
      </c>
      <c r="M152" s="21"/>
      <c r="O152" s="22"/>
    </row>
    <row r="153" spans="1:15" ht="31.5" x14ac:dyDescent="0.2">
      <c r="A153" s="16" t="s">
        <v>0</v>
      </c>
      <c r="B153" s="11" t="s">
        <v>25</v>
      </c>
      <c r="C153" s="12" t="s">
        <v>12</v>
      </c>
      <c r="D153" s="12" t="s">
        <v>36</v>
      </c>
      <c r="E153" s="12" t="s">
        <v>128</v>
      </c>
      <c r="F153" s="12" t="s">
        <v>92</v>
      </c>
      <c r="G153" s="12" t="s">
        <v>26</v>
      </c>
      <c r="H153" s="13">
        <v>19</v>
      </c>
      <c r="I153" s="13">
        <v>19</v>
      </c>
      <c r="J153" s="14">
        <v>0</v>
      </c>
      <c r="K153" s="10">
        <f t="shared" si="70"/>
        <v>0</v>
      </c>
      <c r="M153" s="21"/>
    </row>
    <row r="154" spans="1:15" ht="15.75" x14ac:dyDescent="0.2">
      <c r="A154" s="11" t="s">
        <v>0</v>
      </c>
      <c r="B154" s="15" t="s">
        <v>99</v>
      </c>
      <c r="C154" s="12" t="s">
        <v>12</v>
      </c>
      <c r="D154" s="12" t="s">
        <v>36</v>
      </c>
      <c r="E154" s="12" t="s">
        <v>128</v>
      </c>
      <c r="F154" s="12" t="s">
        <v>100</v>
      </c>
      <c r="G154" s="12" t="s">
        <v>0</v>
      </c>
      <c r="H154" s="13">
        <f>H155+H158</f>
        <v>454.6</v>
      </c>
      <c r="I154" s="13">
        <f t="shared" ref="I154:J154" si="80">I155+I158</f>
        <v>454.6</v>
      </c>
      <c r="J154" s="14">
        <f t="shared" si="80"/>
        <v>449.90000000000003</v>
      </c>
      <c r="K154" s="10">
        <f t="shared" si="70"/>
        <v>98.966124065112197</v>
      </c>
      <c r="M154" s="21"/>
      <c r="O154" s="22"/>
    </row>
    <row r="155" spans="1:15" ht="47.25" x14ac:dyDescent="0.2">
      <c r="A155" s="11" t="s">
        <v>0</v>
      </c>
      <c r="B155" s="15" t="s">
        <v>101</v>
      </c>
      <c r="C155" s="12" t="s">
        <v>12</v>
      </c>
      <c r="D155" s="12" t="s">
        <v>36</v>
      </c>
      <c r="E155" s="12" t="s">
        <v>128</v>
      </c>
      <c r="F155" s="12" t="s">
        <v>102</v>
      </c>
      <c r="G155" s="12" t="s">
        <v>0</v>
      </c>
      <c r="H155" s="13">
        <f>H156+H157</f>
        <v>450</v>
      </c>
      <c r="I155" s="13">
        <f t="shared" ref="I155:J155" si="81">I156+I157</f>
        <v>450</v>
      </c>
      <c r="J155" s="14">
        <f t="shared" si="81"/>
        <v>449.90000000000003</v>
      </c>
      <c r="K155" s="10">
        <f t="shared" si="70"/>
        <v>99.977777777777789</v>
      </c>
      <c r="M155" s="21"/>
      <c r="O155" s="22"/>
    </row>
    <row r="156" spans="1:15" ht="31.5" x14ac:dyDescent="0.2">
      <c r="A156" s="16" t="s">
        <v>0</v>
      </c>
      <c r="B156" s="11" t="s">
        <v>48</v>
      </c>
      <c r="C156" s="12" t="s">
        <v>12</v>
      </c>
      <c r="D156" s="12" t="s">
        <v>36</v>
      </c>
      <c r="E156" s="12" t="s">
        <v>128</v>
      </c>
      <c r="F156" s="12" t="s">
        <v>102</v>
      </c>
      <c r="G156" s="12" t="s">
        <v>49</v>
      </c>
      <c r="H156" s="13">
        <v>397.1</v>
      </c>
      <c r="I156" s="13">
        <v>397.1</v>
      </c>
      <c r="J156" s="13">
        <v>397.1</v>
      </c>
      <c r="K156" s="10">
        <f t="shared" si="70"/>
        <v>100</v>
      </c>
      <c r="M156" s="21"/>
    </row>
    <row r="157" spans="1:15" ht="31.5" x14ac:dyDescent="0.2">
      <c r="A157" s="16" t="s">
        <v>0</v>
      </c>
      <c r="B157" s="11" t="s">
        <v>25</v>
      </c>
      <c r="C157" s="12" t="s">
        <v>12</v>
      </c>
      <c r="D157" s="12" t="s">
        <v>36</v>
      </c>
      <c r="E157" s="12" t="s">
        <v>128</v>
      </c>
      <c r="F157" s="12" t="s">
        <v>102</v>
      </c>
      <c r="G157" s="12" t="s">
        <v>26</v>
      </c>
      <c r="H157" s="13">
        <v>52.9</v>
      </c>
      <c r="I157" s="13">
        <v>52.9</v>
      </c>
      <c r="J157" s="14">
        <v>52.8</v>
      </c>
      <c r="K157" s="10">
        <f t="shared" si="70"/>
        <v>99.810964083175804</v>
      </c>
      <c r="M157" s="21"/>
    </row>
    <row r="158" spans="1:15" ht="141.75" x14ac:dyDescent="0.2">
      <c r="A158" s="11" t="s">
        <v>0</v>
      </c>
      <c r="B158" s="15" t="s">
        <v>1593</v>
      </c>
      <c r="C158" s="12" t="s">
        <v>12</v>
      </c>
      <c r="D158" s="12" t="s">
        <v>36</v>
      </c>
      <c r="E158" s="12" t="s">
        <v>128</v>
      </c>
      <c r="F158" s="12" t="s">
        <v>106</v>
      </c>
      <c r="G158" s="12" t="s">
        <v>0</v>
      </c>
      <c r="H158" s="13">
        <f>H159</f>
        <v>4.5999999999999996</v>
      </c>
      <c r="I158" s="13">
        <f t="shared" ref="I158:J158" si="82">I159</f>
        <v>4.5999999999999996</v>
      </c>
      <c r="J158" s="14">
        <f t="shared" si="82"/>
        <v>0</v>
      </c>
      <c r="K158" s="10">
        <f t="shared" si="70"/>
        <v>0</v>
      </c>
      <c r="M158" s="21"/>
      <c r="O158" s="22"/>
    </row>
    <row r="159" spans="1:15" ht="31.5" x14ac:dyDescent="0.2">
      <c r="A159" s="16" t="s">
        <v>0</v>
      </c>
      <c r="B159" s="11" t="s">
        <v>25</v>
      </c>
      <c r="C159" s="12" t="s">
        <v>12</v>
      </c>
      <c r="D159" s="12" t="s">
        <v>36</v>
      </c>
      <c r="E159" s="12" t="s">
        <v>128</v>
      </c>
      <c r="F159" s="12" t="s">
        <v>106</v>
      </c>
      <c r="G159" s="12" t="s">
        <v>26</v>
      </c>
      <c r="H159" s="13">
        <v>4.5999999999999996</v>
      </c>
      <c r="I159" s="13">
        <v>4.5999999999999996</v>
      </c>
      <c r="J159" s="14">
        <v>0</v>
      </c>
      <c r="K159" s="10">
        <f t="shared" si="70"/>
        <v>0</v>
      </c>
      <c r="M159" s="21"/>
    </row>
    <row r="160" spans="1:15" ht="47.25" x14ac:dyDescent="0.2">
      <c r="A160" s="11" t="s">
        <v>0</v>
      </c>
      <c r="B160" s="15" t="s">
        <v>107</v>
      </c>
      <c r="C160" s="12" t="s">
        <v>12</v>
      </c>
      <c r="D160" s="12" t="s">
        <v>36</v>
      </c>
      <c r="E160" s="12" t="s">
        <v>128</v>
      </c>
      <c r="F160" s="12" t="s">
        <v>108</v>
      </c>
      <c r="G160" s="12" t="s">
        <v>0</v>
      </c>
      <c r="H160" s="13">
        <f>H161</f>
        <v>837.4</v>
      </c>
      <c r="I160" s="13">
        <f t="shared" ref="I160:J161" si="83">I161</f>
        <v>837.4</v>
      </c>
      <c r="J160" s="14">
        <f t="shared" si="83"/>
        <v>837.4</v>
      </c>
      <c r="K160" s="10">
        <f t="shared" si="70"/>
        <v>100</v>
      </c>
      <c r="M160" s="21"/>
      <c r="O160" s="22"/>
    </row>
    <row r="161" spans="1:15" ht="47.25" x14ac:dyDescent="0.2">
      <c r="A161" s="11" t="s">
        <v>0</v>
      </c>
      <c r="B161" s="15" t="s">
        <v>23</v>
      </c>
      <c r="C161" s="12" t="s">
        <v>12</v>
      </c>
      <c r="D161" s="12" t="s">
        <v>36</v>
      </c>
      <c r="E161" s="12" t="s">
        <v>128</v>
      </c>
      <c r="F161" s="12" t="s">
        <v>109</v>
      </c>
      <c r="G161" s="12" t="s">
        <v>0</v>
      </c>
      <c r="H161" s="13">
        <f>H162</f>
        <v>837.4</v>
      </c>
      <c r="I161" s="13">
        <f t="shared" si="83"/>
        <v>837.4</v>
      </c>
      <c r="J161" s="14">
        <f t="shared" si="83"/>
        <v>837.4</v>
      </c>
      <c r="K161" s="10">
        <f t="shared" si="70"/>
        <v>100</v>
      </c>
      <c r="M161" s="21"/>
      <c r="O161" s="22"/>
    </row>
    <row r="162" spans="1:15" ht="31.5" x14ac:dyDescent="0.2">
      <c r="A162" s="16" t="s">
        <v>0</v>
      </c>
      <c r="B162" s="11" t="s">
        <v>25</v>
      </c>
      <c r="C162" s="12" t="s">
        <v>12</v>
      </c>
      <c r="D162" s="12" t="s">
        <v>36</v>
      </c>
      <c r="E162" s="12" t="s">
        <v>128</v>
      </c>
      <c r="F162" s="12" t="s">
        <v>109</v>
      </c>
      <c r="G162" s="12" t="s">
        <v>26</v>
      </c>
      <c r="H162" s="13">
        <v>837.4</v>
      </c>
      <c r="I162" s="13">
        <v>837.4</v>
      </c>
      <c r="J162" s="13">
        <v>837.4</v>
      </c>
      <c r="K162" s="10">
        <f t="shared" si="70"/>
        <v>100</v>
      </c>
      <c r="M162" s="21"/>
    </row>
    <row r="163" spans="1:15" ht="31.5" x14ac:dyDescent="0.2">
      <c r="A163" s="11" t="s">
        <v>0</v>
      </c>
      <c r="B163" s="15" t="s">
        <v>150</v>
      </c>
      <c r="C163" s="12" t="s">
        <v>12</v>
      </c>
      <c r="D163" s="12" t="s">
        <v>36</v>
      </c>
      <c r="E163" s="12" t="s">
        <v>128</v>
      </c>
      <c r="F163" s="12" t="s">
        <v>151</v>
      </c>
      <c r="G163" s="12" t="s">
        <v>0</v>
      </c>
      <c r="H163" s="13">
        <f>H164</f>
        <v>3686.2</v>
      </c>
      <c r="I163" s="13">
        <f t="shared" ref="I163:J163" si="84">I164</f>
        <v>3686.2</v>
      </c>
      <c r="J163" s="14">
        <f t="shared" si="84"/>
        <v>3683.7</v>
      </c>
      <c r="K163" s="10">
        <f t="shared" si="70"/>
        <v>99.932179480223539</v>
      </c>
      <c r="M163" s="21"/>
      <c r="O163" s="22"/>
    </row>
    <row r="164" spans="1:15" ht="31.5" x14ac:dyDescent="0.2">
      <c r="A164" s="11" t="s">
        <v>0</v>
      </c>
      <c r="B164" s="15" t="s">
        <v>152</v>
      </c>
      <c r="C164" s="12" t="s">
        <v>12</v>
      </c>
      <c r="D164" s="12" t="s">
        <v>36</v>
      </c>
      <c r="E164" s="12" t="s">
        <v>128</v>
      </c>
      <c r="F164" s="12" t="s">
        <v>153</v>
      </c>
      <c r="G164" s="12" t="s">
        <v>0</v>
      </c>
      <c r="H164" s="13">
        <f>H165+H167</f>
        <v>3686.2</v>
      </c>
      <c r="I164" s="13">
        <f t="shared" ref="I164:J164" si="85">I165+I167</f>
        <v>3686.2</v>
      </c>
      <c r="J164" s="14">
        <f t="shared" si="85"/>
        <v>3683.7</v>
      </c>
      <c r="K164" s="10">
        <f t="shared" si="70"/>
        <v>99.932179480223539</v>
      </c>
      <c r="M164" s="21"/>
      <c r="O164" s="22"/>
    </row>
    <row r="165" spans="1:15" ht="47.25" x14ac:dyDescent="0.2">
      <c r="A165" s="11" t="s">
        <v>0</v>
      </c>
      <c r="B165" s="15" t="s">
        <v>154</v>
      </c>
      <c r="C165" s="12" t="s">
        <v>12</v>
      </c>
      <c r="D165" s="12" t="s">
        <v>36</v>
      </c>
      <c r="E165" s="12" t="s">
        <v>128</v>
      </c>
      <c r="F165" s="12" t="s">
        <v>155</v>
      </c>
      <c r="G165" s="12" t="s">
        <v>0</v>
      </c>
      <c r="H165" s="13">
        <f>H166</f>
        <v>947.6</v>
      </c>
      <c r="I165" s="13">
        <f t="shared" ref="I165:J165" si="86">I166</f>
        <v>947.6</v>
      </c>
      <c r="J165" s="14">
        <f t="shared" si="86"/>
        <v>945.1</v>
      </c>
      <c r="K165" s="10">
        <f t="shared" si="70"/>
        <v>99.736175601519633</v>
      </c>
      <c r="M165" s="21"/>
      <c r="O165" s="22"/>
    </row>
    <row r="166" spans="1:15" ht="31.5" x14ac:dyDescent="0.2">
      <c r="A166" s="16" t="s">
        <v>0</v>
      </c>
      <c r="B166" s="11" t="s">
        <v>25</v>
      </c>
      <c r="C166" s="12" t="s">
        <v>12</v>
      </c>
      <c r="D166" s="12" t="s">
        <v>36</v>
      </c>
      <c r="E166" s="12" t="s">
        <v>128</v>
      </c>
      <c r="F166" s="12" t="s">
        <v>155</v>
      </c>
      <c r="G166" s="12" t="s">
        <v>26</v>
      </c>
      <c r="H166" s="13">
        <v>947.6</v>
      </c>
      <c r="I166" s="13">
        <v>947.6</v>
      </c>
      <c r="J166" s="14">
        <v>945.1</v>
      </c>
      <c r="K166" s="10">
        <f t="shared" si="70"/>
        <v>99.736175601519633</v>
      </c>
      <c r="M166" s="21"/>
    </row>
    <row r="167" spans="1:15" ht="47.25" x14ac:dyDescent="0.2">
      <c r="A167" s="11" t="s">
        <v>0</v>
      </c>
      <c r="B167" s="15" t="s">
        <v>23</v>
      </c>
      <c r="C167" s="12" t="s">
        <v>12</v>
      </c>
      <c r="D167" s="12" t="s">
        <v>36</v>
      </c>
      <c r="E167" s="12" t="s">
        <v>128</v>
      </c>
      <c r="F167" s="12" t="s">
        <v>156</v>
      </c>
      <c r="G167" s="12" t="s">
        <v>0</v>
      </c>
      <c r="H167" s="13">
        <f>H168</f>
        <v>2738.6</v>
      </c>
      <c r="I167" s="13">
        <f t="shared" ref="I167:J167" si="87">I168</f>
        <v>2738.6</v>
      </c>
      <c r="J167" s="14">
        <f t="shared" si="87"/>
        <v>2738.6</v>
      </c>
      <c r="K167" s="10">
        <f t="shared" si="70"/>
        <v>100</v>
      </c>
      <c r="M167" s="21"/>
      <c r="O167" s="22"/>
    </row>
    <row r="168" spans="1:15" ht="31.5" x14ac:dyDescent="0.2">
      <c r="A168" s="16" t="s">
        <v>0</v>
      </c>
      <c r="B168" s="11" t="s">
        <v>25</v>
      </c>
      <c r="C168" s="12" t="s">
        <v>12</v>
      </c>
      <c r="D168" s="12" t="s">
        <v>36</v>
      </c>
      <c r="E168" s="12" t="s">
        <v>128</v>
      </c>
      <c r="F168" s="12" t="s">
        <v>156</v>
      </c>
      <c r="G168" s="12" t="s">
        <v>26</v>
      </c>
      <c r="H168" s="13">
        <v>2738.6</v>
      </c>
      <c r="I168" s="13">
        <v>2738.6</v>
      </c>
      <c r="J168" s="13">
        <v>2738.6</v>
      </c>
      <c r="K168" s="10">
        <f t="shared" si="70"/>
        <v>100</v>
      </c>
      <c r="M168" s="21"/>
    </row>
    <row r="169" spans="1:15" ht="47.25" x14ac:dyDescent="0.2">
      <c r="A169" s="11" t="s">
        <v>0</v>
      </c>
      <c r="B169" s="15" t="s">
        <v>157</v>
      </c>
      <c r="C169" s="12" t="s">
        <v>12</v>
      </c>
      <c r="D169" s="12" t="s">
        <v>36</v>
      </c>
      <c r="E169" s="12" t="s">
        <v>128</v>
      </c>
      <c r="F169" s="12" t="s">
        <v>158</v>
      </c>
      <c r="G169" s="12" t="s">
        <v>0</v>
      </c>
      <c r="H169" s="13">
        <f>H170</f>
        <v>229450.09999999998</v>
      </c>
      <c r="I169" s="13">
        <f t="shared" ref="I169:J169" si="88">I170</f>
        <v>229450.09999999998</v>
      </c>
      <c r="J169" s="14">
        <f t="shared" si="88"/>
        <v>229145.4</v>
      </c>
      <c r="K169" s="10">
        <f t="shared" si="70"/>
        <v>99.867204241793758</v>
      </c>
      <c r="M169" s="21"/>
      <c r="O169" s="22"/>
    </row>
    <row r="170" spans="1:15" ht="31.5" x14ac:dyDescent="0.2">
      <c r="A170" s="11" t="s">
        <v>0</v>
      </c>
      <c r="B170" s="15" t="s">
        <v>159</v>
      </c>
      <c r="C170" s="12" t="s">
        <v>12</v>
      </c>
      <c r="D170" s="12" t="s">
        <v>36</v>
      </c>
      <c r="E170" s="12" t="s">
        <v>128</v>
      </c>
      <c r="F170" s="12" t="s">
        <v>160</v>
      </c>
      <c r="G170" s="12" t="s">
        <v>0</v>
      </c>
      <c r="H170" s="13">
        <f>H171+H173+H175+H177+H179+H181+H183</f>
        <v>229450.09999999998</v>
      </c>
      <c r="I170" s="13">
        <f t="shared" ref="I170:J170" si="89">I171+I173+I175+I177+I179+I181+I183</f>
        <v>229450.09999999998</v>
      </c>
      <c r="J170" s="14">
        <f t="shared" si="89"/>
        <v>229145.4</v>
      </c>
      <c r="K170" s="10">
        <f t="shared" si="70"/>
        <v>99.867204241793758</v>
      </c>
      <c r="M170" s="21"/>
      <c r="O170" s="22"/>
    </row>
    <row r="171" spans="1:15" ht="63" x14ac:dyDescent="0.2">
      <c r="A171" s="11" t="s">
        <v>0</v>
      </c>
      <c r="B171" s="15" t="s">
        <v>161</v>
      </c>
      <c r="C171" s="12" t="s">
        <v>12</v>
      </c>
      <c r="D171" s="12" t="s">
        <v>36</v>
      </c>
      <c r="E171" s="12" t="s">
        <v>128</v>
      </c>
      <c r="F171" s="12" t="s">
        <v>162</v>
      </c>
      <c r="G171" s="12" t="s">
        <v>0</v>
      </c>
      <c r="H171" s="13">
        <f>H172</f>
        <v>2944.5</v>
      </c>
      <c r="I171" s="13">
        <f t="shared" ref="I171:J171" si="90">I172</f>
        <v>2944.5</v>
      </c>
      <c r="J171" s="14">
        <f t="shared" si="90"/>
        <v>2935.1</v>
      </c>
      <c r="K171" s="10">
        <f t="shared" si="70"/>
        <v>99.680760740363382</v>
      </c>
      <c r="M171" s="21"/>
      <c r="O171" s="22"/>
    </row>
    <row r="172" spans="1:15" ht="31.5" x14ac:dyDescent="0.2">
      <c r="A172" s="16" t="s">
        <v>0</v>
      </c>
      <c r="B172" s="11" t="s">
        <v>25</v>
      </c>
      <c r="C172" s="12" t="s">
        <v>12</v>
      </c>
      <c r="D172" s="12" t="s">
        <v>36</v>
      </c>
      <c r="E172" s="12" t="s">
        <v>128</v>
      </c>
      <c r="F172" s="12" t="s">
        <v>162</v>
      </c>
      <c r="G172" s="12" t="s">
        <v>26</v>
      </c>
      <c r="H172" s="13">
        <v>2944.5</v>
      </c>
      <c r="I172" s="13">
        <v>2944.5</v>
      </c>
      <c r="J172" s="14">
        <v>2935.1</v>
      </c>
      <c r="K172" s="10">
        <f t="shared" si="70"/>
        <v>99.680760740363382</v>
      </c>
      <c r="M172" s="21"/>
    </row>
    <row r="173" spans="1:15" ht="63" x14ac:dyDescent="0.2">
      <c r="A173" s="11" t="s">
        <v>0</v>
      </c>
      <c r="B173" s="15" t="s">
        <v>163</v>
      </c>
      <c r="C173" s="12" t="s">
        <v>12</v>
      </c>
      <c r="D173" s="12" t="s">
        <v>36</v>
      </c>
      <c r="E173" s="12" t="s">
        <v>128</v>
      </c>
      <c r="F173" s="12" t="s">
        <v>164</v>
      </c>
      <c r="G173" s="12" t="s">
        <v>0</v>
      </c>
      <c r="H173" s="13">
        <f>H174</f>
        <v>760</v>
      </c>
      <c r="I173" s="13">
        <f t="shared" ref="I173:J173" si="91">I174</f>
        <v>760</v>
      </c>
      <c r="J173" s="14">
        <f t="shared" si="91"/>
        <v>750</v>
      </c>
      <c r="K173" s="10">
        <f t="shared" si="70"/>
        <v>98.68421052631578</v>
      </c>
      <c r="M173" s="21"/>
      <c r="O173" s="22"/>
    </row>
    <row r="174" spans="1:15" ht="31.5" x14ac:dyDescent="0.2">
      <c r="A174" s="16" t="s">
        <v>0</v>
      </c>
      <c r="B174" s="11" t="s">
        <v>25</v>
      </c>
      <c r="C174" s="12" t="s">
        <v>12</v>
      </c>
      <c r="D174" s="12" t="s">
        <v>36</v>
      </c>
      <c r="E174" s="12" t="s">
        <v>128</v>
      </c>
      <c r="F174" s="12" t="s">
        <v>164</v>
      </c>
      <c r="G174" s="12" t="s">
        <v>26</v>
      </c>
      <c r="H174" s="13">
        <v>760</v>
      </c>
      <c r="I174" s="13">
        <v>760</v>
      </c>
      <c r="J174" s="14">
        <v>750</v>
      </c>
      <c r="K174" s="10">
        <f t="shared" si="70"/>
        <v>98.68421052631578</v>
      </c>
      <c r="M174" s="21"/>
    </row>
    <row r="175" spans="1:15" ht="78.75" x14ac:dyDescent="0.2">
      <c r="A175" s="11" t="s">
        <v>0</v>
      </c>
      <c r="B175" s="15" t="s">
        <v>165</v>
      </c>
      <c r="C175" s="12" t="s">
        <v>12</v>
      </c>
      <c r="D175" s="12" t="s">
        <v>36</v>
      </c>
      <c r="E175" s="12" t="s">
        <v>128</v>
      </c>
      <c r="F175" s="12" t="s">
        <v>166</v>
      </c>
      <c r="G175" s="12" t="s">
        <v>0</v>
      </c>
      <c r="H175" s="13">
        <f>H176</f>
        <v>14051.9</v>
      </c>
      <c r="I175" s="13">
        <f t="shared" ref="I175:J175" si="92">I176</f>
        <v>14051.9</v>
      </c>
      <c r="J175" s="14">
        <f t="shared" si="92"/>
        <v>14042.7</v>
      </c>
      <c r="K175" s="10">
        <f t="shared" si="70"/>
        <v>99.934528426760806</v>
      </c>
      <c r="M175" s="21"/>
      <c r="O175" s="22"/>
    </row>
    <row r="176" spans="1:15" ht="31.5" x14ac:dyDescent="0.2">
      <c r="A176" s="16" t="s">
        <v>0</v>
      </c>
      <c r="B176" s="11" t="s">
        <v>25</v>
      </c>
      <c r="C176" s="12" t="s">
        <v>12</v>
      </c>
      <c r="D176" s="12" t="s">
        <v>36</v>
      </c>
      <c r="E176" s="12" t="s">
        <v>128</v>
      </c>
      <c r="F176" s="12" t="s">
        <v>166</v>
      </c>
      <c r="G176" s="12" t="s">
        <v>26</v>
      </c>
      <c r="H176" s="13">
        <v>14051.9</v>
      </c>
      <c r="I176" s="13">
        <v>14051.9</v>
      </c>
      <c r="J176" s="14">
        <v>14042.7</v>
      </c>
      <c r="K176" s="10">
        <f t="shared" si="70"/>
        <v>99.934528426760806</v>
      </c>
      <c r="M176" s="21"/>
    </row>
    <row r="177" spans="1:15" ht="31.5" x14ac:dyDescent="0.2">
      <c r="A177" s="11" t="s">
        <v>0</v>
      </c>
      <c r="B177" s="15" t="s">
        <v>167</v>
      </c>
      <c r="C177" s="12" t="s">
        <v>12</v>
      </c>
      <c r="D177" s="12" t="s">
        <v>36</v>
      </c>
      <c r="E177" s="12" t="s">
        <v>128</v>
      </c>
      <c r="F177" s="12" t="s">
        <v>168</v>
      </c>
      <c r="G177" s="12" t="s">
        <v>0</v>
      </c>
      <c r="H177" s="13">
        <f>H178</f>
        <v>93715.9</v>
      </c>
      <c r="I177" s="13">
        <f t="shared" ref="I177:J177" si="93">I178</f>
        <v>93715.9</v>
      </c>
      <c r="J177" s="14">
        <f t="shared" si="93"/>
        <v>93637.4</v>
      </c>
      <c r="K177" s="10">
        <f t="shared" si="70"/>
        <v>99.916236198980116</v>
      </c>
      <c r="M177" s="21"/>
      <c r="O177" s="22"/>
    </row>
    <row r="178" spans="1:15" ht="31.5" x14ac:dyDescent="0.2">
      <c r="A178" s="16" t="s">
        <v>0</v>
      </c>
      <c r="B178" s="11" t="s">
        <v>48</v>
      </c>
      <c r="C178" s="12" t="s">
        <v>12</v>
      </c>
      <c r="D178" s="12" t="s">
        <v>36</v>
      </c>
      <c r="E178" s="12" t="s">
        <v>128</v>
      </c>
      <c r="F178" s="12" t="s">
        <v>168</v>
      </c>
      <c r="G178" s="12" t="s">
        <v>49</v>
      </c>
      <c r="H178" s="13">
        <v>93715.9</v>
      </c>
      <c r="I178" s="13">
        <v>93715.9</v>
      </c>
      <c r="J178" s="14">
        <v>93637.4</v>
      </c>
      <c r="K178" s="10">
        <f t="shared" si="70"/>
        <v>99.916236198980116</v>
      </c>
      <c r="M178" s="21"/>
    </row>
    <row r="179" spans="1:15" ht="94.5" x14ac:dyDescent="0.2">
      <c r="A179" s="11" t="s">
        <v>0</v>
      </c>
      <c r="B179" s="15" t="s">
        <v>169</v>
      </c>
      <c r="C179" s="12" t="s">
        <v>12</v>
      </c>
      <c r="D179" s="12" t="s">
        <v>36</v>
      </c>
      <c r="E179" s="12" t="s">
        <v>128</v>
      </c>
      <c r="F179" s="12" t="s">
        <v>170</v>
      </c>
      <c r="G179" s="12" t="s">
        <v>0</v>
      </c>
      <c r="H179" s="13">
        <f>H180</f>
        <v>5800</v>
      </c>
      <c r="I179" s="13">
        <f t="shared" ref="I179:J179" si="94">I180</f>
        <v>5800</v>
      </c>
      <c r="J179" s="14">
        <f t="shared" si="94"/>
        <v>5798.7</v>
      </c>
      <c r="K179" s="10">
        <f t="shared" si="70"/>
        <v>99.977586206896547</v>
      </c>
      <c r="M179" s="21"/>
      <c r="O179" s="22"/>
    </row>
    <row r="180" spans="1:15" ht="31.5" x14ac:dyDescent="0.2">
      <c r="A180" s="16" t="s">
        <v>0</v>
      </c>
      <c r="B180" s="11" t="s">
        <v>48</v>
      </c>
      <c r="C180" s="12" t="s">
        <v>12</v>
      </c>
      <c r="D180" s="12" t="s">
        <v>36</v>
      </c>
      <c r="E180" s="12" t="s">
        <v>128</v>
      </c>
      <c r="F180" s="12" t="s">
        <v>170</v>
      </c>
      <c r="G180" s="12" t="s">
        <v>49</v>
      </c>
      <c r="H180" s="13">
        <v>5800</v>
      </c>
      <c r="I180" s="13">
        <v>5800</v>
      </c>
      <c r="J180" s="14">
        <v>5798.7</v>
      </c>
      <c r="K180" s="10">
        <f t="shared" si="70"/>
        <v>99.977586206896547</v>
      </c>
      <c r="M180" s="21"/>
    </row>
    <row r="181" spans="1:15" ht="31.5" x14ac:dyDescent="0.2">
      <c r="A181" s="11" t="s">
        <v>0</v>
      </c>
      <c r="B181" s="15" t="s">
        <v>171</v>
      </c>
      <c r="C181" s="12" t="s">
        <v>12</v>
      </c>
      <c r="D181" s="12" t="s">
        <v>36</v>
      </c>
      <c r="E181" s="12" t="s">
        <v>128</v>
      </c>
      <c r="F181" s="12" t="s">
        <v>172</v>
      </c>
      <c r="G181" s="12" t="s">
        <v>0</v>
      </c>
      <c r="H181" s="13">
        <f>H182</f>
        <v>34795.1</v>
      </c>
      <c r="I181" s="13">
        <f t="shared" ref="I181:J181" si="95">I182</f>
        <v>34795.1</v>
      </c>
      <c r="J181" s="14">
        <f t="shared" si="95"/>
        <v>34795.1</v>
      </c>
      <c r="K181" s="10">
        <f t="shared" si="70"/>
        <v>100</v>
      </c>
      <c r="M181" s="21"/>
      <c r="O181" s="22"/>
    </row>
    <row r="182" spans="1:15" ht="15.75" x14ac:dyDescent="0.2">
      <c r="A182" s="16" t="s">
        <v>0</v>
      </c>
      <c r="B182" s="11" t="s">
        <v>29</v>
      </c>
      <c r="C182" s="12" t="s">
        <v>12</v>
      </c>
      <c r="D182" s="12" t="s">
        <v>36</v>
      </c>
      <c r="E182" s="12" t="s">
        <v>128</v>
      </c>
      <c r="F182" s="12" t="s">
        <v>172</v>
      </c>
      <c r="G182" s="12" t="s">
        <v>30</v>
      </c>
      <c r="H182" s="13">
        <v>34795.1</v>
      </c>
      <c r="I182" s="13">
        <v>34795.1</v>
      </c>
      <c r="J182" s="13">
        <v>34795.1</v>
      </c>
      <c r="K182" s="10">
        <f t="shared" si="70"/>
        <v>100</v>
      </c>
      <c r="M182" s="21"/>
    </row>
    <row r="183" spans="1:15" ht="94.5" x14ac:dyDescent="0.2">
      <c r="A183" s="11" t="s">
        <v>0</v>
      </c>
      <c r="B183" s="15" t="s">
        <v>173</v>
      </c>
      <c r="C183" s="12" t="s">
        <v>12</v>
      </c>
      <c r="D183" s="12" t="s">
        <v>36</v>
      </c>
      <c r="E183" s="12" t="s">
        <v>128</v>
      </c>
      <c r="F183" s="12" t="s">
        <v>174</v>
      </c>
      <c r="G183" s="12" t="s">
        <v>0</v>
      </c>
      <c r="H183" s="13">
        <f>H184</f>
        <v>77382.7</v>
      </c>
      <c r="I183" s="13">
        <f t="shared" ref="I183:J183" si="96">I184</f>
        <v>77382.7</v>
      </c>
      <c r="J183" s="14">
        <f t="shared" si="96"/>
        <v>77186.399999999994</v>
      </c>
      <c r="K183" s="10">
        <f t="shared" si="70"/>
        <v>99.746325729135833</v>
      </c>
      <c r="M183" s="21"/>
      <c r="O183" s="22"/>
    </row>
    <row r="184" spans="1:15" ht="15.75" x14ac:dyDescent="0.2">
      <c r="A184" s="16" t="s">
        <v>0</v>
      </c>
      <c r="B184" s="11" t="s">
        <v>29</v>
      </c>
      <c r="C184" s="12" t="s">
        <v>12</v>
      </c>
      <c r="D184" s="12" t="s">
        <v>36</v>
      </c>
      <c r="E184" s="12" t="s">
        <v>128</v>
      </c>
      <c r="F184" s="12" t="s">
        <v>174</v>
      </c>
      <c r="G184" s="12" t="s">
        <v>30</v>
      </c>
      <c r="H184" s="13">
        <v>77382.7</v>
      </c>
      <c r="I184" s="13">
        <v>77382.7</v>
      </c>
      <c r="J184" s="14">
        <v>77186.399999999994</v>
      </c>
      <c r="K184" s="10">
        <f t="shared" si="70"/>
        <v>99.746325729135833</v>
      </c>
      <c r="M184" s="21"/>
    </row>
    <row r="185" spans="1:15" ht="31.5" x14ac:dyDescent="0.2">
      <c r="A185" s="11" t="s">
        <v>0</v>
      </c>
      <c r="B185" s="15" t="s">
        <v>175</v>
      </c>
      <c r="C185" s="12" t="s">
        <v>12</v>
      </c>
      <c r="D185" s="12" t="s">
        <v>36</v>
      </c>
      <c r="E185" s="12" t="s">
        <v>128</v>
      </c>
      <c r="F185" s="12" t="s">
        <v>176</v>
      </c>
      <c r="G185" s="11" t="s">
        <v>0</v>
      </c>
      <c r="H185" s="13">
        <f>H186</f>
        <v>13290</v>
      </c>
      <c r="I185" s="13">
        <f t="shared" ref="I185:J186" si="97">I186</f>
        <v>13290</v>
      </c>
      <c r="J185" s="14">
        <f t="shared" si="97"/>
        <v>13290</v>
      </c>
      <c r="K185" s="10">
        <f t="shared" si="70"/>
        <v>100</v>
      </c>
      <c r="M185" s="21"/>
      <c r="O185" s="22"/>
    </row>
    <row r="186" spans="1:15" ht="31.5" x14ac:dyDescent="0.2">
      <c r="A186" s="11" t="s">
        <v>0</v>
      </c>
      <c r="B186" s="15" t="s">
        <v>177</v>
      </c>
      <c r="C186" s="12" t="s">
        <v>12</v>
      </c>
      <c r="D186" s="12" t="s">
        <v>36</v>
      </c>
      <c r="E186" s="12" t="s">
        <v>128</v>
      </c>
      <c r="F186" s="12" t="s">
        <v>178</v>
      </c>
      <c r="G186" s="12" t="s">
        <v>0</v>
      </c>
      <c r="H186" s="13">
        <f>H187</f>
        <v>13290</v>
      </c>
      <c r="I186" s="13">
        <f t="shared" si="97"/>
        <v>13290</v>
      </c>
      <c r="J186" s="14">
        <f t="shared" si="97"/>
        <v>13290</v>
      </c>
      <c r="K186" s="10">
        <f t="shared" si="70"/>
        <v>100</v>
      </c>
      <c r="M186" s="21"/>
      <c r="O186" s="22"/>
    </row>
    <row r="187" spans="1:15" ht="63" x14ac:dyDescent="0.2">
      <c r="A187" s="11" t="s">
        <v>0</v>
      </c>
      <c r="B187" s="15" t="s">
        <v>179</v>
      </c>
      <c r="C187" s="12" t="s">
        <v>12</v>
      </c>
      <c r="D187" s="12" t="s">
        <v>36</v>
      </c>
      <c r="E187" s="12" t="s">
        <v>128</v>
      </c>
      <c r="F187" s="12" t="s">
        <v>180</v>
      </c>
      <c r="G187" s="12" t="s">
        <v>0</v>
      </c>
      <c r="H187" s="13">
        <f>H188+H190+H192</f>
        <v>13290</v>
      </c>
      <c r="I187" s="13">
        <f t="shared" ref="I187:J187" si="98">I188+I190+I192</f>
        <v>13290</v>
      </c>
      <c r="J187" s="14">
        <f t="shared" si="98"/>
        <v>13290</v>
      </c>
      <c r="K187" s="10">
        <f t="shared" si="70"/>
        <v>100</v>
      </c>
      <c r="M187" s="21"/>
      <c r="O187" s="22"/>
    </row>
    <row r="188" spans="1:15" ht="31.5" x14ac:dyDescent="0.2">
      <c r="A188" s="11" t="s">
        <v>0</v>
      </c>
      <c r="B188" s="15" t="s">
        <v>181</v>
      </c>
      <c r="C188" s="12" t="s">
        <v>12</v>
      </c>
      <c r="D188" s="12" t="s">
        <v>36</v>
      </c>
      <c r="E188" s="12" t="s">
        <v>128</v>
      </c>
      <c r="F188" s="12" t="s">
        <v>182</v>
      </c>
      <c r="G188" s="12" t="s">
        <v>0</v>
      </c>
      <c r="H188" s="13">
        <f>H189</f>
        <v>12545</v>
      </c>
      <c r="I188" s="13">
        <f t="shared" ref="I188:J188" si="99">I189</f>
        <v>12545</v>
      </c>
      <c r="J188" s="14">
        <f t="shared" si="99"/>
        <v>12545</v>
      </c>
      <c r="K188" s="10">
        <f t="shared" si="70"/>
        <v>100</v>
      </c>
      <c r="M188" s="21"/>
      <c r="O188" s="22"/>
    </row>
    <row r="189" spans="1:15" ht="31.5" x14ac:dyDescent="0.2">
      <c r="A189" s="16" t="s">
        <v>0</v>
      </c>
      <c r="B189" s="11" t="s">
        <v>25</v>
      </c>
      <c r="C189" s="12" t="s">
        <v>12</v>
      </c>
      <c r="D189" s="12" t="s">
        <v>36</v>
      </c>
      <c r="E189" s="12" t="s">
        <v>128</v>
      </c>
      <c r="F189" s="12" t="s">
        <v>182</v>
      </c>
      <c r="G189" s="12" t="s">
        <v>26</v>
      </c>
      <c r="H189" s="13">
        <v>12545</v>
      </c>
      <c r="I189" s="13">
        <v>12545</v>
      </c>
      <c r="J189" s="13">
        <v>12545</v>
      </c>
      <c r="K189" s="10">
        <f t="shared" si="70"/>
        <v>100</v>
      </c>
      <c r="M189" s="21"/>
    </row>
    <row r="190" spans="1:15" ht="31.5" x14ac:dyDescent="0.2">
      <c r="A190" s="11" t="s">
        <v>0</v>
      </c>
      <c r="B190" s="15" t="s">
        <v>183</v>
      </c>
      <c r="C190" s="12" t="s">
        <v>12</v>
      </c>
      <c r="D190" s="12" t="s">
        <v>36</v>
      </c>
      <c r="E190" s="12" t="s">
        <v>128</v>
      </c>
      <c r="F190" s="12" t="s">
        <v>184</v>
      </c>
      <c r="G190" s="12" t="s">
        <v>0</v>
      </c>
      <c r="H190" s="13">
        <f>H191</f>
        <v>225</v>
      </c>
      <c r="I190" s="13">
        <f t="shared" ref="I190:J190" si="100">I191</f>
        <v>225</v>
      </c>
      <c r="J190" s="14">
        <f t="shared" si="100"/>
        <v>225</v>
      </c>
      <c r="K190" s="10">
        <f t="shared" si="70"/>
        <v>100</v>
      </c>
      <c r="M190" s="21"/>
      <c r="O190" s="22"/>
    </row>
    <row r="191" spans="1:15" ht="31.5" x14ac:dyDescent="0.2">
      <c r="A191" s="16" t="s">
        <v>0</v>
      </c>
      <c r="B191" s="11" t="s">
        <v>25</v>
      </c>
      <c r="C191" s="12" t="s">
        <v>12</v>
      </c>
      <c r="D191" s="12" t="s">
        <v>36</v>
      </c>
      <c r="E191" s="12" t="s">
        <v>128</v>
      </c>
      <c r="F191" s="12" t="s">
        <v>184</v>
      </c>
      <c r="G191" s="12" t="s">
        <v>26</v>
      </c>
      <c r="H191" s="13">
        <v>225</v>
      </c>
      <c r="I191" s="13">
        <v>225</v>
      </c>
      <c r="J191" s="13">
        <v>225</v>
      </c>
      <c r="K191" s="10">
        <f t="shared" si="70"/>
        <v>100</v>
      </c>
      <c r="M191" s="21"/>
    </row>
    <row r="192" spans="1:15" ht="47.25" x14ac:dyDescent="0.2">
      <c r="A192" s="11" t="s">
        <v>0</v>
      </c>
      <c r="B192" s="15" t="s">
        <v>185</v>
      </c>
      <c r="C192" s="12" t="s">
        <v>12</v>
      </c>
      <c r="D192" s="12" t="s">
        <v>36</v>
      </c>
      <c r="E192" s="12" t="s">
        <v>128</v>
      </c>
      <c r="F192" s="12" t="s">
        <v>186</v>
      </c>
      <c r="G192" s="12" t="s">
        <v>0</v>
      </c>
      <c r="H192" s="13">
        <f>H193</f>
        <v>520</v>
      </c>
      <c r="I192" s="13">
        <f t="shared" ref="I192:J192" si="101">I193</f>
        <v>520</v>
      </c>
      <c r="J192" s="14">
        <f t="shared" si="101"/>
        <v>520</v>
      </c>
      <c r="K192" s="10">
        <f t="shared" si="70"/>
        <v>100</v>
      </c>
      <c r="M192" s="21"/>
      <c r="O192" s="22"/>
    </row>
    <row r="193" spans="1:15" ht="31.5" x14ac:dyDescent="0.2">
      <c r="A193" s="16" t="s">
        <v>0</v>
      </c>
      <c r="B193" s="11" t="s">
        <v>25</v>
      </c>
      <c r="C193" s="12" t="s">
        <v>12</v>
      </c>
      <c r="D193" s="12" t="s">
        <v>36</v>
      </c>
      <c r="E193" s="12" t="s">
        <v>128</v>
      </c>
      <c r="F193" s="12" t="s">
        <v>186</v>
      </c>
      <c r="G193" s="12" t="s">
        <v>26</v>
      </c>
      <c r="H193" s="13">
        <v>520</v>
      </c>
      <c r="I193" s="13">
        <v>520</v>
      </c>
      <c r="J193" s="13">
        <v>520</v>
      </c>
      <c r="K193" s="10">
        <f t="shared" si="70"/>
        <v>100</v>
      </c>
      <c r="M193" s="21"/>
    </row>
    <row r="194" spans="1:15" ht="31.5" x14ac:dyDescent="0.2">
      <c r="A194" s="11" t="s">
        <v>0</v>
      </c>
      <c r="B194" s="15" t="s">
        <v>120</v>
      </c>
      <c r="C194" s="12" t="s">
        <v>12</v>
      </c>
      <c r="D194" s="12" t="s">
        <v>36</v>
      </c>
      <c r="E194" s="12" t="s">
        <v>128</v>
      </c>
      <c r="F194" s="12" t="s">
        <v>121</v>
      </c>
      <c r="G194" s="11" t="s">
        <v>0</v>
      </c>
      <c r="H194" s="13">
        <f>H195</f>
        <v>311.89999999999998</v>
      </c>
      <c r="I194" s="13">
        <f t="shared" ref="I194:J196" si="102">I195</f>
        <v>311.89999999999998</v>
      </c>
      <c r="J194" s="14">
        <f t="shared" si="102"/>
        <v>311.89999999999998</v>
      </c>
      <c r="K194" s="10">
        <f t="shared" si="70"/>
        <v>100</v>
      </c>
      <c r="M194" s="21"/>
      <c r="O194" s="22"/>
    </row>
    <row r="195" spans="1:15" ht="63" x14ac:dyDescent="0.2">
      <c r="A195" s="11" t="s">
        <v>0</v>
      </c>
      <c r="B195" s="15" t="s">
        <v>122</v>
      </c>
      <c r="C195" s="12" t="s">
        <v>12</v>
      </c>
      <c r="D195" s="12" t="s">
        <v>36</v>
      </c>
      <c r="E195" s="12" t="s">
        <v>128</v>
      </c>
      <c r="F195" s="12" t="s">
        <v>123</v>
      </c>
      <c r="G195" s="12" t="s">
        <v>0</v>
      </c>
      <c r="H195" s="13">
        <f>H196</f>
        <v>311.89999999999998</v>
      </c>
      <c r="I195" s="13">
        <f t="shared" si="102"/>
        <v>311.89999999999998</v>
      </c>
      <c r="J195" s="14">
        <f t="shared" si="102"/>
        <v>311.89999999999998</v>
      </c>
      <c r="K195" s="10">
        <f t="shared" si="70"/>
        <v>100</v>
      </c>
      <c r="M195" s="21"/>
      <c r="O195" s="22"/>
    </row>
    <row r="196" spans="1:15" ht="47.25" x14ac:dyDescent="0.2">
      <c r="A196" s="11" t="s">
        <v>0</v>
      </c>
      <c r="B196" s="15" t="s">
        <v>124</v>
      </c>
      <c r="C196" s="12" t="s">
        <v>12</v>
      </c>
      <c r="D196" s="12" t="s">
        <v>36</v>
      </c>
      <c r="E196" s="12" t="s">
        <v>128</v>
      </c>
      <c r="F196" s="12" t="s">
        <v>125</v>
      </c>
      <c r="G196" s="12" t="s">
        <v>0</v>
      </c>
      <c r="H196" s="13">
        <f>H197</f>
        <v>311.89999999999998</v>
      </c>
      <c r="I196" s="13">
        <f t="shared" si="102"/>
        <v>311.89999999999998</v>
      </c>
      <c r="J196" s="14">
        <f t="shared" si="102"/>
        <v>311.89999999999998</v>
      </c>
      <c r="K196" s="10">
        <f t="shared" si="70"/>
        <v>100</v>
      </c>
      <c r="M196" s="21"/>
      <c r="O196" s="22"/>
    </row>
    <row r="197" spans="1:15" ht="31.5" x14ac:dyDescent="0.2">
      <c r="A197" s="16" t="s">
        <v>0</v>
      </c>
      <c r="B197" s="11" t="s">
        <v>25</v>
      </c>
      <c r="C197" s="12" t="s">
        <v>12</v>
      </c>
      <c r="D197" s="12" t="s">
        <v>36</v>
      </c>
      <c r="E197" s="12" t="s">
        <v>128</v>
      </c>
      <c r="F197" s="12" t="s">
        <v>125</v>
      </c>
      <c r="G197" s="12" t="s">
        <v>26</v>
      </c>
      <c r="H197" s="13">
        <v>311.89999999999998</v>
      </c>
      <c r="I197" s="13">
        <v>311.89999999999998</v>
      </c>
      <c r="J197" s="13">
        <v>311.89999999999998</v>
      </c>
      <c r="K197" s="10">
        <f t="shared" si="70"/>
        <v>100</v>
      </c>
      <c r="M197" s="21"/>
    </row>
    <row r="198" spans="1:15" ht="63" x14ac:dyDescent="0.2">
      <c r="A198" s="11" t="s">
        <v>0</v>
      </c>
      <c r="B198" s="15" t="s">
        <v>187</v>
      </c>
      <c r="C198" s="12" t="s">
        <v>12</v>
      </c>
      <c r="D198" s="12" t="s">
        <v>36</v>
      </c>
      <c r="E198" s="12" t="s">
        <v>128</v>
      </c>
      <c r="F198" s="12" t="s">
        <v>188</v>
      </c>
      <c r="G198" s="11" t="s">
        <v>0</v>
      </c>
      <c r="H198" s="13">
        <f>H199</f>
        <v>12711.2</v>
      </c>
      <c r="I198" s="13">
        <f t="shared" ref="I198:J198" si="103">I199</f>
        <v>12711.2</v>
      </c>
      <c r="J198" s="14">
        <f t="shared" si="103"/>
        <v>12711.2</v>
      </c>
      <c r="K198" s="10">
        <f t="shared" si="70"/>
        <v>100</v>
      </c>
      <c r="M198" s="21"/>
      <c r="O198" s="22"/>
    </row>
    <row r="199" spans="1:15" ht="47.25" x14ac:dyDescent="0.2">
      <c r="A199" s="11" t="s">
        <v>0</v>
      </c>
      <c r="B199" s="15" t="s">
        <v>189</v>
      </c>
      <c r="C199" s="12" t="s">
        <v>12</v>
      </c>
      <c r="D199" s="12" t="s">
        <v>36</v>
      </c>
      <c r="E199" s="12" t="s">
        <v>128</v>
      </c>
      <c r="F199" s="12" t="s">
        <v>190</v>
      </c>
      <c r="G199" s="12" t="s">
        <v>0</v>
      </c>
      <c r="H199" s="13">
        <f>H200+H203+H206+H209</f>
        <v>12711.2</v>
      </c>
      <c r="I199" s="13">
        <f t="shared" ref="I199:J199" si="104">I200+I203+I206+I209</f>
        <v>12711.2</v>
      </c>
      <c r="J199" s="14">
        <f t="shared" si="104"/>
        <v>12711.2</v>
      </c>
      <c r="K199" s="10">
        <f t="shared" si="70"/>
        <v>100</v>
      </c>
      <c r="M199" s="21"/>
      <c r="O199" s="22"/>
    </row>
    <row r="200" spans="1:15" ht="31.5" x14ac:dyDescent="0.2">
      <c r="A200" s="11" t="s">
        <v>0</v>
      </c>
      <c r="B200" s="15" t="s">
        <v>191</v>
      </c>
      <c r="C200" s="12" t="s">
        <v>12</v>
      </c>
      <c r="D200" s="12" t="s">
        <v>36</v>
      </c>
      <c r="E200" s="12" t="s">
        <v>128</v>
      </c>
      <c r="F200" s="12" t="s">
        <v>192</v>
      </c>
      <c r="G200" s="12" t="s">
        <v>0</v>
      </c>
      <c r="H200" s="13">
        <f>H201</f>
        <v>220</v>
      </c>
      <c r="I200" s="13">
        <f t="shared" ref="I200:J201" si="105">I201</f>
        <v>220</v>
      </c>
      <c r="J200" s="14">
        <f t="shared" si="105"/>
        <v>220</v>
      </c>
      <c r="K200" s="10">
        <f t="shared" si="70"/>
        <v>100</v>
      </c>
      <c r="M200" s="21"/>
      <c r="O200" s="22"/>
    </row>
    <row r="201" spans="1:15" ht="31.5" x14ac:dyDescent="0.2">
      <c r="A201" s="11" t="s">
        <v>0</v>
      </c>
      <c r="B201" s="15" t="s">
        <v>193</v>
      </c>
      <c r="C201" s="12" t="s">
        <v>12</v>
      </c>
      <c r="D201" s="12" t="s">
        <v>36</v>
      </c>
      <c r="E201" s="12" t="s">
        <v>128</v>
      </c>
      <c r="F201" s="12" t="s">
        <v>194</v>
      </c>
      <c r="G201" s="12" t="s">
        <v>0</v>
      </c>
      <c r="H201" s="13">
        <f>H202</f>
        <v>220</v>
      </c>
      <c r="I201" s="13">
        <f t="shared" si="105"/>
        <v>220</v>
      </c>
      <c r="J201" s="14">
        <f t="shared" si="105"/>
        <v>220</v>
      </c>
      <c r="K201" s="10">
        <f t="shared" ref="K201:K264" si="106">J201/I201*100</f>
        <v>100</v>
      </c>
      <c r="M201" s="21"/>
      <c r="O201" s="22"/>
    </row>
    <row r="202" spans="1:15" ht="31.5" x14ac:dyDescent="0.2">
      <c r="A202" s="16" t="s">
        <v>0</v>
      </c>
      <c r="B202" s="11" t="s">
        <v>71</v>
      </c>
      <c r="C202" s="12" t="s">
        <v>12</v>
      </c>
      <c r="D202" s="12" t="s">
        <v>36</v>
      </c>
      <c r="E202" s="12" t="s">
        <v>128</v>
      </c>
      <c r="F202" s="12" t="s">
        <v>194</v>
      </c>
      <c r="G202" s="12" t="s">
        <v>72</v>
      </c>
      <c r="H202" s="13">
        <v>220</v>
      </c>
      <c r="I202" s="13">
        <v>220</v>
      </c>
      <c r="J202" s="13">
        <v>220</v>
      </c>
      <c r="K202" s="10">
        <f t="shared" si="106"/>
        <v>100</v>
      </c>
      <c r="M202" s="21"/>
    </row>
    <row r="203" spans="1:15" ht="31.5" x14ac:dyDescent="0.2">
      <c r="A203" s="11" t="s">
        <v>0</v>
      </c>
      <c r="B203" s="15" t="s">
        <v>195</v>
      </c>
      <c r="C203" s="12" t="s">
        <v>12</v>
      </c>
      <c r="D203" s="12" t="s">
        <v>36</v>
      </c>
      <c r="E203" s="12" t="s">
        <v>128</v>
      </c>
      <c r="F203" s="12" t="s">
        <v>196</v>
      </c>
      <c r="G203" s="12" t="s">
        <v>0</v>
      </c>
      <c r="H203" s="13">
        <f>H204</f>
        <v>220</v>
      </c>
      <c r="I203" s="13">
        <f t="shared" ref="I203:J204" si="107">I204</f>
        <v>220</v>
      </c>
      <c r="J203" s="14">
        <f t="shared" si="107"/>
        <v>220</v>
      </c>
      <c r="K203" s="10">
        <f t="shared" si="106"/>
        <v>100</v>
      </c>
      <c r="M203" s="21"/>
      <c r="O203" s="22"/>
    </row>
    <row r="204" spans="1:15" ht="31.5" x14ac:dyDescent="0.2">
      <c r="A204" s="11" t="s">
        <v>0</v>
      </c>
      <c r="B204" s="15" t="s">
        <v>193</v>
      </c>
      <c r="C204" s="12" t="s">
        <v>12</v>
      </c>
      <c r="D204" s="12" t="s">
        <v>36</v>
      </c>
      <c r="E204" s="12" t="s">
        <v>128</v>
      </c>
      <c r="F204" s="12" t="s">
        <v>197</v>
      </c>
      <c r="G204" s="12" t="s">
        <v>0</v>
      </c>
      <c r="H204" s="13">
        <f>H205</f>
        <v>220</v>
      </c>
      <c r="I204" s="13">
        <f t="shared" si="107"/>
        <v>220</v>
      </c>
      <c r="J204" s="14">
        <f t="shared" si="107"/>
        <v>220</v>
      </c>
      <c r="K204" s="10">
        <f t="shared" si="106"/>
        <v>100</v>
      </c>
      <c r="M204" s="21"/>
      <c r="O204" s="22"/>
    </row>
    <row r="205" spans="1:15" ht="31.5" x14ac:dyDescent="0.2">
      <c r="A205" s="16" t="s">
        <v>0</v>
      </c>
      <c r="B205" s="11" t="s">
        <v>71</v>
      </c>
      <c r="C205" s="12" t="s">
        <v>12</v>
      </c>
      <c r="D205" s="12" t="s">
        <v>36</v>
      </c>
      <c r="E205" s="12" t="s">
        <v>128</v>
      </c>
      <c r="F205" s="12" t="s">
        <v>197</v>
      </c>
      <c r="G205" s="12" t="s">
        <v>72</v>
      </c>
      <c r="H205" s="13">
        <v>220</v>
      </c>
      <c r="I205" s="13">
        <v>220</v>
      </c>
      <c r="J205" s="13">
        <v>220</v>
      </c>
      <c r="K205" s="10">
        <f t="shared" si="106"/>
        <v>100</v>
      </c>
      <c r="M205" s="21"/>
    </row>
    <row r="206" spans="1:15" ht="31.5" x14ac:dyDescent="0.2">
      <c r="A206" s="11" t="s">
        <v>0</v>
      </c>
      <c r="B206" s="15" t="s">
        <v>198</v>
      </c>
      <c r="C206" s="12" t="s">
        <v>12</v>
      </c>
      <c r="D206" s="12" t="s">
        <v>36</v>
      </c>
      <c r="E206" s="12" t="s">
        <v>128</v>
      </c>
      <c r="F206" s="12" t="s">
        <v>199</v>
      </c>
      <c r="G206" s="12" t="s">
        <v>0</v>
      </c>
      <c r="H206" s="13">
        <f>H207</f>
        <v>220</v>
      </c>
      <c r="I206" s="13">
        <f t="shared" ref="I206:J207" si="108">I207</f>
        <v>220</v>
      </c>
      <c r="J206" s="14">
        <f t="shared" si="108"/>
        <v>220</v>
      </c>
      <c r="K206" s="10">
        <f t="shared" si="106"/>
        <v>100</v>
      </c>
      <c r="M206" s="21"/>
      <c r="O206" s="22"/>
    </row>
    <row r="207" spans="1:15" ht="31.5" x14ac:dyDescent="0.2">
      <c r="A207" s="11" t="s">
        <v>0</v>
      </c>
      <c r="B207" s="15" t="s">
        <v>193</v>
      </c>
      <c r="C207" s="12" t="s">
        <v>12</v>
      </c>
      <c r="D207" s="12" t="s">
        <v>36</v>
      </c>
      <c r="E207" s="12" t="s">
        <v>128</v>
      </c>
      <c r="F207" s="12" t="s">
        <v>200</v>
      </c>
      <c r="G207" s="12" t="s">
        <v>0</v>
      </c>
      <c r="H207" s="13">
        <f>H208</f>
        <v>220</v>
      </c>
      <c r="I207" s="13">
        <f t="shared" si="108"/>
        <v>220</v>
      </c>
      <c r="J207" s="14">
        <f t="shared" si="108"/>
        <v>220</v>
      </c>
      <c r="K207" s="10">
        <f t="shared" si="106"/>
        <v>100</v>
      </c>
      <c r="M207" s="21"/>
      <c r="O207" s="22"/>
    </row>
    <row r="208" spans="1:15" ht="31.5" x14ac:dyDescent="0.2">
      <c r="A208" s="16" t="s">
        <v>0</v>
      </c>
      <c r="B208" s="11" t="s">
        <v>71</v>
      </c>
      <c r="C208" s="12" t="s">
        <v>12</v>
      </c>
      <c r="D208" s="12" t="s">
        <v>36</v>
      </c>
      <c r="E208" s="12" t="s">
        <v>128</v>
      </c>
      <c r="F208" s="12" t="s">
        <v>200</v>
      </c>
      <c r="G208" s="12" t="s">
        <v>72</v>
      </c>
      <c r="H208" s="13">
        <v>220</v>
      </c>
      <c r="I208" s="13">
        <v>220</v>
      </c>
      <c r="J208" s="13">
        <v>220</v>
      </c>
      <c r="K208" s="10">
        <f t="shared" si="106"/>
        <v>100</v>
      </c>
      <c r="M208" s="21"/>
    </row>
    <row r="209" spans="1:15" ht="31.5" x14ac:dyDescent="0.2">
      <c r="A209" s="11" t="s">
        <v>0</v>
      </c>
      <c r="B209" s="15" t="s">
        <v>201</v>
      </c>
      <c r="C209" s="12" t="s">
        <v>12</v>
      </c>
      <c r="D209" s="12" t="s">
        <v>36</v>
      </c>
      <c r="E209" s="12" t="s">
        <v>128</v>
      </c>
      <c r="F209" s="12" t="s">
        <v>202</v>
      </c>
      <c r="G209" s="12" t="s">
        <v>0</v>
      </c>
      <c r="H209" s="13">
        <f>H210+H212</f>
        <v>12051.2</v>
      </c>
      <c r="I209" s="13">
        <f t="shared" ref="I209:J209" si="109">I210+I212</f>
        <v>12051.2</v>
      </c>
      <c r="J209" s="14">
        <f t="shared" si="109"/>
        <v>12051.2</v>
      </c>
      <c r="K209" s="10">
        <f t="shared" si="106"/>
        <v>100</v>
      </c>
      <c r="M209" s="21"/>
      <c r="O209" s="22"/>
    </row>
    <row r="210" spans="1:15" ht="47.25" x14ac:dyDescent="0.2">
      <c r="A210" s="11" t="s">
        <v>0</v>
      </c>
      <c r="B210" s="15" t="s">
        <v>203</v>
      </c>
      <c r="C210" s="12" t="s">
        <v>12</v>
      </c>
      <c r="D210" s="12" t="s">
        <v>36</v>
      </c>
      <c r="E210" s="12" t="s">
        <v>128</v>
      </c>
      <c r="F210" s="12" t="s">
        <v>204</v>
      </c>
      <c r="G210" s="12" t="s">
        <v>0</v>
      </c>
      <c r="H210" s="13">
        <f>H211</f>
        <v>4967.6000000000004</v>
      </c>
      <c r="I210" s="13">
        <f t="shared" ref="I210:J210" si="110">I211</f>
        <v>4967.6000000000004</v>
      </c>
      <c r="J210" s="14">
        <f t="shared" si="110"/>
        <v>4967.6000000000004</v>
      </c>
      <c r="K210" s="10">
        <f t="shared" si="106"/>
        <v>100</v>
      </c>
      <c r="M210" s="21"/>
      <c r="O210" s="22"/>
    </row>
    <row r="211" spans="1:15" ht="31.5" x14ac:dyDescent="0.2">
      <c r="A211" s="16" t="s">
        <v>0</v>
      </c>
      <c r="B211" s="11" t="s">
        <v>71</v>
      </c>
      <c r="C211" s="12" t="s">
        <v>12</v>
      </c>
      <c r="D211" s="12" t="s">
        <v>36</v>
      </c>
      <c r="E211" s="12" t="s">
        <v>128</v>
      </c>
      <c r="F211" s="12" t="s">
        <v>204</v>
      </c>
      <c r="G211" s="12" t="s">
        <v>72</v>
      </c>
      <c r="H211" s="13">
        <v>4967.6000000000004</v>
      </c>
      <c r="I211" s="13">
        <v>4967.6000000000004</v>
      </c>
      <c r="J211" s="13">
        <v>4967.6000000000004</v>
      </c>
      <c r="K211" s="10">
        <f t="shared" si="106"/>
        <v>100</v>
      </c>
      <c r="M211" s="21"/>
    </row>
    <row r="212" spans="1:15" ht="31.5" x14ac:dyDescent="0.2">
      <c r="A212" s="11" t="s">
        <v>0</v>
      </c>
      <c r="B212" s="15" t="s">
        <v>193</v>
      </c>
      <c r="C212" s="12" t="s">
        <v>12</v>
      </c>
      <c r="D212" s="12" t="s">
        <v>36</v>
      </c>
      <c r="E212" s="12" t="s">
        <v>128</v>
      </c>
      <c r="F212" s="12" t="s">
        <v>205</v>
      </c>
      <c r="G212" s="12" t="s">
        <v>0</v>
      </c>
      <c r="H212" s="13">
        <f>H213</f>
        <v>7083.6</v>
      </c>
      <c r="I212" s="13">
        <f t="shared" ref="I212:J212" si="111">I213</f>
        <v>7083.6</v>
      </c>
      <c r="J212" s="14">
        <f t="shared" si="111"/>
        <v>7083.6</v>
      </c>
      <c r="K212" s="10">
        <f t="shared" si="106"/>
        <v>100</v>
      </c>
      <c r="M212" s="21"/>
      <c r="O212" s="22"/>
    </row>
    <row r="213" spans="1:15" ht="31.5" x14ac:dyDescent="0.2">
      <c r="A213" s="16" t="s">
        <v>0</v>
      </c>
      <c r="B213" s="11" t="s">
        <v>71</v>
      </c>
      <c r="C213" s="12" t="s">
        <v>12</v>
      </c>
      <c r="D213" s="12" t="s">
        <v>36</v>
      </c>
      <c r="E213" s="12" t="s">
        <v>128</v>
      </c>
      <c r="F213" s="12" t="s">
        <v>205</v>
      </c>
      <c r="G213" s="12" t="s">
        <v>72</v>
      </c>
      <c r="H213" s="13">
        <v>7083.6</v>
      </c>
      <c r="I213" s="13">
        <v>7083.6</v>
      </c>
      <c r="J213" s="13">
        <v>7083.6</v>
      </c>
      <c r="K213" s="10">
        <f t="shared" si="106"/>
        <v>100</v>
      </c>
      <c r="M213" s="21"/>
    </row>
    <row r="214" spans="1:15" ht="15.75" x14ac:dyDescent="0.2">
      <c r="A214" s="11" t="s">
        <v>0</v>
      </c>
      <c r="B214" s="11" t="s">
        <v>206</v>
      </c>
      <c r="C214" s="12" t="s">
        <v>12</v>
      </c>
      <c r="D214" s="12" t="s">
        <v>36</v>
      </c>
      <c r="E214" s="12" t="s">
        <v>207</v>
      </c>
      <c r="F214" s="12" t="s">
        <v>0</v>
      </c>
      <c r="G214" s="12" t="s">
        <v>0</v>
      </c>
      <c r="H214" s="13">
        <f>H215</f>
        <v>3955.3</v>
      </c>
      <c r="I214" s="13">
        <f t="shared" ref="I214:J215" si="112">I215</f>
        <v>3955.3</v>
      </c>
      <c r="J214" s="14">
        <f t="shared" si="112"/>
        <v>3955.3</v>
      </c>
      <c r="K214" s="10">
        <f t="shared" si="106"/>
        <v>100</v>
      </c>
      <c r="M214" s="21"/>
      <c r="O214" s="22"/>
    </row>
    <row r="215" spans="1:15" ht="31.5" x14ac:dyDescent="0.2">
      <c r="A215" s="11" t="s">
        <v>0</v>
      </c>
      <c r="B215" s="15" t="s">
        <v>17</v>
      </c>
      <c r="C215" s="12" t="s">
        <v>12</v>
      </c>
      <c r="D215" s="12" t="s">
        <v>36</v>
      </c>
      <c r="E215" s="12" t="s">
        <v>207</v>
      </c>
      <c r="F215" s="12" t="s">
        <v>18</v>
      </c>
      <c r="G215" s="11" t="s">
        <v>0</v>
      </c>
      <c r="H215" s="13">
        <f>H216</f>
        <v>3955.3</v>
      </c>
      <c r="I215" s="13">
        <f t="shared" si="112"/>
        <v>3955.3</v>
      </c>
      <c r="J215" s="14">
        <f t="shared" si="112"/>
        <v>3955.3</v>
      </c>
      <c r="K215" s="10">
        <f t="shared" si="106"/>
        <v>100</v>
      </c>
      <c r="M215" s="21"/>
      <c r="O215" s="22"/>
    </row>
    <row r="216" spans="1:15" ht="78.75" x14ac:dyDescent="0.2">
      <c r="A216" s="11" t="s">
        <v>0</v>
      </c>
      <c r="B216" s="15" t="s">
        <v>39</v>
      </c>
      <c r="C216" s="12" t="s">
        <v>12</v>
      </c>
      <c r="D216" s="12" t="s">
        <v>36</v>
      </c>
      <c r="E216" s="12" t="s">
        <v>207</v>
      </c>
      <c r="F216" s="12" t="s">
        <v>40</v>
      </c>
      <c r="G216" s="12" t="s">
        <v>0</v>
      </c>
      <c r="H216" s="13">
        <f>H217+H220+H223</f>
        <v>3955.3</v>
      </c>
      <c r="I216" s="13">
        <f t="shared" ref="I216:J216" si="113">I217+I220+I223</f>
        <v>3955.3</v>
      </c>
      <c r="J216" s="14">
        <f t="shared" si="113"/>
        <v>3955.3</v>
      </c>
      <c r="K216" s="10">
        <f t="shared" si="106"/>
        <v>100</v>
      </c>
      <c r="M216" s="21"/>
      <c r="O216" s="22"/>
    </row>
    <row r="217" spans="1:15" ht="31.5" x14ac:dyDescent="0.2">
      <c r="A217" s="11" t="s">
        <v>0</v>
      </c>
      <c r="B217" s="15" t="s">
        <v>41</v>
      </c>
      <c r="C217" s="12" t="s">
        <v>12</v>
      </c>
      <c r="D217" s="12" t="s">
        <v>36</v>
      </c>
      <c r="E217" s="12" t="s">
        <v>207</v>
      </c>
      <c r="F217" s="12" t="s">
        <v>42</v>
      </c>
      <c r="G217" s="12" t="s">
        <v>0</v>
      </c>
      <c r="H217" s="13">
        <f>H218</f>
        <v>651.5</v>
      </c>
      <c r="I217" s="13">
        <f t="shared" ref="I217:J218" si="114">I218</f>
        <v>651.5</v>
      </c>
      <c r="J217" s="14">
        <f t="shared" si="114"/>
        <v>651.5</v>
      </c>
      <c r="K217" s="10">
        <f t="shared" si="106"/>
        <v>100</v>
      </c>
      <c r="M217" s="21"/>
      <c r="O217" s="22"/>
    </row>
    <row r="218" spans="1:15" ht="47.25" x14ac:dyDescent="0.2">
      <c r="A218" s="11" t="s">
        <v>0</v>
      </c>
      <c r="B218" s="15" t="s">
        <v>23</v>
      </c>
      <c r="C218" s="12" t="s">
        <v>12</v>
      </c>
      <c r="D218" s="12" t="s">
        <v>36</v>
      </c>
      <c r="E218" s="12" t="s">
        <v>207</v>
      </c>
      <c r="F218" s="12" t="s">
        <v>45</v>
      </c>
      <c r="G218" s="12" t="s">
        <v>0</v>
      </c>
      <c r="H218" s="13">
        <f>H219</f>
        <v>651.5</v>
      </c>
      <c r="I218" s="13">
        <f t="shared" si="114"/>
        <v>651.5</v>
      </c>
      <c r="J218" s="14">
        <f t="shared" si="114"/>
        <v>651.5</v>
      </c>
      <c r="K218" s="10">
        <f t="shared" si="106"/>
        <v>100</v>
      </c>
      <c r="M218" s="21"/>
      <c r="O218" s="22"/>
    </row>
    <row r="219" spans="1:15" ht="31.5" x14ac:dyDescent="0.2">
      <c r="A219" s="16" t="s">
        <v>0</v>
      </c>
      <c r="B219" s="11" t="s">
        <v>25</v>
      </c>
      <c r="C219" s="12" t="s">
        <v>12</v>
      </c>
      <c r="D219" s="12" t="s">
        <v>36</v>
      </c>
      <c r="E219" s="12" t="s">
        <v>207</v>
      </c>
      <c r="F219" s="12" t="s">
        <v>45</v>
      </c>
      <c r="G219" s="12" t="s">
        <v>26</v>
      </c>
      <c r="H219" s="13">
        <v>651.5</v>
      </c>
      <c r="I219" s="13">
        <v>651.5</v>
      </c>
      <c r="J219" s="13">
        <v>651.5</v>
      </c>
      <c r="K219" s="10">
        <f t="shared" si="106"/>
        <v>100</v>
      </c>
      <c r="M219" s="21"/>
    </row>
    <row r="220" spans="1:15" ht="47.25" x14ac:dyDescent="0.2">
      <c r="A220" s="11" t="s">
        <v>0</v>
      </c>
      <c r="B220" s="15" t="s">
        <v>54</v>
      </c>
      <c r="C220" s="12" t="s">
        <v>12</v>
      </c>
      <c r="D220" s="12" t="s">
        <v>36</v>
      </c>
      <c r="E220" s="12" t="s">
        <v>207</v>
      </c>
      <c r="F220" s="12" t="s">
        <v>55</v>
      </c>
      <c r="G220" s="12" t="s">
        <v>0</v>
      </c>
      <c r="H220" s="13">
        <f>H221</f>
        <v>2757.8</v>
      </c>
      <c r="I220" s="13">
        <f t="shared" ref="I220:J221" si="115">I221</f>
        <v>2757.8</v>
      </c>
      <c r="J220" s="14">
        <f t="shared" si="115"/>
        <v>2757.8</v>
      </c>
      <c r="K220" s="10">
        <f t="shared" si="106"/>
        <v>100</v>
      </c>
      <c r="M220" s="21"/>
      <c r="O220" s="22"/>
    </row>
    <row r="221" spans="1:15" ht="47.25" x14ac:dyDescent="0.2">
      <c r="A221" s="11" t="s">
        <v>0</v>
      </c>
      <c r="B221" s="15" t="s">
        <v>23</v>
      </c>
      <c r="C221" s="12" t="s">
        <v>12</v>
      </c>
      <c r="D221" s="12" t="s">
        <v>36</v>
      </c>
      <c r="E221" s="12" t="s">
        <v>207</v>
      </c>
      <c r="F221" s="12" t="s">
        <v>58</v>
      </c>
      <c r="G221" s="12" t="s">
        <v>0</v>
      </c>
      <c r="H221" s="13">
        <f>H222</f>
        <v>2757.8</v>
      </c>
      <c r="I221" s="13">
        <f t="shared" si="115"/>
        <v>2757.8</v>
      </c>
      <c r="J221" s="14">
        <f t="shared" si="115"/>
        <v>2757.8</v>
      </c>
      <c r="K221" s="10">
        <f t="shared" si="106"/>
        <v>100</v>
      </c>
      <c r="M221" s="21"/>
      <c r="O221" s="22"/>
    </row>
    <row r="222" spans="1:15" ht="31.5" x14ac:dyDescent="0.2">
      <c r="A222" s="16" t="s">
        <v>0</v>
      </c>
      <c r="B222" s="11" t="s">
        <v>25</v>
      </c>
      <c r="C222" s="12" t="s">
        <v>12</v>
      </c>
      <c r="D222" s="12" t="s">
        <v>36</v>
      </c>
      <c r="E222" s="12" t="s">
        <v>207</v>
      </c>
      <c r="F222" s="12" t="s">
        <v>58</v>
      </c>
      <c r="G222" s="12" t="s">
        <v>26</v>
      </c>
      <c r="H222" s="13">
        <v>2757.8</v>
      </c>
      <c r="I222" s="13">
        <v>2757.8</v>
      </c>
      <c r="J222" s="13">
        <v>2757.8</v>
      </c>
      <c r="K222" s="10">
        <f t="shared" si="106"/>
        <v>100</v>
      </c>
      <c r="M222" s="21"/>
    </row>
    <row r="223" spans="1:15" ht="31.5" x14ac:dyDescent="0.2">
      <c r="A223" s="11" t="s">
        <v>0</v>
      </c>
      <c r="B223" s="15" t="s">
        <v>73</v>
      </c>
      <c r="C223" s="12" t="s">
        <v>12</v>
      </c>
      <c r="D223" s="12" t="s">
        <v>36</v>
      </c>
      <c r="E223" s="12" t="s">
        <v>207</v>
      </c>
      <c r="F223" s="12" t="s">
        <v>74</v>
      </c>
      <c r="G223" s="12" t="s">
        <v>0</v>
      </c>
      <c r="H223" s="13">
        <f>H224</f>
        <v>546</v>
      </c>
      <c r="I223" s="13">
        <f t="shared" ref="I223:J224" si="116">I224</f>
        <v>546</v>
      </c>
      <c r="J223" s="14">
        <f t="shared" si="116"/>
        <v>546</v>
      </c>
      <c r="K223" s="10">
        <f t="shared" si="106"/>
        <v>100</v>
      </c>
      <c r="M223" s="21"/>
      <c r="O223" s="22"/>
    </row>
    <row r="224" spans="1:15" ht="47.25" x14ac:dyDescent="0.2">
      <c r="A224" s="11" t="s">
        <v>0</v>
      </c>
      <c r="B224" s="15" t="s">
        <v>23</v>
      </c>
      <c r="C224" s="12" t="s">
        <v>12</v>
      </c>
      <c r="D224" s="12" t="s">
        <v>36</v>
      </c>
      <c r="E224" s="12" t="s">
        <v>207</v>
      </c>
      <c r="F224" s="12" t="s">
        <v>79</v>
      </c>
      <c r="G224" s="12" t="s">
        <v>0</v>
      </c>
      <c r="H224" s="13">
        <f>H225</f>
        <v>546</v>
      </c>
      <c r="I224" s="13">
        <f t="shared" si="116"/>
        <v>546</v>
      </c>
      <c r="J224" s="14">
        <f t="shared" si="116"/>
        <v>546</v>
      </c>
      <c r="K224" s="10">
        <f t="shared" si="106"/>
        <v>100</v>
      </c>
      <c r="M224" s="21"/>
      <c r="O224" s="22"/>
    </row>
    <row r="225" spans="1:15" ht="31.5" x14ac:dyDescent="0.2">
      <c r="A225" s="16" t="s">
        <v>0</v>
      </c>
      <c r="B225" s="11" t="s">
        <v>25</v>
      </c>
      <c r="C225" s="12" t="s">
        <v>12</v>
      </c>
      <c r="D225" s="12" t="s">
        <v>36</v>
      </c>
      <c r="E225" s="12" t="s">
        <v>207</v>
      </c>
      <c r="F225" s="12" t="s">
        <v>79</v>
      </c>
      <c r="G225" s="12" t="s">
        <v>26</v>
      </c>
      <c r="H225" s="13">
        <v>546</v>
      </c>
      <c r="I225" s="13">
        <v>546</v>
      </c>
      <c r="J225" s="13">
        <v>546</v>
      </c>
      <c r="K225" s="10">
        <f t="shared" si="106"/>
        <v>100</v>
      </c>
      <c r="M225" s="21"/>
    </row>
    <row r="226" spans="1:15" ht="15.75" x14ac:dyDescent="0.2">
      <c r="A226" s="11" t="s">
        <v>0</v>
      </c>
      <c r="B226" s="11" t="s">
        <v>208</v>
      </c>
      <c r="C226" s="12" t="s">
        <v>12</v>
      </c>
      <c r="D226" s="12" t="s">
        <v>36</v>
      </c>
      <c r="E226" s="12" t="s">
        <v>16</v>
      </c>
      <c r="F226" s="12" t="s">
        <v>0</v>
      </c>
      <c r="G226" s="12" t="s">
        <v>0</v>
      </c>
      <c r="H226" s="13">
        <f>H227</f>
        <v>14570.9</v>
      </c>
      <c r="I226" s="13">
        <f t="shared" ref="I226:J227" si="117">I227</f>
        <v>14570.9</v>
      </c>
      <c r="J226" s="14">
        <f t="shared" si="117"/>
        <v>14445.299999999997</v>
      </c>
      <c r="K226" s="10">
        <f t="shared" si="106"/>
        <v>99.138007947347091</v>
      </c>
      <c r="M226" s="21"/>
      <c r="O226" s="22"/>
    </row>
    <row r="227" spans="1:15" ht="31.5" x14ac:dyDescent="0.2">
      <c r="A227" s="11" t="s">
        <v>0</v>
      </c>
      <c r="B227" s="15" t="s">
        <v>17</v>
      </c>
      <c r="C227" s="12" t="s">
        <v>12</v>
      </c>
      <c r="D227" s="12" t="s">
        <v>36</v>
      </c>
      <c r="E227" s="12" t="s">
        <v>16</v>
      </c>
      <c r="F227" s="12" t="s">
        <v>18</v>
      </c>
      <c r="G227" s="11" t="s">
        <v>0</v>
      </c>
      <c r="H227" s="13">
        <f>H228</f>
        <v>14570.9</v>
      </c>
      <c r="I227" s="13">
        <f t="shared" si="117"/>
        <v>14570.9</v>
      </c>
      <c r="J227" s="14">
        <f t="shared" si="117"/>
        <v>14445.299999999997</v>
      </c>
      <c r="K227" s="10">
        <f t="shared" si="106"/>
        <v>99.138007947347091</v>
      </c>
      <c r="M227" s="21"/>
      <c r="O227" s="22"/>
    </row>
    <row r="228" spans="1:15" ht="78.75" x14ac:dyDescent="0.2">
      <c r="A228" s="11" t="s">
        <v>0</v>
      </c>
      <c r="B228" s="15" t="s">
        <v>39</v>
      </c>
      <c r="C228" s="12" t="s">
        <v>12</v>
      </c>
      <c r="D228" s="12" t="s">
        <v>36</v>
      </c>
      <c r="E228" s="12" t="s">
        <v>16</v>
      </c>
      <c r="F228" s="12" t="s">
        <v>40</v>
      </c>
      <c r="G228" s="12" t="s">
        <v>0</v>
      </c>
      <c r="H228" s="13">
        <f>H229+H238</f>
        <v>14570.9</v>
      </c>
      <c r="I228" s="13">
        <f t="shared" ref="I228:J228" si="118">I229+I238</f>
        <v>14570.9</v>
      </c>
      <c r="J228" s="14">
        <f t="shared" si="118"/>
        <v>14445.299999999997</v>
      </c>
      <c r="K228" s="10">
        <f t="shared" si="106"/>
        <v>99.138007947347091</v>
      </c>
      <c r="M228" s="21"/>
      <c r="O228" s="22"/>
    </row>
    <row r="229" spans="1:15" ht="47.25" x14ac:dyDescent="0.2">
      <c r="A229" s="11" t="s">
        <v>0</v>
      </c>
      <c r="B229" s="15" t="s">
        <v>64</v>
      </c>
      <c r="C229" s="12" t="s">
        <v>12</v>
      </c>
      <c r="D229" s="12" t="s">
        <v>36</v>
      </c>
      <c r="E229" s="12" t="s">
        <v>16</v>
      </c>
      <c r="F229" s="12" t="s">
        <v>65</v>
      </c>
      <c r="G229" s="12" t="s">
        <v>0</v>
      </c>
      <c r="H229" s="13">
        <f>H230+H232+H234+H236</f>
        <v>14245.9</v>
      </c>
      <c r="I229" s="13">
        <f t="shared" ref="I229:J229" si="119">I230+I232+I234+I236</f>
        <v>14245.9</v>
      </c>
      <c r="J229" s="14">
        <f t="shared" si="119"/>
        <v>14127.499999999998</v>
      </c>
      <c r="K229" s="10">
        <f t="shared" si="106"/>
        <v>99.168883678812833</v>
      </c>
      <c r="M229" s="21"/>
      <c r="O229" s="22"/>
    </row>
    <row r="230" spans="1:15" ht="63" x14ac:dyDescent="0.2">
      <c r="A230" s="11" t="s">
        <v>0</v>
      </c>
      <c r="B230" s="15" t="s">
        <v>209</v>
      </c>
      <c r="C230" s="12" t="s">
        <v>12</v>
      </c>
      <c r="D230" s="12" t="s">
        <v>36</v>
      </c>
      <c r="E230" s="12" t="s">
        <v>16</v>
      </c>
      <c r="F230" s="12" t="s">
        <v>210</v>
      </c>
      <c r="G230" s="12" t="s">
        <v>0</v>
      </c>
      <c r="H230" s="13">
        <f>H231</f>
        <v>5420</v>
      </c>
      <c r="I230" s="13">
        <f t="shared" ref="I230:J230" si="120">I231</f>
        <v>5420</v>
      </c>
      <c r="J230" s="14">
        <f t="shared" si="120"/>
        <v>5420</v>
      </c>
      <c r="K230" s="10">
        <f t="shared" si="106"/>
        <v>100</v>
      </c>
      <c r="M230" s="21"/>
      <c r="O230" s="22"/>
    </row>
    <row r="231" spans="1:15" ht="31.5" x14ac:dyDescent="0.2">
      <c r="A231" s="16" t="s">
        <v>0</v>
      </c>
      <c r="B231" s="11" t="s">
        <v>25</v>
      </c>
      <c r="C231" s="12" t="s">
        <v>12</v>
      </c>
      <c r="D231" s="12" t="s">
        <v>36</v>
      </c>
      <c r="E231" s="12" t="s">
        <v>16</v>
      </c>
      <c r="F231" s="12" t="s">
        <v>210</v>
      </c>
      <c r="G231" s="12" t="s">
        <v>26</v>
      </c>
      <c r="H231" s="13">
        <v>5420</v>
      </c>
      <c r="I231" s="13">
        <v>5420</v>
      </c>
      <c r="J231" s="13">
        <v>5420</v>
      </c>
      <c r="K231" s="10">
        <f t="shared" si="106"/>
        <v>100</v>
      </c>
      <c r="M231" s="21"/>
    </row>
    <row r="232" spans="1:15" ht="78.75" x14ac:dyDescent="0.2">
      <c r="A232" s="11" t="s">
        <v>0</v>
      </c>
      <c r="B232" s="15" t="s">
        <v>77</v>
      </c>
      <c r="C232" s="12" t="s">
        <v>12</v>
      </c>
      <c r="D232" s="12" t="s">
        <v>36</v>
      </c>
      <c r="E232" s="12" t="s">
        <v>16</v>
      </c>
      <c r="F232" s="12" t="s">
        <v>211</v>
      </c>
      <c r="G232" s="12" t="s">
        <v>0</v>
      </c>
      <c r="H232" s="13">
        <f>H233</f>
        <v>1588.2</v>
      </c>
      <c r="I232" s="13">
        <f t="shared" ref="I232:J232" si="121">I233</f>
        <v>1588.2</v>
      </c>
      <c r="J232" s="14">
        <f t="shared" si="121"/>
        <v>1586.9</v>
      </c>
      <c r="K232" s="10">
        <f t="shared" si="106"/>
        <v>99.918146329177688</v>
      </c>
      <c r="M232" s="21"/>
      <c r="O232" s="22"/>
    </row>
    <row r="233" spans="1:15" ht="31.5" x14ac:dyDescent="0.2">
      <c r="A233" s="16" t="s">
        <v>0</v>
      </c>
      <c r="B233" s="11" t="s">
        <v>25</v>
      </c>
      <c r="C233" s="12" t="s">
        <v>12</v>
      </c>
      <c r="D233" s="12" t="s">
        <v>36</v>
      </c>
      <c r="E233" s="12" t="s">
        <v>16</v>
      </c>
      <c r="F233" s="12" t="s">
        <v>211</v>
      </c>
      <c r="G233" s="12" t="s">
        <v>26</v>
      </c>
      <c r="H233" s="13">
        <v>1588.2</v>
      </c>
      <c r="I233" s="13">
        <v>1588.2</v>
      </c>
      <c r="J233" s="14">
        <v>1586.9</v>
      </c>
      <c r="K233" s="10">
        <f t="shared" si="106"/>
        <v>99.918146329177688</v>
      </c>
      <c r="M233" s="21"/>
    </row>
    <row r="234" spans="1:15" ht="47.25" x14ac:dyDescent="0.2">
      <c r="A234" s="11" t="s">
        <v>0</v>
      </c>
      <c r="B234" s="15" t="s">
        <v>23</v>
      </c>
      <c r="C234" s="12" t="s">
        <v>12</v>
      </c>
      <c r="D234" s="12" t="s">
        <v>36</v>
      </c>
      <c r="E234" s="12" t="s">
        <v>16</v>
      </c>
      <c r="F234" s="12" t="s">
        <v>66</v>
      </c>
      <c r="G234" s="12" t="s">
        <v>0</v>
      </c>
      <c r="H234" s="13">
        <f>H235</f>
        <v>7012.2</v>
      </c>
      <c r="I234" s="13">
        <f t="shared" ref="I234:J234" si="122">I235</f>
        <v>7012.2</v>
      </c>
      <c r="J234" s="14">
        <f t="shared" si="122"/>
        <v>7012.2</v>
      </c>
      <c r="K234" s="10">
        <f t="shared" si="106"/>
        <v>100</v>
      </c>
      <c r="M234" s="21"/>
      <c r="O234" s="22"/>
    </row>
    <row r="235" spans="1:15" ht="31.5" x14ac:dyDescent="0.2">
      <c r="A235" s="16" t="s">
        <v>0</v>
      </c>
      <c r="B235" s="11" t="s">
        <v>25</v>
      </c>
      <c r="C235" s="12" t="s">
        <v>12</v>
      </c>
      <c r="D235" s="12" t="s">
        <v>36</v>
      </c>
      <c r="E235" s="12" t="s">
        <v>16</v>
      </c>
      <c r="F235" s="12" t="s">
        <v>66</v>
      </c>
      <c r="G235" s="12" t="s">
        <v>26</v>
      </c>
      <c r="H235" s="13">
        <v>7012.2</v>
      </c>
      <c r="I235" s="13">
        <v>7012.2</v>
      </c>
      <c r="J235" s="13">
        <v>7012.2</v>
      </c>
      <c r="K235" s="10">
        <f t="shared" si="106"/>
        <v>100</v>
      </c>
      <c r="M235" s="21"/>
    </row>
    <row r="236" spans="1:15" ht="141.75" x14ac:dyDescent="0.2">
      <c r="A236" s="11" t="s">
        <v>0</v>
      </c>
      <c r="B236" s="15" t="s">
        <v>1593</v>
      </c>
      <c r="C236" s="12" t="s">
        <v>12</v>
      </c>
      <c r="D236" s="12" t="s">
        <v>36</v>
      </c>
      <c r="E236" s="12" t="s">
        <v>16</v>
      </c>
      <c r="F236" s="12" t="s">
        <v>212</v>
      </c>
      <c r="G236" s="12" t="s">
        <v>0</v>
      </c>
      <c r="H236" s="13">
        <f>H237</f>
        <v>225.5</v>
      </c>
      <c r="I236" s="13">
        <f t="shared" ref="I236:J236" si="123">I237</f>
        <v>225.5</v>
      </c>
      <c r="J236" s="14">
        <f t="shared" si="123"/>
        <v>108.4</v>
      </c>
      <c r="K236" s="10">
        <f t="shared" si="106"/>
        <v>48.070953436807095</v>
      </c>
      <c r="M236" s="21"/>
      <c r="O236" s="22"/>
    </row>
    <row r="237" spans="1:15" ht="31.5" x14ac:dyDescent="0.2">
      <c r="A237" s="16" t="s">
        <v>0</v>
      </c>
      <c r="B237" s="11" t="s">
        <v>25</v>
      </c>
      <c r="C237" s="12" t="s">
        <v>12</v>
      </c>
      <c r="D237" s="12" t="s">
        <v>36</v>
      </c>
      <c r="E237" s="12" t="s">
        <v>16</v>
      </c>
      <c r="F237" s="12" t="s">
        <v>212</v>
      </c>
      <c r="G237" s="12" t="s">
        <v>26</v>
      </c>
      <c r="H237" s="13">
        <v>225.5</v>
      </c>
      <c r="I237" s="13">
        <v>225.5</v>
      </c>
      <c r="J237" s="14">
        <v>108.4</v>
      </c>
      <c r="K237" s="10">
        <f t="shared" si="106"/>
        <v>48.070953436807095</v>
      </c>
      <c r="M237" s="21"/>
    </row>
    <row r="238" spans="1:15" ht="31.5" x14ac:dyDescent="0.2">
      <c r="A238" s="11" t="s">
        <v>0</v>
      </c>
      <c r="B238" s="15" t="s">
        <v>73</v>
      </c>
      <c r="C238" s="12" t="s">
        <v>12</v>
      </c>
      <c r="D238" s="12" t="s">
        <v>36</v>
      </c>
      <c r="E238" s="12" t="s">
        <v>16</v>
      </c>
      <c r="F238" s="12" t="s">
        <v>74</v>
      </c>
      <c r="G238" s="12" t="s">
        <v>0</v>
      </c>
      <c r="H238" s="13">
        <f>H239+H241</f>
        <v>325</v>
      </c>
      <c r="I238" s="13">
        <f t="shared" ref="I238:J238" si="124">I239+I241</f>
        <v>325</v>
      </c>
      <c r="J238" s="14">
        <f t="shared" si="124"/>
        <v>317.79999999999995</v>
      </c>
      <c r="K238" s="10">
        <f t="shared" si="106"/>
        <v>97.784615384615364</v>
      </c>
      <c r="M238" s="21"/>
      <c r="O238" s="22"/>
    </row>
    <row r="239" spans="1:15" ht="47.25" x14ac:dyDescent="0.2">
      <c r="A239" s="11" t="s">
        <v>0</v>
      </c>
      <c r="B239" s="15" t="s">
        <v>75</v>
      </c>
      <c r="C239" s="12" t="s">
        <v>12</v>
      </c>
      <c r="D239" s="12" t="s">
        <v>36</v>
      </c>
      <c r="E239" s="12" t="s">
        <v>16</v>
      </c>
      <c r="F239" s="12" t="s">
        <v>76</v>
      </c>
      <c r="G239" s="12" t="s">
        <v>0</v>
      </c>
      <c r="H239" s="13">
        <f>H240</f>
        <v>100</v>
      </c>
      <c r="I239" s="13">
        <f t="shared" ref="I239:J239" si="125">I240</f>
        <v>100</v>
      </c>
      <c r="J239" s="14">
        <f t="shared" si="125"/>
        <v>94.1</v>
      </c>
      <c r="K239" s="10">
        <f t="shared" si="106"/>
        <v>94.1</v>
      </c>
      <c r="M239" s="21"/>
      <c r="O239" s="22"/>
    </row>
    <row r="240" spans="1:15" ht="31.5" x14ac:dyDescent="0.2">
      <c r="A240" s="16" t="s">
        <v>0</v>
      </c>
      <c r="B240" s="11" t="s">
        <v>25</v>
      </c>
      <c r="C240" s="12" t="s">
        <v>12</v>
      </c>
      <c r="D240" s="12" t="s">
        <v>36</v>
      </c>
      <c r="E240" s="12" t="s">
        <v>16</v>
      </c>
      <c r="F240" s="12" t="s">
        <v>76</v>
      </c>
      <c r="G240" s="12" t="s">
        <v>26</v>
      </c>
      <c r="H240" s="13">
        <v>100</v>
      </c>
      <c r="I240" s="13">
        <v>100</v>
      </c>
      <c r="J240" s="14">
        <v>94.1</v>
      </c>
      <c r="K240" s="10">
        <f t="shared" si="106"/>
        <v>94.1</v>
      </c>
      <c r="M240" s="21"/>
    </row>
    <row r="241" spans="1:15" ht="78.75" x14ac:dyDescent="0.2">
      <c r="A241" s="11" t="s">
        <v>0</v>
      </c>
      <c r="B241" s="15" t="s">
        <v>77</v>
      </c>
      <c r="C241" s="12" t="s">
        <v>12</v>
      </c>
      <c r="D241" s="12" t="s">
        <v>36</v>
      </c>
      <c r="E241" s="12" t="s">
        <v>16</v>
      </c>
      <c r="F241" s="12" t="s">
        <v>78</v>
      </c>
      <c r="G241" s="12" t="s">
        <v>0</v>
      </c>
      <c r="H241" s="13">
        <f>H242</f>
        <v>225</v>
      </c>
      <c r="I241" s="13">
        <f t="shared" ref="I241:J241" si="126">I242</f>
        <v>225</v>
      </c>
      <c r="J241" s="14">
        <f t="shared" si="126"/>
        <v>223.7</v>
      </c>
      <c r="K241" s="10">
        <f t="shared" si="106"/>
        <v>99.422222222222217</v>
      </c>
      <c r="M241" s="21"/>
      <c r="O241" s="22"/>
    </row>
    <row r="242" spans="1:15" ht="31.5" x14ac:dyDescent="0.2">
      <c r="A242" s="16" t="s">
        <v>0</v>
      </c>
      <c r="B242" s="11" t="s">
        <v>25</v>
      </c>
      <c r="C242" s="12" t="s">
        <v>12</v>
      </c>
      <c r="D242" s="12" t="s">
        <v>36</v>
      </c>
      <c r="E242" s="12" t="s">
        <v>16</v>
      </c>
      <c r="F242" s="12" t="s">
        <v>78</v>
      </c>
      <c r="G242" s="12" t="s">
        <v>26</v>
      </c>
      <c r="H242" s="13">
        <v>225</v>
      </c>
      <c r="I242" s="13">
        <v>225</v>
      </c>
      <c r="J242" s="14">
        <v>223.7</v>
      </c>
      <c r="K242" s="10">
        <f t="shared" si="106"/>
        <v>99.422222222222217</v>
      </c>
      <c r="M242" s="21"/>
    </row>
    <row r="243" spans="1:15" ht="15.75" x14ac:dyDescent="0.2">
      <c r="A243" s="11" t="s">
        <v>0</v>
      </c>
      <c r="B243" s="11" t="s">
        <v>213</v>
      </c>
      <c r="C243" s="12" t="s">
        <v>12</v>
      </c>
      <c r="D243" s="12" t="s">
        <v>36</v>
      </c>
      <c r="E243" s="12" t="s">
        <v>34</v>
      </c>
      <c r="F243" s="12" t="s">
        <v>0</v>
      </c>
      <c r="G243" s="12" t="s">
        <v>0</v>
      </c>
      <c r="H243" s="13">
        <f>H244+H249</f>
        <v>13585</v>
      </c>
      <c r="I243" s="13">
        <f t="shared" ref="I243:J243" si="127">I244+I249</f>
        <v>13585</v>
      </c>
      <c r="J243" s="14">
        <f t="shared" si="127"/>
        <v>13585</v>
      </c>
      <c r="K243" s="10">
        <f t="shared" si="106"/>
        <v>100</v>
      </c>
      <c r="M243" s="21"/>
      <c r="O243" s="22"/>
    </row>
    <row r="244" spans="1:15" ht="31.5" x14ac:dyDescent="0.2">
      <c r="A244" s="11" t="s">
        <v>0</v>
      </c>
      <c r="B244" s="15" t="s">
        <v>17</v>
      </c>
      <c r="C244" s="12" t="s">
        <v>12</v>
      </c>
      <c r="D244" s="12" t="s">
        <v>36</v>
      </c>
      <c r="E244" s="12" t="s">
        <v>34</v>
      </c>
      <c r="F244" s="12" t="s">
        <v>18</v>
      </c>
      <c r="G244" s="11" t="s">
        <v>0</v>
      </c>
      <c r="H244" s="13">
        <f>H245</f>
        <v>13385</v>
      </c>
      <c r="I244" s="13">
        <f t="shared" ref="I244:J247" si="128">I245</f>
        <v>13385</v>
      </c>
      <c r="J244" s="14">
        <f t="shared" si="128"/>
        <v>13385</v>
      </c>
      <c r="K244" s="10">
        <f t="shared" si="106"/>
        <v>100</v>
      </c>
      <c r="M244" s="21"/>
      <c r="O244" s="22"/>
    </row>
    <row r="245" spans="1:15" ht="31.5" x14ac:dyDescent="0.2">
      <c r="A245" s="11" t="s">
        <v>0</v>
      </c>
      <c r="B245" s="15" t="s">
        <v>150</v>
      </c>
      <c r="C245" s="12" t="s">
        <v>12</v>
      </c>
      <c r="D245" s="12" t="s">
        <v>36</v>
      </c>
      <c r="E245" s="12" t="s">
        <v>34</v>
      </c>
      <c r="F245" s="12" t="s">
        <v>151</v>
      </c>
      <c r="G245" s="12" t="s">
        <v>0</v>
      </c>
      <c r="H245" s="13">
        <f>H246</f>
        <v>13385</v>
      </c>
      <c r="I245" s="13">
        <f t="shared" si="128"/>
        <v>13385</v>
      </c>
      <c r="J245" s="14">
        <f t="shared" si="128"/>
        <v>13385</v>
      </c>
      <c r="K245" s="10">
        <f t="shared" si="106"/>
        <v>100</v>
      </c>
      <c r="M245" s="21"/>
      <c r="O245" s="22"/>
    </row>
    <row r="246" spans="1:15" ht="31.5" x14ac:dyDescent="0.2">
      <c r="A246" s="11" t="s">
        <v>0</v>
      </c>
      <c r="B246" s="15" t="s">
        <v>152</v>
      </c>
      <c r="C246" s="12" t="s">
        <v>12</v>
      </c>
      <c r="D246" s="12" t="s">
        <v>36</v>
      </c>
      <c r="E246" s="12" t="s">
        <v>34</v>
      </c>
      <c r="F246" s="12" t="s">
        <v>153</v>
      </c>
      <c r="G246" s="12" t="s">
        <v>0</v>
      </c>
      <c r="H246" s="13">
        <f>H247</f>
        <v>13385</v>
      </c>
      <c r="I246" s="13">
        <f t="shared" si="128"/>
        <v>13385</v>
      </c>
      <c r="J246" s="14">
        <f t="shared" si="128"/>
        <v>13385</v>
      </c>
      <c r="K246" s="10">
        <f t="shared" si="106"/>
        <v>100</v>
      </c>
      <c r="M246" s="21"/>
      <c r="O246" s="22"/>
    </row>
    <row r="247" spans="1:15" ht="47.25" x14ac:dyDescent="0.2">
      <c r="A247" s="11" t="s">
        <v>0</v>
      </c>
      <c r="B247" s="15" t="s">
        <v>23</v>
      </c>
      <c r="C247" s="12" t="s">
        <v>12</v>
      </c>
      <c r="D247" s="12" t="s">
        <v>36</v>
      </c>
      <c r="E247" s="12" t="s">
        <v>34</v>
      </c>
      <c r="F247" s="12" t="s">
        <v>156</v>
      </c>
      <c r="G247" s="12" t="s">
        <v>0</v>
      </c>
      <c r="H247" s="13">
        <f>H248</f>
        <v>13385</v>
      </c>
      <c r="I247" s="13">
        <f t="shared" si="128"/>
        <v>13385</v>
      </c>
      <c r="J247" s="14">
        <f t="shared" si="128"/>
        <v>13385</v>
      </c>
      <c r="K247" s="10">
        <f t="shared" si="106"/>
        <v>100</v>
      </c>
      <c r="M247" s="21"/>
      <c r="O247" s="22"/>
    </row>
    <row r="248" spans="1:15" ht="31.5" x14ac:dyDescent="0.2">
      <c r="A248" s="16" t="s">
        <v>0</v>
      </c>
      <c r="B248" s="11" t="s">
        <v>25</v>
      </c>
      <c r="C248" s="12" t="s">
        <v>12</v>
      </c>
      <c r="D248" s="12" t="s">
        <v>36</v>
      </c>
      <c r="E248" s="12" t="s">
        <v>34</v>
      </c>
      <c r="F248" s="12" t="s">
        <v>156</v>
      </c>
      <c r="G248" s="12" t="s">
        <v>26</v>
      </c>
      <c r="H248" s="13">
        <v>13385</v>
      </c>
      <c r="I248" s="13">
        <v>13385</v>
      </c>
      <c r="J248" s="13">
        <v>13385</v>
      </c>
      <c r="K248" s="10">
        <f t="shared" si="106"/>
        <v>100</v>
      </c>
      <c r="M248" s="21"/>
    </row>
    <row r="249" spans="1:15" ht="31.5" x14ac:dyDescent="0.2">
      <c r="A249" s="11" t="s">
        <v>0</v>
      </c>
      <c r="B249" s="15" t="s">
        <v>120</v>
      </c>
      <c r="C249" s="12" t="s">
        <v>12</v>
      </c>
      <c r="D249" s="12" t="s">
        <v>36</v>
      </c>
      <c r="E249" s="12" t="s">
        <v>34</v>
      </c>
      <c r="F249" s="12" t="s">
        <v>121</v>
      </c>
      <c r="G249" s="11" t="s">
        <v>0</v>
      </c>
      <c r="H249" s="13">
        <f>H250</f>
        <v>200</v>
      </c>
      <c r="I249" s="13">
        <f t="shared" ref="I249:J249" si="129">I250</f>
        <v>200</v>
      </c>
      <c r="J249" s="14">
        <f t="shared" si="129"/>
        <v>200</v>
      </c>
      <c r="K249" s="10">
        <f t="shared" si="106"/>
        <v>100</v>
      </c>
      <c r="M249" s="21"/>
      <c r="O249" s="22"/>
    </row>
    <row r="250" spans="1:15" ht="63" x14ac:dyDescent="0.2">
      <c r="A250" s="11" t="s">
        <v>0</v>
      </c>
      <c r="B250" s="15" t="s">
        <v>122</v>
      </c>
      <c r="C250" s="12" t="s">
        <v>12</v>
      </c>
      <c r="D250" s="12" t="s">
        <v>36</v>
      </c>
      <c r="E250" s="12" t="s">
        <v>34</v>
      </c>
      <c r="F250" s="12" t="s">
        <v>123</v>
      </c>
      <c r="G250" s="12" t="s">
        <v>0</v>
      </c>
      <c r="H250" s="13">
        <f>H251+H253</f>
        <v>200</v>
      </c>
      <c r="I250" s="13">
        <f t="shared" ref="I250:J250" si="130">I251+I253</f>
        <v>200</v>
      </c>
      <c r="J250" s="14">
        <f t="shared" si="130"/>
        <v>200</v>
      </c>
      <c r="K250" s="10">
        <f t="shared" si="106"/>
        <v>100</v>
      </c>
      <c r="M250" s="21"/>
      <c r="O250" s="22"/>
    </row>
    <row r="251" spans="1:15" ht="47.25" x14ac:dyDescent="0.2">
      <c r="A251" s="11" t="s">
        <v>0</v>
      </c>
      <c r="B251" s="15" t="s">
        <v>124</v>
      </c>
      <c r="C251" s="12" t="s">
        <v>12</v>
      </c>
      <c r="D251" s="12" t="s">
        <v>36</v>
      </c>
      <c r="E251" s="12" t="s">
        <v>34</v>
      </c>
      <c r="F251" s="12" t="s">
        <v>125</v>
      </c>
      <c r="G251" s="12" t="s">
        <v>0</v>
      </c>
      <c r="H251" s="13">
        <f>H252</f>
        <v>170</v>
      </c>
      <c r="I251" s="13">
        <f t="shared" ref="I251:J251" si="131">I252</f>
        <v>170</v>
      </c>
      <c r="J251" s="14">
        <f t="shared" si="131"/>
        <v>170</v>
      </c>
      <c r="K251" s="10">
        <f t="shared" si="106"/>
        <v>100</v>
      </c>
      <c r="M251" s="21"/>
      <c r="O251" s="22"/>
    </row>
    <row r="252" spans="1:15" ht="31.5" x14ac:dyDescent="0.2">
      <c r="A252" s="16" t="s">
        <v>0</v>
      </c>
      <c r="B252" s="11" t="s">
        <v>25</v>
      </c>
      <c r="C252" s="12" t="s">
        <v>12</v>
      </c>
      <c r="D252" s="12" t="s">
        <v>36</v>
      </c>
      <c r="E252" s="12" t="s">
        <v>34</v>
      </c>
      <c r="F252" s="12" t="s">
        <v>125</v>
      </c>
      <c r="G252" s="12" t="s">
        <v>26</v>
      </c>
      <c r="H252" s="13">
        <v>170</v>
      </c>
      <c r="I252" s="13">
        <v>170</v>
      </c>
      <c r="J252" s="13">
        <v>170</v>
      </c>
      <c r="K252" s="10">
        <f t="shared" si="106"/>
        <v>100</v>
      </c>
      <c r="M252" s="21"/>
    </row>
    <row r="253" spans="1:15" ht="47.25" x14ac:dyDescent="0.2">
      <c r="A253" s="11" t="s">
        <v>0</v>
      </c>
      <c r="B253" s="15" t="s">
        <v>124</v>
      </c>
      <c r="C253" s="12" t="s">
        <v>12</v>
      </c>
      <c r="D253" s="12" t="s">
        <v>36</v>
      </c>
      <c r="E253" s="12" t="s">
        <v>34</v>
      </c>
      <c r="F253" s="12" t="s">
        <v>126</v>
      </c>
      <c r="G253" s="12" t="s">
        <v>0</v>
      </c>
      <c r="H253" s="13">
        <f>H254</f>
        <v>30</v>
      </c>
      <c r="I253" s="13">
        <f t="shared" ref="I253:J253" si="132">I254</f>
        <v>30</v>
      </c>
      <c r="J253" s="14">
        <f t="shared" si="132"/>
        <v>30</v>
      </c>
      <c r="K253" s="10">
        <f t="shared" si="106"/>
        <v>100</v>
      </c>
      <c r="M253" s="21"/>
      <c r="O253" s="22"/>
    </row>
    <row r="254" spans="1:15" ht="31.5" x14ac:dyDescent="0.2">
      <c r="A254" s="16" t="s">
        <v>0</v>
      </c>
      <c r="B254" s="11" t="s">
        <v>25</v>
      </c>
      <c r="C254" s="12" t="s">
        <v>12</v>
      </c>
      <c r="D254" s="12" t="s">
        <v>36</v>
      </c>
      <c r="E254" s="12" t="s">
        <v>34</v>
      </c>
      <c r="F254" s="12" t="s">
        <v>126</v>
      </c>
      <c r="G254" s="12" t="s">
        <v>26</v>
      </c>
      <c r="H254" s="13">
        <v>30</v>
      </c>
      <c r="I254" s="13">
        <v>30</v>
      </c>
      <c r="J254" s="13">
        <v>30</v>
      </c>
      <c r="K254" s="10">
        <f t="shared" si="106"/>
        <v>100</v>
      </c>
      <c r="M254" s="21"/>
    </row>
    <row r="255" spans="1:15" ht="31.5" x14ac:dyDescent="0.2">
      <c r="A255" s="11" t="s">
        <v>0</v>
      </c>
      <c r="B255" s="11" t="s">
        <v>214</v>
      </c>
      <c r="C255" s="12" t="s">
        <v>12</v>
      </c>
      <c r="D255" s="12" t="s">
        <v>36</v>
      </c>
      <c r="E255" s="12" t="s">
        <v>215</v>
      </c>
      <c r="F255" s="12" t="s">
        <v>0</v>
      </c>
      <c r="G255" s="12" t="s">
        <v>0</v>
      </c>
      <c r="H255" s="13">
        <f>H256</f>
        <v>34003</v>
      </c>
      <c r="I255" s="13">
        <f t="shared" ref="I255:J257" si="133">I256</f>
        <v>34003</v>
      </c>
      <c r="J255" s="14">
        <f t="shared" si="133"/>
        <v>33955</v>
      </c>
      <c r="K255" s="10">
        <f t="shared" si="106"/>
        <v>99.858835985060139</v>
      </c>
      <c r="M255" s="21"/>
      <c r="O255" s="22"/>
    </row>
    <row r="256" spans="1:15" ht="31.5" x14ac:dyDescent="0.2">
      <c r="A256" s="11" t="s">
        <v>0</v>
      </c>
      <c r="B256" s="15" t="s">
        <v>17</v>
      </c>
      <c r="C256" s="12" t="s">
        <v>12</v>
      </c>
      <c r="D256" s="12" t="s">
        <v>36</v>
      </c>
      <c r="E256" s="12" t="s">
        <v>215</v>
      </c>
      <c r="F256" s="12" t="s">
        <v>18</v>
      </c>
      <c r="G256" s="11" t="s">
        <v>0</v>
      </c>
      <c r="H256" s="13">
        <f>H257</f>
        <v>34003</v>
      </c>
      <c r="I256" s="13">
        <f t="shared" si="133"/>
        <v>34003</v>
      </c>
      <c r="J256" s="14">
        <f t="shared" si="133"/>
        <v>33955</v>
      </c>
      <c r="K256" s="10">
        <f t="shared" si="106"/>
        <v>99.858835985060139</v>
      </c>
      <c r="M256" s="21"/>
      <c r="O256" s="22"/>
    </row>
    <row r="257" spans="1:15" ht="78.75" x14ac:dyDescent="0.2">
      <c r="A257" s="11" t="s">
        <v>0</v>
      </c>
      <c r="B257" s="15" t="s">
        <v>39</v>
      </c>
      <c r="C257" s="12" t="s">
        <v>12</v>
      </c>
      <c r="D257" s="12" t="s">
        <v>36</v>
      </c>
      <c r="E257" s="12" t="s">
        <v>215</v>
      </c>
      <c r="F257" s="12" t="s">
        <v>40</v>
      </c>
      <c r="G257" s="12" t="s">
        <v>0</v>
      </c>
      <c r="H257" s="13">
        <f>H258</f>
        <v>34003</v>
      </c>
      <c r="I257" s="13">
        <f t="shared" si="133"/>
        <v>34003</v>
      </c>
      <c r="J257" s="14">
        <f t="shared" si="133"/>
        <v>33955</v>
      </c>
      <c r="K257" s="10">
        <f t="shared" si="106"/>
        <v>99.858835985060139</v>
      </c>
      <c r="M257" s="21"/>
      <c r="O257" s="22"/>
    </row>
    <row r="258" spans="1:15" ht="15.75" x14ac:dyDescent="0.2">
      <c r="A258" s="11" t="s">
        <v>0</v>
      </c>
      <c r="B258" s="15" t="s">
        <v>216</v>
      </c>
      <c r="C258" s="12" t="s">
        <v>12</v>
      </c>
      <c r="D258" s="12" t="s">
        <v>36</v>
      </c>
      <c r="E258" s="12" t="s">
        <v>215</v>
      </c>
      <c r="F258" s="12" t="s">
        <v>217</v>
      </c>
      <c r="G258" s="12" t="s">
        <v>0</v>
      </c>
      <c r="H258" s="13">
        <f>H259+H261</f>
        <v>34003</v>
      </c>
      <c r="I258" s="13">
        <f t="shared" ref="I258:J258" si="134">I259+I261</f>
        <v>34003</v>
      </c>
      <c r="J258" s="14">
        <f t="shared" si="134"/>
        <v>33955</v>
      </c>
      <c r="K258" s="10">
        <f t="shared" si="106"/>
        <v>99.858835985060139</v>
      </c>
      <c r="M258" s="21"/>
      <c r="O258" s="22"/>
    </row>
    <row r="259" spans="1:15" ht="31.5" x14ac:dyDescent="0.2">
      <c r="A259" s="11" t="s">
        <v>0</v>
      </c>
      <c r="B259" s="15" t="s">
        <v>218</v>
      </c>
      <c r="C259" s="12" t="s">
        <v>12</v>
      </c>
      <c r="D259" s="12" t="s">
        <v>36</v>
      </c>
      <c r="E259" s="12" t="s">
        <v>215</v>
      </c>
      <c r="F259" s="12" t="s">
        <v>219</v>
      </c>
      <c r="G259" s="12" t="s">
        <v>0</v>
      </c>
      <c r="H259" s="13">
        <f>H260</f>
        <v>3638</v>
      </c>
      <c r="I259" s="13">
        <f t="shared" ref="I259:J259" si="135">I260</f>
        <v>3638</v>
      </c>
      <c r="J259" s="14">
        <f t="shared" si="135"/>
        <v>3590</v>
      </c>
      <c r="K259" s="10">
        <f t="shared" si="106"/>
        <v>98.680593732820228</v>
      </c>
      <c r="M259" s="21"/>
      <c r="O259" s="22"/>
    </row>
    <row r="260" spans="1:15" ht="15.75" x14ac:dyDescent="0.2">
      <c r="A260" s="16" t="s">
        <v>0</v>
      </c>
      <c r="B260" s="11" t="s">
        <v>29</v>
      </c>
      <c r="C260" s="12" t="s">
        <v>12</v>
      </c>
      <c r="D260" s="12" t="s">
        <v>36</v>
      </c>
      <c r="E260" s="12" t="s">
        <v>215</v>
      </c>
      <c r="F260" s="12" t="s">
        <v>219</v>
      </c>
      <c r="G260" s="12" t="s">
        <v>30</v>
      </c>
      <c r="H260" s="13">
        <v>3638</v>
      </c>
      <c r="I260" s="13">
        <v>3638</v>
      </c>
      <c r="J260" s="14">
        <v>3590</v>
      </c>
      <c r="K260" s="10">
        <f t="shared" si="106"/>
        <v>98.680593732820228</v>
      </c>
      <c r="M260" s="21"/>
    </row>
    <row r="261" spans="1:15" ht="47.25" x14ac:dyDescent="0.2">
      <c r="A261" s="11" t="s">
        <v>0</v>
      </c>
      <c r="B261" s="15" t="s">
        <v>23</v>
      </c>
      <c r="C261" s="12" t="s">
        <v>12</v>
      </c>
      <c r="D261" s="12" t="s">
        <v>36</v>
      </c>
      <c r="E261" s="12" t="s">
        <v>215</v>
      </c>
      <c r="F261" s="12" t="s">
        <v>220</v>
      </c>
      <c r="G261" s="12" t="s">
        <v>0</v>
      </c>
      <c r="H261" s="13">
        <f>H262</f>
        <v>30365</v>
      </c>
      <c r="I261" s="13">
        <f t="shared" ref="I261:J261" si="136">I262</f>
        <v>30365</v>
      </c>
      <c r="J261" s="14">
        <f t="shared" si="136"/>
        <v>30365</v>
      </c>
      <c r="K261" s="10">
        <f t="shared" si="106"/>
        <v>100</v>
      </c>
      <c r="M261" s="21"/>
      <c r="O261" s="22"/>
    </row>
    <row r="262" spans="1:15" ht="31.5" x14ac:dyDescent="0.2">
      <c r="A262" s="16" t="s">
        <v>0</v>
      </c>
      <c r="B262" s="11" t="s">
        <v>25</v>
      </c>
      <c r="C262" s="12" t="s">
        <v>12</v>
      </c>
      <c r="D262" s="12" t="s">
        <v>36</v>
      </c>
      <c r="E262" s="12" t="s">
        <v>215</v>
      </c>
      <c r="F262" s="12" t="s">
        <v>220</v>
      </c>
      <c r="G262" s="12" t="s">
        <v>26</v>
      </c>
      <c r="H262" s="13">
        <v>30365</v>
      </c>
      <c r="I262" s="13">
        <v>30365</v>
      </c>
      <c r="J262" s="13">
        <v>30365</v>
      </c>
      <c r="K262" s="10">
        <f t="shared" si="106"/>
        <v>100</v>
      </c>
      <c r="M262" s="21"/>
    </row>
    <row r="263" spans="1:15" ht="15.75" x14ac:dyDescent="0.2">
      <c r="A263" s="11" t="s">
        <v>0</v>
      </c>
      <c r="B263" s="11" t="s">
        <v>221</v>
      </c>
      <c r="C263" s="12" t="s">
        <v>12</v>
      </c>
      <c r="D263" s="12" t="s">
        <v>36</v>
      </c>
      <c r="E263" s="12" t="s">
        <v>36</v>
      </c>
      <c r="F263" s="12" t="s">
        <v>0</v>
      </c>
      <c r="G263" s="12" t="s">
        <v>0</v>
      </c>
      <c r="H263" s="13">
        <f>H264+H343+H348</f>
        <v>2123898.2000000002</v>
      </c>
      <c r="I263" s="13">
        <f t="shared" ref="I263:J263" si="137">I264+I343+I348</f>
        <v>2123898.2000000002</v>
      </c>
      <c r="J263" s="14">
        <f t="shared" si="137"/>
        <v>2122359.1999999997</v>
      </c>
      <c r="K263" s="10">
        <f t="shared" si="106"/>
        <v>99.927538899934078</v>
      </c>
      <c r="M263" s="21"/>
      <c r="O263" s="22"/>
    </row>
    <row r="264" spans="1:15" ht="31.5" x14ac:dyDescent="0.2">
      <c r="A264" s="11" t="s">
        <v>0</v>
      </c>
      <c r="B264" s="15" t="s">
        <v>17</v>
      </c>
      <c r="C264" s="12" t="s">
        <v>12</v>
      </c>
      <c r="D264" s="12" t="s">
        <v>36</v>
      </c>
      <c r="E264" s="12" t="s">
        <v>36</v>
      </c>
      <c r="F264" s="12" t="s">
        <v>18</v>
      </c>
      <c r="G264" s="11" t="s">
        <v>0</v>
      </c>
      <c r="H264" s="13">
        <f>H265+H286+H304+H308+H319+H325</f>
        <v>2095286</v>
      </c>
      <c r="I264" s="13">
        <f t="shared" ref="I264:J264" si="138">I265+I286+I304+I308+I319+I325</f>
        <v>2095286</v>
      </c>
      <c r="J264" s="14">
        <f t="shared" si="138"/>
        <v>2093773.3999999997</v>
      </c>
      <c r="K264" s="10">
        <f t="shared" si="106"/>
        <v>99.927809377812849</v>
      </c>
      <c r="M264" s="21"/>
      <c r="O264" s="22"/>
    </row>
    <row r="265" spans="1:15" ht="78.75" x14ac:dyDescent="0.2">
      <c r="A265" s="11" t="s">
        <v>0</v>
      </c>
      <c r="B265" s="15" t="s">
        <v>39</v>
      </c>
      <c r="C265" s="12" t="s">
        <v>12</v>
      </c>
      <c r="D265" s="12" t="s">
        <v>36</v>
      </c>
      <c r="E265" s="12" t="s">
        <v>36</v>
      </c>
      <c r="F265" s="12" t="s">
        <v>40</v>
      </c>
      <c r="G265" s="12" t="s">
        <v>0</v>
      </c>
      <c r="H265" s="13">
        <f>H266+H269+H272+H279+H282</f>
        <v>89495.200000000012</v>
      </c>
      <c r="I265" s="13">
        <f t="shared" ref="I265:J265" si="139">I266+I269+I272+I279+I282</f>
        <v>89495.200000000012</v>
      </c>
      <c r="J265" s="14">
        <f t="shared" si="139"/>
        <v>89234</v>
      </c>
      <c r="K265" s="10">
        <f t="shared" ref="K265:K328" si="140">J265/I265*100</f>
        <v>99.70814077179557</v>
      </c>
      <c r="M265" s="21"/>
      <c r="O265" s="22"/>
    </row>
    <row r="266" spans="1:15" ht="47.25" x14ac:dyDescent="0.2">
      <c r="A266" s="11" t="s">
        <v>0</v>
      </c>
      <c r="B266" s="15" t="s">
        <v>138</v>
      </c>
      <c r="C266" s="12" t="s">
        <v>12</v>
      </c>
      <c r="D266" s="12" t="s">
        <v>36</v>
      </c>
      <c r="E266" s="12" t="s">
        <v>36</v>
      </c>
      <c r="F266" s="12" t="s">
        <v>139</v>
      </c>
      <c r="G266" s="12" t="s">
        <v>0</v>
      </c>
      <c r="H266" s="13">
        <f>H267</f>
        <v>150</v>
      </c>
      <c r="I266" s="13">
        <f t="shared" ref="I266:J267" si="141">I267</f>
        <v>150</v>
      </c>
      <c r="J266" s="14">
        <f t="shared" si="141"/>
        <v>150</v>
      </c>
      <c r="K266" s="10">
        <f t="shared" si="140"/>
        <v>100</v>
      </c>
      <c r="M266" s="21"/>
      <c r="O266" s="22"/>
    </row>
    <row r="267" spans="1:15" ht="47.25" x14ac:dyDescent="0.2">
      <c r="A267" s="11" t="s">
        <v>0</v>
      </c>
      <c r="B267" s="15" t="s">
        <v>147</v>
      </c>
      <c r="C267" s="12" t="s">
        <v>12</v>
      </c>
      <c r="D267" s="12" t="s">
        <v>36</v>
      </c>
      <c r="E267" s="12" t="s">
        <v>36</v>
      </c>
      <c r="F267" s="12" t="s">
        <v>222</v>
      </c>
      <c r="G267" s="12" t="s">
        <v>0</v>
      </c>
      <c r="H267" s="13">
        <f>H268</f>
        <v>150</v>
      </c>
      <c r="I267" s="13">
        <f t="shared" si="141"/>
        <v>150</v>
      </c>
      <c r="J267" s="14">
        <f t="shared" si="141"/>
        <v>150</v>
      </c>
      <c r="K267" s="10">
        <f t="shared" si="140"/>
        <v>100</v>
      </c>
      <c r="M267" s="21"/>
      <c r="O267" s="22"/>
    </row>
    <row r="268" spans="1:15" ht="31.5" x14ac:dyDescent="0.2">
      <c r="A268" s="16" t="s">
        <v>0</v>
      </c>
      <c r="B268" s="11" t="s">
        <v>48</v>
      </c>
      <c r="C268" s="12" t="s">
        <v>12</v>
      </c>
      <c r="D268" s="12" t="s">
        <v>36</v>
      </c>
      <c r="E268" s="12" t="s">
        <v>36</v>
      </c>
      <c r="F268" s="12" t="s">
        <v>222</v>
      </c>
      <c r="G268" s="12" t="s">
        <v>49</v>
      </c>
      <c r="H268" s="13">
        <v>150</v>
      </c>
      <c r="I268" s="13">
        <v>150</v>
      </c>
      <c r="J268" s="13">
        <v>150</v>
      </c>
      <c r="K268" s="10">
        <f t="shared" si="140"/>
        <v>100</v>
      </c>
      <c r="M268" s="21"/>
    </row>
    <row r="269" spans="1:15" ht="31.5" x14ac:dyDescent="0.2">
      <c r="A269" s="11" t="s">
        <v>0</v>
      </c>
      <c r="B269" s="15" t="s">
        <v>50</v>
      </c>
      <c r="C269" s="12" t="s">
        <v>12</v>
      </c>
      <c r="D269" s="12" t="s">
        <v>36</v>
      </c>
      <c r="E269" s="12" t="s">
        <v>36</v>
      </c>
      <c r="F269" s="12" t="s">
        <v>51</v>
      </c>
      <c r="G269" s="12" t="s">
        <v>0</v>
      </c>
      <c r="H269" s="13">
        <f>H270</f>
        <v>1000</v>
      </c>
      <c r="I269" s="13">
        <f t="shared" ref="I269:J270" si="142">I270</f>
        <v>1000</v>
      </c>
      <c r="J269" s="14">
        <f t="shared" si="142"/>
        <v>991.8</v>
      </c>
      <c r="K269" s="10">
        <f t="shared" si="140"/>
        <v>99.179999999999993</v>
      </c>
      <c r="M269" s="21"/>
      <c r="O269" s="22"/>
    </row>
    <row r="270" spans="1:15" ht="31.5" x14ac:dyDescent="0.2">
      <c r="A270" s="11" t="s">
        <v>0</v>
      </c>
      <c r="B270" s="15" t="s">
        <v>223</v>
      </c>
      <c r="C270" s="12" t="s">
        <v>12</v>
      </c>
      <c r="D270" s="12" t="s">
        <v>36</v>
      </c>
      <c r="E270" s="12" t="s">
        <v>36</v>
      </c>
      <c r="F270" s="12" t="s">
        <v>224</v>
      </c>
      <c r="G270" s="12" t="s">
        <v>0</v>
      </c>
      <c r="H270" s="13">
        <f>H271</f>
        <v>1000</v>
      </c>
      <c r="I270" s="13">
        <f t="shared" si="142"/>
        <v>1000</v>
      </c>
      <c r="J270" s="14">
        <f t="shared" si="142"/>
        <v>991.8</v>
      </c>
      <c r="K270" s="10">
        <f t="shared" si="140"/>
        <v>99.179999999999993</v>
      </c>
      <c r="M270" s="21"/>
      <c r="O270" s="22"/>
    </row>
    <row r="271" spans="1:15" ht="31.5" x14ac:dyDescent="0.2">
      <c r="A271" s="16" t="s">
        <v>0</v>
      </c>
      <c r="B271" s="11" t="s">
        <v>48</v>
      </c>
      <c r="C271" s="12" t="s">
        <v>12</v>
      </c>
      <c r="D271" s="12" t="s">
        <v>36</v>
      </c>
      <c r="E271" s="12" t="s">
        <v>36</v>
      </c>
      <c r="F271" s="12" t="s">
        <v>224</v>
      </c>
      <c r="G271" s="12" t="s">
        <v>49</v>
      </c>
      <c r="H271" s="13">
        <v>1000</v>
      </c>
      <c r="I271" s="13">
        <v>1000</v>
      </c>
      <c r="J271" s="14">
        <v>991.8</v>
      </c>
      <c r="K271" s="10">
        <f t="shared" si="140"/>
        <v>99.179999999999993</v>
      </c>
      <c r="M271" s="21"/>
    </row>
    <row r="272" spans="1:15" ht="47.25" x14ac:dyDescent="0.2">
      <c r="A272" s="11" t="s">
        <v>0</v>
      </c>
      <c r="B272" s="15" t="s">
        <v>64</v>
      </c>
      <c r="C272" s="12" t="s">
        <v>12</v>
      </c>
      <c r="D272" s="12" t="s">
        <v>36</v>
      </c>
      <c r="E272" s="12" t="s">
        <v>36</v>
      </c>
      <c r="F272" s="12" t="s">
        <v>65</v>
      </c>
      <c r="G272" s="12" t="s">
        <v>0</v>
      </c>
      <c r="H272" s="13">
        <f>H273+H275+H277</f>
        <v>44878.8</v>
      </c>
      <c r="I272" s="13">
        <f t="shared" ref="I272:J272" si="143">I273+I275+I277</f>
        <v>44878.8</v>
      </c>
      <c r="J272" s="14">
        <f t="shared" si="143"/>
        <v>44876.800000000003</v>
      </c>
      <c r="K272" s="10">
        <f t="shared" si="140"/>
        <v>99.995543552857924</v>
      </c>
      <c r="M272" s="21"/>
      <c r="O272" s="22"/>
    </row>
    <row r="273" spans="1:15" ht="63" x14ac:dyDescent="0.2">
      <c r="A273" s="11" t="s">
        <v>0</v>
      </c>
      <c r="B273" s="15" t="s">
        <v>209</v>
      </c>
      <c r="C273" s="12" t="s">
        <v>12</v>
      </c>
      <c r="D273" s="12" t="s">
        <v>36</v>
      </c>
      <c r="E273" s="12" t="s">
        <v>36</v>
      </c>
      <c r="F273" s="12" t="s">
        <v>210</v>
      </c>
      <c r="G273" s="12" t="s">
        <v>0</v>
      </c>
      <c r="H273" s="13">
        <f>H274</f>
        <v>700</v>
      </c>
      <c r="I273" s="13">
        <f t="shared" ref="I273:J273" si="144">I274</f>
        <v>700</v>
      </c>
      <c r="J273" s="14">
        <f t="shared" si="144"/>
        <v>700</v>
      </c>
      <c r="K273" s="10">
        <f t="shared" si="140"/>
        <v>100</v>
      </c>
      <c r="M273" s="21"/>
      <c r="O273" s="22"/>
    </row>
    <row r="274" spans="1:15" ht="31.5" x14ac:dyDescent="0.2">
      <c r="A274" s="16" t="s">
        <v>0</v>
      </c>
      <c r="B274" s="11" t="s">
        <v>25</v>
      </c>
      <c r="C274" s="12" t="s">
        <v>12</v>
      </c>
      <c r="D274" s="12" t="s">
        <v>36</v>
      </c>
      <c r="E274" s="12" t="s">
        <v>36</v>
      </c>
      <c r="F274" s="12" t="s">
        <v>210</v>
      </c>
      <c r="G274" s="12" t="s">
        <v>26</v>
      </c>
      <c r="H274" s="13">
        <v>700</v>
      </c>
      <c r="I274" s="13">
        <v>700</v>
      </c>
      <c r="J274" s="13">
        <v>700</v>
      </c>
      <c r="K274" s="10">
        <f t="shared" si="140"/>
        <v>100</v>
      </c>
      <c r="M274" s="21"/>
    </row>
    <row r="275" spans="1:15" ht="31.5" x14ac:dyDescent="0.2">
      <c r="A275" s="11" t="s">
        <v>0</v>
      </c>
      <c r="B275" s="15" t="s">
        <v>225</v>
      </c>
      <c r="C275" s="12" t="s">
        <v>12</v>
      </c>
      <c r="D275" s="12" t="s">
        <v>36</v>
      </c>
      <c r="E275" s="12" t="s">
        <v>36</v>
      </c>
      <c r="F275" s="12" t="s">
        <v>226</v>
      </c>
      <c r="G275" s="12" t="s">
        <v>0</v>
      </c>
      <c r="H275" s="13">
        <f>H276</f>
        <v>1000</v>
      </c>
      <c r="I275" s="13">
        <f t="shared" ref="I275:J275" si="145">I276</f>
        <v>1000</v>
      </c>
      <c r="J275" s="14">
        <f t="shared" si="145"/>
        <v>998</v>
      </c>
      <c r="K275" s="10">
        <f t="shared" si="140"/>
        <v>99.8</v>
      </c>
      <c r="M275" s="21"/>
      <c r="O275" s="22"/>
    </row>
    <row r="276" spans="1:15" ht="31.5" x14ac:dyDescent="0.2">
      <c r="A276" s="16" t="s">
        <v>0</v>
      </c>
      <c r="B276" s="11" t="s">
        <v>48</v>
      </c>
      <c r="C276" s="12" t="s">
        <v>12</v>
      </c>
      <c r="D276" s="12" t="s">
        <v>36</v>
      </c>
      <c r="E276" s="12" t="s">
        <v>36</v>
      </c>
      <c r="F276" s="12" t="s">
        <v>226</v>
      </c>
      <c r="G276" s="12" t="s">
        <v>49</v>
      </c>
      <c r="H276" s="13">
        <v>1000</v>
      </c>
      <c r="I276" s="13">
        <v>1000</v>
      </c>
      <c r="J276" s="14">
        <v>998</v>
      </c>
      <c r="K276" s="10">
        <f t="shared" si="140"/>
        <v>99.8</v>
      </c>
      <c r="M276" s="21"/>
    </row>
    <row r="277" spans="1:15" ht="47.25" x14ac:dyDescent="0.2">
      <c r="A277" s="11" t="s">
        <v>0</v>
      </c>
      <c r="B277" s="15" t="s">
        <v>23</v>
      </c>
      <c r="C277" s="12" t="s">
        <v>12</v>
      </c>
      <c r="D277" s="12" t="s">
        <v>36</v>
      </c>
      <c r="E277" s="12" t="s">
        <v>36</v>
      </c>
      <c r="F277" s="12" t="s">
        <v>66</v>
      </c>
      <c r="G277" s="12" t="s">
        <v>0</v>
      </c>
      <c r="H277" s="13">
        <f>H278</f>
        <v>43178.8</v>
      </c>
      <c r="I277" s="13">
        <f t="shared" ref="I277:J277" si="146">I278</f>
        <v>43178.8</v>
      </c>
      <c r="J277" s="14">
        <f t="shared" si="146"/>
        <v>43178.8</v>
      </c>
      <c r="K277" s="10">
        <f t="shared" si="140"/>
        <v>100</v>
      </c>
      <c r="M277" s="21"/>
      <c r="O277" s="22"/>
    </row>
    <row r="278" spans="1:15" ht="31.5" x14ac:dyDescent="0.2">
      <c r="A278" s="16" t="s">
        <v>0</v>
      </c>
      <c r="B278" s="11" t="s">
        <v>25</v>
      </c>
      <c r="C278" s="12" t="s">
        <v>12</v>
      </c>
      <c r="D278" s="12" t="s">
        <v>36</v>
      </c>
      <c r="E278" s="12" t="s">
        <v>36</v>
      </c>
      <c r="F278" s="12" t="s">
        <v>66</v>
      </c>
      <c r="G278" s="12" t="s">
        <v>26</v>
      </c>
      <c r="H278" s="13">
        <v>43178.8</v>
      </c>
      <c r="I278" s="13">
        <v>43178.8</v>
      </c>
      <c r="J278" s="13">
        <v>43178.8</v>
      </c>
      <c r="K278" s="10">
        <f t="shared" si="140"/>
        <v>100</v>
      </c>
      <c r="M278" s="21"/>
    </row>
    <row r="279" spans="1:15" ht="31.5" x14ac:dyDescent="0.2">
      <c r="A279" s="11" t="s">
        <v>0</v>
      </c>
      <c r="B279" s="15" t="s">
        <v>73</v>
      </c>
      <c r="C279" s="12" t="s">
        <v>12</v>
      </c>
      <c r="D279" s="12" t="s">
        <v>36</v>
      </c>
      <c r="E279" s="12" t="s">
        <v>36</v>
      </c>
      <c r="F279" s="12" t="s">
        <v>74</v>
      </c>
      <c r="G279" s="12" t="s">
        <v>0</v>
      </c>
      <c r="H279" s="13">
        <f>H280</f>
        <v>35418.9</v>
      </c>
      <c r="I279" s="13">
        <f t="shared" ref="I279:J280" si="147">I280</f>
        <v>35418.9</v>
      </c>
      <c r="J279" s="14">
        <f t="shared" si="147"/>
        <v>35418.9</v>
      </c>
      <c r="K279" s="10">
        <f t="shared" si="140"/>
        <v>100</v>
      </c>
      <c r="M279" s="21"/>
      <c r="O279" s="22"/>
    </row>
    <row r="280" spans="1:15" ht="47.25" x14ac:dyDescent="0.2">
      <c r="A280" s="11" t="s">
        <v>0</v>
      </c>
      <c r="B280" s="15" t="s">
        <v>23</v>
      </c>
      <c r="C280" s="12" t="s">
        <v>12</v>
      </c>
      <c r="D280" s="12" t="s">
        <v>36</v>
      </c>
      <c r="E280" s="12" t="s">
        <v>36</v>
      </c>
      <c r="F280" s="12" t="s">
        <v>79</v>
      </c>
      <c r="G280" s="12" t="s">
        <v>0</v>
      </c>
      <c r="H280" s="13">
        <f>H281</f>
        <v>35418.9</v>
      </c>
      <c r="I280" s="13">
        <f t="shared" si="147"/>
        <v>35418.9</v>
      </c>
      <c r="J280" s="14">
        <f t="shared" si="147"/>
        <v>35418.9</v>
      </c>
      <c r="K280" s="10">
        <f t="shared" si="140"/>
        <v>100</v>
      </c>
      <c r="M280" s="21"/>
      <c r="O280" s="22"/>
    </row>
    <row r="281" spans="1:15" ht="31.5" x14ac:dyDescent="0.2">
      <c r="A281" s="16" t="s">
        <v>0</v>
      </c>
      <c r="B281" s="11" t="s">
        <v>25</v>
      </c>
      <c r="C281" s="12" t="s">
        <v>12</v>
      </c>
      <c r="D281" s="12" t="s">
        <v>36</v>
      </c>
      <c r="E281" s="12" t="s">
        <v>36</v>
      </c>
      <c r="F281" s="12" t="s">
        <v>79</v>
      </c>
      <c r="G281" s="12" t="s">
        <v>26</v>
      </c>
      <c r="H281" s="13">
        <v>35418.9</v>
      </c>
      <c r="I281" s="13">
        <v>35418.9</v>
      </c>
      <c r="J281" s="13">
        <v>35418.9</v>
      </c>
      <c r="K281" s="10">
        <f t="shared" si="140"/>
        <v>100</v>
      </c>
      <c r="M281" s="21"/>
    </row>
    <row r="282" spans="1:15" ht="31.5" x14ac:dyDescent="0.2">
      <c r="A282" s="11" t="s">
        <v>0</v>
      </c>
      <c r="B282" s="15" t="s">
        <v>81</v>
      </c>
      <c r="C282" s="12" t="s">
        <v>12</v>
      </c>
      <c r="D282" s="12" t="s">
        <v>36</v>
      </c>
      <c r="E282" s="12" t="s">
        <v>36</v>
      </c>
      <c r="F282" s="12" t="s">
        <v>82</v>
      </c>
      <c r="G282" s="12" t="s">
        <v>0</v>
      </c>
      <c r="H282" s="13">
        <f>H283</f>
        <v>8047.5</v>
      </c>
      <c r="I282" s="13">
        <f t="shared" ref="I282:J282" si="148">I283</f>
        <v>8047.5</v>
      </c>
      <c r="J282" s="14">
        <f t="shared" si="148"/>
        <v>7796.5</v>
      </c>
      <c r="K282" s="10">
        <f t="shared" si="140"/>
        <v>96.881018949984465</v>
      </c>
      <c r="M282" s="21"/>
      <c r="O282" s="22"/>
    </row>
    <row r="283" spans="1:15" ht="31.5" x14ac:dyDescent="0.2">
      <c r="A283" s="11" t="s">
        <v>0</v>
      </c>
      <c r="B283" s="15" t="s">
        <v>227</v>
      </c>
      <c r="C283" s="12" t="s">
        <v>12</v>
      </c>
      <c r="D283" s="12" t="s">
        <v>36</v>
      </c>
      <c r="E283" s="12" t="s">
        <v>36</v>
      </c>
      <c r="F283" s="12" t="s">
        <v>228</v>
      </c>
      <c r="G283" s="12" t="s">
        <v>0</v>
      </c>
      <c r="H283" s="13">
        <f>H284+H285</f>
        <v>8047.5</v>
      </c>
      <c r="I283" s="13">
        <f t="shared" ref="I283:J283" si="149">I284+I285</f>
        <v>8047.5</v>
      </c>
      <c r="J283" s="14">
        <f t="shared" si="149"/>
        <v>7796.5</v>
      </c>
      <c r="K283" s="10">
        <f t="shared" si="140"/>
        <v>96.881018949984465</v>
      </c>
      <c r="M283" s="21"/>
      <c r="O283" s="22"/>
    </row>
    <row r="284" spans="1:15" ht="31.5" x14ac:dyDescent="0.2">
      <c r="A284" s="16" t="s">
        <v>0</v>
      </c>
      <c r="B284" s="11" t="s">
        <v>48</v>
      </c>
      <c r="C284" s="12" t="s">
        <v>12</v>
      </c>
      <c r="D284" s="12" t="s">
        <v>36</v>
      </c>
      <c r="E284" s="12" t="s">
        <v>36</v>
      </c>
      <c r="F284" s="12" t="s">
        <v>228</v>
      </c>
      <c r="G284" s="12" t="s">
        <v>49</v>
      </c>
      <c r="H284" s="13">
        <v>8036.6</v>
      </c>
      <c r="I284" s="13">
        <v>8036.6</v>
      </c>
      <c r="J284" s="14">
        <v>7785.6</v>
      </c>
      <c r="K284" s="10">
        <f t="shared" si="140"/>
        <v>96.876788691735314</v>
      </c>
      <c r="M284" s="21"/>
    </row>
    <row r="285" spans="1:15" ht="15.75" x14ac:dyDescent="0.2">
      <c r="A285" s="16" t="s">
        <v>0</v>
      </c>
      <c r="B285" s="11" t="s">
        <v>229</v>
      </c>
      <c r="C285" s="12" t="s">
        <v>12</v>
      </c>
      <c r="D285" s="12" t="s">
        <v>36</v>
      </c>
      <c r="E285" s="12" t="s">
        <v>36</v>
      </c>
      <c r="F285" s="12" t="s">
        <v>228</v>
      </c>
      <c r="G285" s="12" t="s">
        <v>230</v>
      </c>
      <c r="H285" s="13">
        <v>10.9</v>
      </c>
      <c r="I285" s="13">
        <v>10.9</v>
      </c>
      <c r="J285" s="13">
        <v>10.9</v>
      </c>
      <c r="K285" s="10">
        <f t="shared" si="140"/>
        <v>100</v>
      </c>
      <c r="M285" s="21"/>
    </row>
    <row r="286" spans="1:15" ht="15.75" x14ac:dyDescent="0.2">
      <c r="A286" s="11" t="s">
        <v>0</v>
      </c>
      <c r="B286" s="15" t="s">
        <v>86</v>
      </c>
      <c r="C286" s="12" t="s">
        <v>12</v>
      </c>
      <c r="D286" s="12" t="s">
        <v>36</v>
      </c>
      <c r="E286" s="12" t="s">
        <v>36</v>
      </c>
      <c r="F286" s="12" t="s">
        <v>87</v>
      </c>
      <c r="G286" s="12" t="s">
        <v>0</v>
      </c>
      <c r="H286" s="13">
        <f>H287+H292+H295</f>
        <v>42850.9</v>
      </c>
      <c r="I286" s="13">
        <f t="shared" ref="I286:J286" si="150">I287+I292+I295</f>
        <v>42850.9</v>
      </c>
      <c r="J286" s="14">
        <f t="shared" si="150"/>
        <v>42117.9</v>
      </c>
      <c r="K286" s="10">
        <f t="shared" si="140"/>
        <v>98.289417491814646</v>
      </c>
      <c r="M286" s="21"/>
      <c r="O286" s="22"/>
    </row>
    <row r="287" spans="1:15" ht="63" x14ac:dyDescent="0.2">
      <c r="A287" s="11" t="s">
        <v>0</v>
      </c>
      <c r="B287" s="15" t="s">
        <v>88</v>
      </c>
      <c r="C287" s="12" t="s">
        <v>12</v>
      </c>
      <c r="D287" s="12" t="s">
        <v>36</v>
      </c>
      <c r="E287" s="12" t="s">
        <v>36</v>
      </c>
      <c r="F287" s="12" t="s">
        <v>89</v>
      </c>
      <c r="G287" s="12" t="s">
        <v>0</v>
      </c>
      <c r="H287" s="13">
        <f>H288+H290</f>
        <v>855.2</v>
      </c>
      <c r="I287" s="13">
        <f t="shared" ref="I287:J287" si="151">I288+I290</f>
        <v>855.2</v>
      </c>
      <c r="J287" s="14">
        <f t="shared" si="151"/>
        <v>855.1</v>
      </c>
      <c r="K287" s="10">
        <f t="shared" si="140"/>
        <v>99.988306828811972</v>
      </c>
      <c r="M287" s="21"/>
      <c r="O287" s="22"/>
    </row>
    <row r="288" spans="1:15" ht="47.25" x14ac:dyDescent="0.2">
      <c r="A288" s="11" t="s">
        <v>0</v>
      </c>
      <c r="B288" s="15" t="s">
        <v>90</v>
      </c>
      <c r="C288" s="12" t="s">
        <v>12</v>
      </c>
      <c r="D288" s="12" t="s">
        <v>36</v>
      </c>
      <c r="E288" s="12" t="s">
        <v>36</v>
      </c>
      <c r="F288" s="12" t="s">
        <v>91</v>
      </c>
      <c r="G288" s="12" t="s">
        <v>0</v>
      </c>
      <c r="H288" s="13">
        <f>H289</f>
        <v>161.5</v>
      </c>
      <c r="I288" s="13">
        <f t="shared" ref="I288:J288" si="152">I289</f>
        <v>161.5</v>
      </c>
      <c r="J288" s="14">
        <f t="shared" si="152"/>
        <v>161.4</v>
      </c>
      <c r="K288" s="10">
        <f t="shared" si="140"/>
        <v>99.938080495356047</v>
      </c>
      <c r="M288" s="21"/>
      <c r="O288" s="22"/>
    </row>
    <row r="289" spans="1:15" ht="31.5" x14ac:dyDescent="0.2">
      <c r="A289" s="16" t="s">
        <v>0</v>
      </c>
      <c r="B289" s="11" t="s">
        <v>25</v>
      </c>
      <c r="C289" s="12" t="s">
        <v>12</v>
      </c>
      <c r="D289" s="12" t="s">
        <v>36</v>
      </c>
      <c r="E289" s="12" t="s">
        <v>36</v>
      </c>
      <c r="F289" s="12" t="s">
        <v>91</v>
      </c>
      <c r="G289" s="12" t="s">
        <v>26</v>
      </c>
      <c r="H289" s="13">
        <v>161.5</v>
      </c>
      <c r="I289" s="13">
        <v>161.5</v>
      </c>
      <c r="J289" s="14">
        <v>161.4</v>
      </c>
      <c r="K289" s="10">
        <f t="shared" si="140"/>
        <v>99.938080495356047</v>
      </c>
      <c r="M289" s="21"/>
    </row>
    <row r="290" spans="1:15" ht="78.75" x14ac:dyDescent="0.2">
      <c r="A290" s="11" t="s">
        <v>0</v>
      </c>
      <c r="B290" s="15" t="s">
        <v>231</v>
      </c>
      <c r="C290" s="12" t="s">
        <v>12</v>
      </c>
      <c r="D290" s="12" t="s">
        <v>36</v>
      </c>
      <c r="E290" s="12" t="s">
        <v>36</v>
      </c>
      <c r="F290" s="12" t="s">
        <v>232</v>
      </c>
      <c r="G290" s="12" t="s">
        <v>0</v>
      </c>
      <c r="H290" s="13">
        <f>H291</f>
        <v>693.7</v>
      </c>
      <c r="I290" s="13">
        <f t="shared" ref="I290:J290" si="153">I291</f>
        <v>693.7</v>
      </c>
      <c r="J290" s="14">
        <f t="shared" si="153"/>
        <v>693.7</v>
      </c>
      <c r="K290" s="10">
        <f t="shared" si="140"/>
        <v>100</v>
      </c>
      <c r="M290" s="21"/>
      <c r="O290" s="22"/>
    </row>
    <row r="291" spans="1:15" ht="31.5" x14ac:dyDescent="0.2">
      <c r="A291" s="16" t="s">
        <v>0</v>
      </c>
      <c r="B291" s="11" t="s">
        <v>25</v>
      </c>
      <c r="C291" s="12" t="s">
        <v>12</v>
      </c>
      <c r="D291" s="12" t="s">
        <v>36</v>
      </c>
      <c r="E291" s="12" t="s">
        <v>36</v>
      </c>
      <c r="F291" s="12" t="s">
        <v>232</v>
      </c>
      <c r="G291" s="12" t="s">
        <v>26</v>
      </c>
      <c r="H291" s="13">
        <v>693.7</v>
      </c>
      <c r="I291" s="13">
        <v>693.7</v>
      </c>
      <c r="J291" s="13">
        <v>693.7</v>
      </c>
      <c r="K291" s="10">
        <f t="shared" si="140"/>
        <v>100</v>
      </c>
      <c r="M291" s="21"/>
    </row>
    <row r="292" spans="1:15" ht="31.5" x14ac:dyDescent="0.2">
      <c r="A292" s="11" t="s">
        <v>0</v>
      </c>
      <c r="B292" s="15" t="s">
        <v>93</v>
      </c>
      <c r="C292" s="12" t="s">
        <v>12</v>
      </c>
      <c r="D292" s="12" t="s">
        <v>36</v>
      </c>
      <c r="E292" s="12" t="s">
        <v>36</v>
      </c>
      <c r="F292" s="12" t="s">
        <v>94</v>
      </c>
      <c r="G292" s="12" t="s">
        <v>0</v>
      </c>
      <c r="H292" s="13">
        <f>H293</f>
        <v>783.9</v>
      </c>
      <c r="I292" s="13">
        <f t="shared" ref="I292:J293" si="154">I293</f>
        <v>783.9</v>
      </c>
      <c r="J292" s="14">
        <f t="shared" si="154"/>
        <v>530.20000000000005</v>
      </c>
      <c r="K292" s="10">
        <f t="shared" si="140"/>
        <v>67.636178083939285</v>
      </c>
      <c r="M292" s="21"/>
      <c r="O292" s="22"/>
    </row>
    <row r="293" spans="1:15" ht="31.5" x14ac:dyDescent="0.2">
      <c r="A293" s="11" t="s">
        <v>0</v>
      </c>
      <c r="B293" s="15" t="s">
        <v>95</v>
      </c>
      <c r="C293" s="12" t="s">
        <v>12</v>
      </c>
      <c r="D293" s="12" t="s">
        <v>36</v>
      </c>
      <c r="E293" s="12" t="s">
        <v>36</v>
      </c>
      <c r="F293" s="12" t="s">
        <v>96</v>
      </c>
      <c r="G293" s="12" t="s">
        <v>0</v>
      </c>
      <c r="H293" s="13">
        <f>H294</f>
        <v>783.9</v>
      </c>
      <c r="I293" s="13">
        <f t="shared" si="154"/>
        <v>783.9</v>
      </c>
      <c r="J293" s="14">
        <f t="shared" si="154"/>
        <v>530.20000000000005</v>
      </c>
      <c r="K293" s="10">
        <f t="shared" si="140"/>
        <v>67.636178083939285</v>
      </c>
      <c r="M293" s="21"/>
      <c r="O293" s="22"/>
    </row>
    <row r="294" spans="1:15" ht="31.5" x14ac:dyDescent="0.2">
      <c r="A294" s="16" t="s">
        <v>0</v>
      </c>
      <c r="B294" s="11" t="s">
        <v>48</v>
      </c>
      <c r="C294" s="12" t="s">
        <v>12</v>
      </c>
      <c r="D294" s="12" t="s">
        <v>36</v>
      </c>
      <c r="E294" s="12" t="s">
        <v>36</v>
      </c>
      <c r="F294" s="12" t="s">
        <v>96</v>
      </c>
      <c r="G294" s="12" t="s">
        <v>49</v>
      </c>
      <c r="H294" s="13">
        <v>783.9</v>
      </c>
      <c r="I294" s="13">
        <v>783.9</v>
      </c>
      <c r="J294" s="14">
        <v>530.20000000000005</v>
      </c>
      <c r="K294" s="10">
        <f t="shared" si="140"/>
        <v>67.636178083939285</v>
      </c>
      <c r="M294" s="21"/>
    </row>
    <row r="295" spans="1:15" ht="15.75" x14ac:dyDescent="0.2">
      <c r="A295" s="11" t="s">
        <v>0</v>
      </c>
      <c r="B295" s="15" t="s">
        <v>99</v>
      </c>
      <c r="C295" s="12" t="s">
        <v>12</v>
      </c>
      <c r="D295" s="12" t="s">
        <v>36</v>
      </c>
      <c r="E295" s="12" t="s">
        <v>36</v>
      </c>
      <c r="F295" s="12" t="s">
        <v>100</v>
      </c>
      <c r="G295" s="12" t="s">
        <v>0</v>
      </c>
      <c r="H295" s="13">
        <f>H296+H298+H302</f>
        <v>41211.800000000003</v>
      </c>
      <c r="I295" s="13">
        <f t="shared" ref="I295:J295" si="155">I296+I298+I302</f>
        <v>41211.800000000003</v>
      </c>
      <c r="J295" s="14">
        <f t="shared" si="155"/>
        <v>40732.6</v>
      </c>
      <c r="K295" s="10">
        <f t="shared" si="140"/>
        <v>98.837226231322077</v>
      </c>
      <c r="M295" s="21"/>
      <c r="O295" s="22"/>
    </row>
    <row r="296" spans="1:15" ht="63" x14ac:dyDescent="0.2">
      <c r="A296" s="11" t="s">
        <v>0</v>
      </c>
      <c r="B296" s="15" t="s">
        <v>233</v>
      </c>
      <c r="C296" s="12" t="s">
        <v>12</v>
      </c>
      <c r="D296" s="12" t="s">
        <v>36</v>
      </c>
      <c r="E296" s="12" t="s">
        <v>36</v>
      </c>
      <c r="F296" s="12" t="s">
        <v>234</v>
      </c>
      <c r="G296" s="12" t="s">
        <v>0</v>
      </c>
      <c r="H296" s="13">
        <f>H297</f>
        <v>9057.2000000000007</v>
      </c>
      <c r="I296" s="13">
        <f t="shared" ref="I296:J296" si="156">I297</f>
        <v>9057.2000000000007</v>
      </c>
      <c r="J296" s="14">
        <f t="shared" si="156"/>
        <v>9057.2000000000007</v>
      </c>
      <c r="K296" s="10">
        <f t="shared" si="140"/>
        <v>100</v>
      </c>
      <c r="M296" s="21"/>
      <c r="O296" s="22"/>
    </row>
    <row r="297" spans="1:15" ht="31.5" x14ac:dyDescent="0.2">
      <c r="A297" s="16" t="s">
        <v>0</v>
      </c>
      <c r="B297" s="11" t="s">
        <v>25</v>
      </c>
      <c r="C297" s="12" t="s">
        <v>12</v>
      </c>
      <c r="D297" s="12" t="s">
        <v>36</v>
      </c>
      <c r="E297" s="12" t="s">
        <v>36</v>
      </c>
      <c r="F297" s="12" t="s">
        <v>234</v>
      </c>
      <c r="G297" s="12" t="s">
        <v>26</v>
      </c>
      <c r="H297" s="13">
        <v>9057.2000000000007</v>
      </c>
      <c r="I297" s="13">
        <v>9057.2000000000007</v>
      </c>
      <c r="J297" s="13">
        <v>9057.2000000000007</v>
      </c>
      <c r="K297" s="10">
        <f t="shared" si="140"/>
        <v>100</v>
      </c>
      <c r="M297" s="21"/>
    </row>
    <row r="298" spans="1:15" ht="31.5" x14ac:dyDescent="0.2">
      <c r="A298" s="11" t="s">
        <v>0</v>
      </c>
      <c r="B298" s="15" t="s">
        <v>235</v>
      </c>
      <c r="C298" s="12" t="s">
        <v>12</v>
      </c>
      <c r="D298" s="12" t="s">
        <v>36</v>
      </c>
      <c r="E298" s="12" t="s">
        <v>36</v>
      </c>
      <c r="F298" s="12" t="s">
        <v>236</v>
      </c>
      <c r="G298" s="12" t="s">
        <v>0</v>
      </c>
      <c r="H298" s="13">
        <f>H299+H300+H301</f>
        <v>23619.800000000003</v>
      </c>
      <c r="I298" s="13">
        <f t="shared" ref="I298:J298" si="157">I299+I300+I301</f>
        <v>23619.800000000003</v>
      </c>
      <c r="J298" s="14">
        <f t="shared" si="157"/>
        <v>23140.6</v>
      </c>
      <c r="K298" s="10">
        <f t="shared" si="140"/>
        <v>97.971193659556803</v>
      </c>
      <c r="M298" s="21"/>
      <c r="O298" s="22"/>
    </row>
    <row r="299" spans="1:15" ht="78.75" x14ac:dyDescent="0.2">
      <c r="A299" s="16" t="s">
        <v>0</v>
      </c>
      <c r="B299" s="11" t="s">
        <v>237</v>
      </c>
      <c r="C299" s="12" t="s">
        <v>12</v>
      </c>
      <c r="D299" s="12" t="s">
        <v>36</v>
      </c>
      <c r="E299" s="12" t="s">
        <v>36</v>
      </c>
      <c r="F299" s="12" t="s">
        <v>236</v>
      </c>
      <c r="G299" s="12" t="s">
        <v>238</v>
      </c>
      <c r="H299" s="13">
        <v>18923.400000000001</v>
      </c>
      <c r="I299" s="13">
        <v>18923.400000000001</v>
      </c>
      <c r="J299" s="14">
        <v>18802.7</v>
      </c>
      <c r="K299" s="10">
        <f t="shared" si="140"/>
        <v>99.362165361404394</v>
      </c>
      <c r="M299" s="21"/>
    </row>
    <row r="300" spans="1:15" ht="31.5" x14ac:dyDescent="0.2">
      <c r="A300" s="16" t="s">
        <v>0</v>
      </c>
      <c r="B300" s="11" t="s">
        <v>48</v>
      </c>
      <c r="C300" s="12" t="s">
        <v>12</v>
      </c>
      <c r="D300" s="12" t="s">
        <v>36</v>
      </c>
      <c r="E300" s="12" t="s">
        <v>36</v>
      </c>
      <c r="F300" s="12" t="s">
        <v>236</v>
      </c>
      <c r="G300" s="12" t="s">
        <v>49</v>
      </c>
      <c r="H300" s="13">
        <v>4464.3999999999996</v>
      </c>
      <c r="I300" s="13">
        <v>4464.3999999999996</v>
      </c>
      <c r="J300" s="14">
        <v>4131.8</v>
      </c>
      <c r="K300" s="10">
        <f t="shared" si="140"/>
        <v>92.549950721261538</v>
      </c>
      <c r="M300" s="21"/>
    </row>
    <row r="301" spans="1:15" ht="15.75" x14ac:dyDescent="0.2">
      <c r="A301" s="16" t="s">
        <v>0</v>
      </c>
      <c r="B301" s="11" t="s">
        <v>229</v>
      </c>
      <c r="C301" s="12" t="s">
        <v>12</v>
      </c>
      <c r="D301" s="12" t="s">
        <v>36</v>
      </c>
      <c r="E301" s="12" t="s">
        <v>36</v>
      </c>
      <c r="F301" s="12" t="s">
        <v>236</v>
      </c>
      <c r="G301" s="12" t="s">
        <v>230</v>
      </c>
      <c r="H301" s="13">
        <v>232</v>
      </c>
      <c r="I301" s="13">
        <v>232</v>
      </c>
      <c r="J301" s="14">
        <v>206.1</v>
      </c>
      <c r="K301" s="10">
        <f t="shared" si="140"/>
        <v>88.836206896551715</v>
      </c>
      <c r="M301" s="21"/>
    </row>
    <row r="302" spans="1:15" ht="47.25" x14ac:dyDescent="0.2">
      <c r="A302" s="11" t="s">
        <v>0</v>
      </c>
      <c r="B302" s="15" t="s">
        <v>23</v>
      </c>
      <c r="C302" s="12" t="s">
        <v>12</v>
      </c>
      <c r="D302" s="12" t="s">
        <v>36</v>
      </c>
      <c r="E302" s="12" t="s">
        <v>36</v>
      </c>
      <c r="F302" s="12" t="s">
        <v>239</v>
      </c>
      <c r="G302" s="12" t="s">
        <v>0</v>
      </c>
      <c r="H302" s="13">
        <f>H303</f>
        <v>8534.7999999999993</v>
      </c>
      <c r="I302" s="13">
        <f t="shared" ref="I302:J302" si="158">I303</f>
        <v>8534.7999999999993</v>
      </c>
      <c r="J302" s="14">
        <f t="shared" si="158"/>
        <v>8534.7999999999993</v>
      </c>
      <c r="K302" s="10">
        <f t="shared" si="140"/>
        <v>100</v>
      </c>
      <c r="M302" s="21"/>
      <c r="O302" s="22"/>
    </row>
    <row r="303" spans="1:15" ht="31.5" x14ac:dyDescent="0.2">
      <c r="A303" s="16" t="s">
        <v>0</v>
      </c>
      <c r="B303" s="11" t="s">
        <v>25</v>
      </c>
      <c r="C303" s="12" t="s">
        <v>12</v>
      </c>
      <c r="D303" s="12" t="s">
        <v>36</v>
      </c>
      <c r="E303" s="12" t="s">
        <v>36</v>
      </c>
      <c r="F303" s="12" t="s">
        <v>239</v>
      </c>
      <c r="G303" s="12" t="s">
        <v>26</v>
      </c>
      <c r="H303" s="13">
        <v>8534.7999999999993</v>
      </c>
      <c r="I303" s="13">
        <v>8534.7999999999993</v>
      </c>
      <c r="J303" s="13">
        <v>8534.7999999999993</v>
      </c>
      <c r="K303" s="10">
        <f t="shared" si="140"/>
        <v>100</v>
      </c>
      <c r="M303" s="21"/>
    </row>
    <row r="304" spans="1:15" ht="31.5" x14ac:dyDescent="0.2">
      <c r="A304" s="11" t="s">
        <v>0</v>
      </c>
      <c r="B304" s="15" t="s">
        <v>150</v>
      </c>
      <c r="C304" s="12" t="s">
        <v>12</v>
      </c>
      <c r="D304" s="12" t="s">
        <v>36</v>
      </c>
      <c r="E304" s="12" t="s">
        <v>36</v>
      </c>
      <c r="F304" s="12" t="s">
        <v>151</v>
      </c>
      <c r="G304" s="12" t="s">
        <v>0</v>
      </c>
      <c r="H304" s="13">
        <f>H305</f>
        <v>1593.7</v>
      </c>
      <c r="I304" s="13">
        <f t="shared" ref="I304:J306" si="159">I305</f>
        <v>1593.7</v>
      </c>
      <c r="J304" s="14">
        <f t="shared" si="159"/>
        <v>1593.2</v>
      </c>
      <c r="K304" s="10">
        <f t="shared" si="140"/>
        <v>99.968626466712678</v>
      </c>
      <c r="M304" s="21"/>
      <c r="O304" s="22"/>
    </row>
    <row r="305" spans="1:15" ht="31.5" x14ac:dyDescent="0.2">
      <c r="A305" s="11" t="s">
        <v>0</v>
      </c>
      <c r="B305" s="15" t="s">
        <v>152</v>
      </c>
      <c r="C305" s="12" t="s">
        <v>12</v>
      </c>
      <c r="D305" s="12" t="s">
        <v>36</v>
      </c>
      <c r="E305" s="12" t="s">
        <v>36</v>
      </c>
      <c r="F305" s="12" t="s">
        <v>153</v>
      </c>
      <c r="G305" s="12" t="s">
        <v>0</v>
      </c>
      <c r="H305" s="13">
        <f>H306</f>
        <v>1593.7</v>
      </c>
      <c r="I305" s="13">
        <f t="shared" si="159"/>
        <v>1593.7</v>
      </c>
      <c r="J305" s="14">
        <f t="shared" si="159"/>
        <v>1593.2</v>
      </c>
      <c r="K305" s="10">
        <f t="shared" si="140"/>
        <v>99.968626466712678</v>
      </c>
      <c r="M305" s="21"/>
      <c r="O305" s="22"/>
    </row>
    <row r="306" spans="1:15" ht="31.5" x14ac:dyDescent="0.2">
      <c r="A306" s="11" t="s">
        <v>0</v>
      </c>
      <c r="B306" s="15" t="s">
        <v>240</v>
      </c>
      <c r="C306" s="12" t="s">
        <v>12</v>
      </c>
      <c r="D306" s="12" t="s">
        <v>36</v>
      </c>
      <c r="E306" s="12" t="s">
        <v>36</v>
      </c>
      <c r="F306" s="12" t="s">
        <v>241</v>
      </c>
      <c r="G306" s="12" t="s">
        <v>0</v>
      </c>
      <c r="H306" s="13">
        <f>H307</f>
        <v>1593.7</v>
      </c>
      <c r="I306" s="13">
        <f t="shared" si="159"/>
        <v>1593.7</v>
      </c>
      <c r="J306" s="14">
        <f t="shared" si="159"/>
        <v>1593.2</v>
      </c>
      <c r="K306" s="10">
        <f t="shared" si="140"/>
        <v>99.968626466712678</v>
      </c>
      <c r="M306" s="21"/>
      <c r="O306" s="22"/>
    </row>
    <row r="307" spans="1:15" ht="31.5" x14ac:dyDescent="0.2">
      <c r="A307" s="16" t="s">
        <v>0</v>
      </c>
      <c r="B307" s="11" t="s">
        <v>48</v>
      </c>
      <c r="C307" s="12" t="s">
        <v>12</v>
      </c>
      <c r="D307" s="12" t="s">
        <v>36</v>
      </c>
      <c r="E307" s="12" t="s">
        <v>36</v>
      </c>
      <c r="F307" s="12" t="s">
        <v>241</v>
      </c>
      <c r="G307" s="12" t="s">
        <v>49</v>
      </c>
      <c r="H307" s="13">
        <v>1593.7</v>
      </c>
      <c r="I307" s="13">
        <v>1593.7</v>
      </c>
      <c r="J307" s="14">
        <v>1593.2</v>
      </c>
      <c r="K307" s="10">
        <f t="shared" si="140"/>
        <v>99.968626466712678</v>
      </c>
      <c r="M307" s="21"/>
    </row>
    <row r="308" spans="1:15" ht="31.5" x14ac:dyDescent="0.2">
      <c r="A308" s="11" t="s">
        <v>0</v>
      </c>
      <c r="B308" s="15" t="s">
        <v>19</v>
      </c>
      <c r="C308" s="12" t="s">
        <v>12</v>
      </c>
      <c r="D308" s="12" t="s">
        <v>36</v>
      </c>
      <c r="E308" s="12" t="s">
        <v>36</v>
      </c>
      <c r="F308" s="12" t="s">
        <v>20</v>
      </c>
      <c r="G308" s="12" t="s">
        <v>0</v>
      </c>
      <c r="H308" s="13">
        <f>H309+H311+H317</f>
        <v>51480.1</v>
      </c>
      <c r="I308" s="13">
        <f t="shared" ref="I308:J308" si="160">I309+I311+I317</f>
        <v>51480.1</v>
      </c>
      <c r="J308" s="14">
        <f t="shared" si="160"/>
        <v>51479.6</v>
      </c>
      <c r="K308" s="10">
        <f t="shared" si="140"/>
        <v>99.9990287509154</v>
      </c>
      <c r="M308" s="21"/>
      <c r="O308" s="22"/>
    </row>
    <row r="309" spans="1:15" ht="31.5" x14ac:dyDescent="0.2">
      <c r="A309" s="11" t="s">
        <v>0</v>
      </c>
      <c r="B309" s="15" t="s">
        <v>242</v>
      </c>
      <c r="C309" s="12" t="s">
        <v>12</v>
      </c>
      <c r="D309" s="12" t="s">
        <v>36</v>
      </c>
      <c r="E309" s="12" t="s">
        <v>36</v>
      </c>
      <c r="F309" s="12" t="s">
        <v>243</v>
      </c>
      <c r="G309" s="12" t="s">
        <v>0</v>
      </c>
      <c r="H309" s="13">
        <f>H310</f>
        <v>135</v>
      </c>
      <c r="I309" s="13">
        <f t="shared" ref="I309:J309" si="161">I310</f>
        <v>135</v>
      </c>
      <c r="J309" s="14">
        <f t="shared" si="161"/>
        <v>134.5</v>
      </c>
      <c r="K309" s="10">
        <f t="shared" si="140"/>
        <v>99.629629629629633</v>
      </c>
      <c r="M309" s="21"/>
      <c r="O309" s="22"/>
    </row>
    <row r="310" spans="1:15" ht="31.5" x14ac:dyDescent="0.2">
      <c r="A310" s="16" t="s">
        <v>0</v>
      </c>
      <c r="B310" s="11" t="s">
        <v>48</v>
      </c>
      <c r="C310" s="12" t="s">
        <v>12</v>
      </c>
      <c r="D310" s="12" t="s">
        <v>36</v>
      </c>
      <c r="E310" s="12" t="s">
        <v>36</v>
      </c>
      <c r="F310" s="12" t="s">
        <v>243</v>
      </c>
      <c r="G310" s="12" t="s">
        <v>49</v>
      </c>
      <c r="H310" s="13">
        <v>135</v>
      </c>
      <c r="I310" s="13">
        <v>135</v>
      </c>
      <c r="J310" s="14">
        <v>134.5</v>
      </c>
      <c r="K310" s="10">
        <f t="shared" si="140"/>
        <v>99.629629629629633</v>
      </c>
      <c r="M310" s="21"/>
    </row>
    <row r="311" spans="1:15" ht="31.5" x14ac:dyDescent="0.2">
      <c r="A311" s="11" t="s">
        <v>0</v>
      </c>
      <c r="B311" s="15" t="s">
        <v>244</v>
      </c>
      <c r="C311" s="12" t="s">
        <v>12</v>
      </c>
      <c r="D311" s="12" t="s">
        <v>36</v>
      </c>
      <c r="E311" s="12" t="s">
        <v>36</v>
      </c>
      <c r="F311" s="12" t="s">
        <v>245</v>
      </c>
      <c r="G311" s="12" t="s">
        <v>0</v>
      </c>
      <c r="H311" s="13">
        <f>H312+H315</f>
        <v>41010.699999999997</v>
      </c>
      <c r="I311" s="13">
        <f t="shared" ref="I311:J311" si="162">I312+I315</f>
        <v>41010.699999999997</v>
      </c>
      <c r="J311" s="14">
        <f t="shared" si="162"/>
        <v>41010.699999999997</v>
      </c>
      <c r="K311" s="10">
        <f t="shared" si="140"/>
        <v>100</v>
      </c>
      <c r="M311" s="21"/>
      <c r="O311" s="22"/>
    </row>
    <row r="312" spans="1:15" ht="31.5" x14ac:dyDescent="0.2">
      <c r="A312" s="11" t="s">
        <v>0</v>
      </c>
      <c r="B312" s="15" t="s">
        <v>246</v>
      </c>
      <c r="C312" s="12" t="s">
        <v>12</v>
      </c>
      <c r="D312" s="12" t="s">
        <v>36</v>
      </c>
      <c r="E312" s="12" t="s">
        <v>36</v>
      </c>
      <c r="F312" s="12" t="s">
        <v>247</v>
      </c>
      <c r="G312" s="12" t="s">
        <v>0</v>
      </c>
      <c r="H312" s="13">
        <f>H313+H314</f>
        <v>16610.7</v>
      </c>
      <c r="I312" s="13">
        <f t="shared" ref="I312:J312" si="163">I313+I314</f>
        <v>16610.7</v>
      </c>
      <c r="J312" s="14">
        <f t="shared" si="163"/>
        <v>16610.7</v>
      </c>
      <c r="K312" s="10">
        <f t="shared" si="140"/>
        <v>100</v>
      </c>
      <c r="M312" s="21"/>
      <c r="O312" s="22"/>
    </row>
    <row r="313" spans="1:15" ht="15.75" x14ac:dyDescent="0.2">
      <c r="A313" s="16" t="s">
        <v>0</v>
      </c>
      <c r="B313" s="11" t="s">
        <v>29</v>
      </c>
      <c r="C313" s="12" t="s">
        <v>12</v>
      </c>
      <c r="D313" s="12" t="s">
        <v>36</v>
      </c>
      <c r="E313" s="12" t="s">
        <v>36</v>
      </c>
      <c r="F313" s="12" t="s">
        <v>247</v>
      </c>
      <c r="G313" s="12" t="s">
        <v>30</v>
      </c>
      <c r="H313" s="13">
        <v>16600</v>
      </c>
      <c r="I313" s="13">
        <v>16600</v>
      </c>
      <c r="J313" s="13">
        <v>16600</v>
      </c>
      <c r="K313" s="10">
        <f t="shared" si="140"/>
        <v>100</v>
      </c>
      <c r="M313" s="21"/>
    </row>
    <row r="314" spans="1:15" ht="15.75" x14ac:dyDescent="0.2">
      <c r="A314" s="16" t="s">
        <v>0</v>
      </c>
      <c r="B314" s="11" t="s">
        <v>229</v>
      </c>
      <c r="C314" s="12" t="s">
        <v>12</v>
      </c>
      <c r="D314" s="12" t="s">
        <v>36</v>
      </c>
      <c r="E314" s="12" t="s">
        <v>36</v>
      </c>
      <c r="F314" s="12" t="s">
        <v>247</v>
      </c>
      <c r="G314" s="12" t="s">
        <v>230</v>
      </c>
      <c r="H314" s="13">
        <v>10.7</v>
      </c>
      <c r="I314" s="13">
        <v>10.7</v>
      </c>
      <c r="J314" s="13">
        <v>10.7</v>
      </c>
      <c r="K314" s="10">
        <f t="shared" si="140"/>
        <v>100</v>
      </c>
      <c r="M314" s="21"/>
    </row>
    <row r="315" spans="1:15" ht="31.5" x14ac:dyDescent="0.2">
      <c r="A315" s="11" t="s">
        <v>0</v>
      </c>
      <c r="B315" s="15" t="s">
        <v>248</v>
      </c>
      <c r="C315" s="12" t="s">
        <v>12</v>
      </c>
      <c r="D315" s="12" t="s">
        <v>36</v>
      </c>
      <c r="E315" s="12" t="s">
        <v>36</v>
      </c>
      <c r="F315" s="12" t="s">
        <v>249</v>
      </c>
      <c r="G315" s="12" t="s">
        <v>0</v>
      </c>
      <c r="H315" s="13">
        <f>H316</f>
        <v>24400</v>
      </c>
      <c r="I315" s="13">
        <f t="shared" ref="I315:J315" si="164">I316</f>
        <v>24400</v>
      </c>
      <c r="J315" s="14">
        <f t="shared" si="164"/>
        <v>24400</v>
      </c>
      <c r="K315" s="10">
        <f t="shared" si="140"/>
        <v>100</v>
      </c>
      <c r="M315" s="21"/>
      <c r="O315" s="22"/>
    </row>
    <row r="316" spans="1:15" ht="15.75" x14ac:dyDescent="0.2">
      <c r="A316" s="16" t="s">
        <v>0</v>
      </c>
      <c r="B316" s="11" t="s">
        <v>29</v>
      </c>
      <c r="C316" s="12" t="s">
        <v>12</v>
      </c>
      <c r="D316" s="12" t="s">
        <v>36</v>
      </c>
      <c r="E316" s="12" t="s">
        <v>36</v>
      </c>
      <c r="F316" s="12" t="s">
        <v>249</v>
      </c>
      <c r="G316" s="12" t="s">
        <v>30</v>
      </c>
      <c r="H316" s="13">
        <v>24400</v>
      </c>
      <c r="I316" s="13">
        <v>24400</v>
      </c>
      <c r="J316" s="13">
        <v>24400</v>
      </c>
      <c r="K316" s="10">
        <f t="shared" si="140"/>
        <v>100</v>
      </c>
      <c r="M316" s="21"/>
    </row>
    <row r="317" spans="1:15" ht="47.25" x14ac:dyDescent="0.2">
      <c r="A317" s="11" t="s">
        <v>0</v>
      </c>
      <c r="B317" s="15" t="s">
        <v>250</v>
      </c>
      <c r="C317" s="12" t="s">
        <v>12</v>
      </c>
      <c r="D317" s="12" t="s">
        <v>36</v>
      </c>
      <c r="E317" s="12" t="s">
        <v>36</v>
      </c>
      <c r="F317" s="12" t="s">
        <v>251</v>
      </c>
      <c r="G317" s="12" t="s">
        <v>0</v>
      </c>
      <c r="H317" s="13">
        <f>H318</f>
        <v>10334.4</v>
      </c>
      <c r="I317" s="13">
        <f t="shared" ref="I317:J317" si="165">I318</f>
        <v>10334.4</v>
      </c>
      <c r="J317" s="14">
        <f t="shared" si="165"/>
        <v>10334.4</v>
      </c>
      <c r="K317" s="10">
        <f t="shared" si="140"/>
        <v>100</v>
      </c>
      <c r="M317" s="21"/>
      <c r="O317" s="22"/>
    </row>
    <row r="318" spans="1:15" ht="31.5" x14ac:dyDescent="0.2">
      <c r="A318" s="16" t="s">
        <v>0</v>
      </c>
      <c r="B318" s="11" t="s">
        <v>48</v>
      </c>
      <c r="C318" s="12" t="s">
        <v>12</v>
      </c>
      <c r="D318" s="12" t="s">
        <v>36</v>
      </c>
      <c r="E318" s="12" t="s">
        <v>36</v>
      </c>
      <c r="F318" s="12" t="s">
        <v>251</v>
      </c>
      <c r="G318" s="12" t="s">
        <v>49</v>
      </c>
      <c r="H318" s="13">
        <v>10334.4</v>
      </c>
      <c r="I318" s="13">
        <v>10334.4</v>
      </c>
      <c r="J318" s="13">
        <v>10334.4</v>
      </c>
      <c r="K318" s="10">
        <f t="shared" si="140"/>
        <v>100</v>
      </c>
      <c r="M318" s="21"/>
    </row>
    <row r="319" spans="1:15" ht="47.25" x14ac:dyDescent="0.2">
      <c r="A319" s="11" t="s">
        <v>0</v>
      </c>
      <c r="B319" s="15" t="s">
        <v>157</v>
      </c>
      <c r="C319" s="12" t="s">
        <v>12</v>
      </c>
      <c r="D319" s="12" t="s">
        <v>36</v>
      </c>
      <c r="E319" s="12" t="s">
        <v>36</v>
      </c>
      <c r="F319" s="12" t="s">
        <v>158</v>
      </c>
      <c r="G319" s="12" t="s">
        <v>0</v>
      </c>
      <c r="H319" s="13">
        <f>H320</f>
        <v>6674</v>
      </c>
      <c r="I319" s="13">
        <f t="shared" ref="I319:J319" si="166">I320</f>
        <v>6674</v>
      </c>
      <c r="J319" s="14">
        <f t="shared" si="166"/>
        <v>6674</v>
      </c>
      <c r="K319" s="10">
        <f t="shared" si="140"/>
        <v>100</v>
      </c>
      <c r="M319" s="21"/>
      <c r="O319" s="22"/>
    </row>
    <row r="320" spans="1:15" ht="31.5" x14ac:dyDescent="0.2">
      <c r="A320" s="11" t="s">
        <v>0</v>
      </c>
      <c r="B320" s="15" t="s">
        <v>159</v>
      </c>
      <c r="C320" s="12" t="s">
        <v>12</v>
      </c>
      <c r="D320" s="12" t="s">
        <v>36</v>
      </c>
      <c r="E320" s="12" t="s">
        <v>36</v>
      </c>
      <c r="F320" s="12" t="s">
        <v>160</v>
      </c>
      <c r="G320" s="12" t="s">
        <v>0</v>
      </c>
      <c r="H320" s="13">
        <f>H321+H323</f>
        <v>6674</v>
      </c>
      <c r="I320" s="13">
        <f t="shared" ref="I320:J320" si="167">I321+I323</f>
        <v>6674</v>
      </c>
      <c r="J320" s="14">
        <f t="shared" si="167"/>
        <v>6674</v>
      </c>
      <c r="K320" s="10">
        <f t="shared" si="140"/>
        <v>100</v>
      </c>
      <c r="M320" s="21"/>
      <c r="O320" s="22"/>
    </row>
    <row r="321" spans="1:15" ht="47.25" x14ac:dyDescent="0.2">
      <c r="A321" s="11" t="s">
        <v>0</v>
      </c>
      <c r="B321" s="15" t="s">
        <v>252</v>
      </c>
      <c r="C321" s="12" t="s">
        <v>12</v>
      </c>
      <c r="D321" s="12" t="s">
        <v>36</v>
      </c>
      <c r="E321" s="12" t="s">
        <v>36</v>
      </c>
      <c r="F321" s="12" t="s">
        <v>253</v>
      </c>
      <c r="G321" s="12" t="s">
        <v>0</v>
      </c>
      <c r="H321" s="13">
        <f>H322</f>
        <v>5425</v>
      </c>
      <c r="I321" s="13">
        <f t="shared" ref="I321:J321" si="168">I322</f>
        <v>5425</v>
      </c>
      <c r="J321" s="14">
        <f t="shared" si="168"/>
        <v>5425</v>
      </c>
      <c r="K321" s="10">
        <f t="shared" si="140"/>
        <v>100</v>
      </c>
      <c r="M321" s="21"/>
      <c r="O321" s="22"/>
    </row>
    <row r="322" spans="1:15" ht="31.5" x14ac:dyDescent="0.2">
      <c r="A322" s="16" t="s">
        <v>0</v>
      </c>
      <c r="B322" s="11" t="s">
        <v>48</v>
      </c>
      <c r="C322" s="12" t="s">
        <v>12</v>
      </c>
      <c r="D322" s="12" t="s">
        <v>36</v>
      </c>
      <c r="E322" s="12" t="s">
        <v>36</v>
      </c>
      <c r="F322" s="12" t="s">
        <v>253</v>
      </c>
      <c r="G322" s="12" t="s">
        <v>49</v>
      </c>
      <c r="H322" s="13">
        <v>5425</v>
      </c>
      <c r="I322" s="13">
        <v>5425</v>
      </c>
      <c r="J322" s="13">
        <v>5425</v>
      </c>
      <c r="K322" s="10">
        <f t="shared" si="140"/>
        <v>100</v>
      </c>
      <c r="M322" s="21"/>
    </row>
    <row r="323" spans="1:15" ht="126" x14ac:dyDescent="0.2">
      <c r="A323" s="11" t="s">
        <v>0</v>
      </c>
      <c r="B323" s="15" t="s">
        <v>254</v>
      </c>
      <c r="C323" s="12" t="s">
        <v>12</v>
      </c>
      <c r="D323" s="12" t="s">
        <v>36</v>
      </c>
      <c r="E323" s="12" t="s">
        <v>36</v>
      </c>
      <c r="F323" s="12" t="s">
        <v>255</v>
      </c>
      <c r="G323" s="12" t="s">
        <v>0</v>
      </c>
      <c r="H323" s="13">
        <f>H324</f>
        <v>1249</v>
      </c>
      <c r="I323" s="13">
        <f t="shared" ref="I323:J323" si="169">I324</f>
        <v>1249</v>
      </c>
      <c r="J323" s="14">
        <f t="shared" si="169"/>
        <v>1249</v>
      </c>
      <c r="K323" s="10">
        <f t="shared" si="140"/>
        <v>100</v>
      </c>
      <c r="M323" s="21"/>
      <c r="O323" s="22"/>
    </row>
    <row r="324" spans="1:15" ht="15.75" x14ac:dyDescent="0.2">
      <c r="A324" s="16" t="s">
        <v>0</v>
      </c>
      <c r="B324" s="11" t="s">
        <v>29</v>
      </c>
      <c r="C324" s="12" t="s">
        <v>12</v>
      </c>
      <c r="D324" s="12" t="s">
        <v>36</v>
      </c>
      <c r="E324" s="12" t="s">
        <v>36</v>
      </c>
      <c r="F324" s="12" t="s">
        <v>255</v>
      </c>
      <c r="G324" s="12" t="s">
        <v>30</v>
      </c>
      <c r="H324" s="13">
        <v>1249</v>
      </c>
      <c r="I324" s="13">
        <v>1249</v>
      </c>
      <c r="J324" s="13">
        <v>1249</v>
      </c>
      <c r="K324" s="10">
        <f t="shared" si="140"/>
        <v>100</v>
      </c>
      <c r="M324" s="21"/>
    </row>
    <row r="325" spans="1:15" ht="63" x14ac:dyDescent="0.2">
      <c r="A325" s="11" t="s">
        <v>0</v>
      </c>
      <c r="B325" s="15" t="s">
        <v>256</v>
      </c>
      <c r="C325" s="12" t="s">
        <v>12</v>
      </c>
      <c r="D325" s="12" t="s">
        <v>36</v>
      </c>
      <c r="E325" s="12" t="s">
        <v>36</v>
      </c>
      <c r="F325" s="12" t="s">
        <v>257</v>
      </c>
      <c r="G325" s="12" t="s">
        <v>0</v>
      </c>
      <c r="H325" s="13">
        <f>H326+H337+H340</f>
        <v>1903192.0999999999</v>
      </c>
      <c r="I325" s="13">
        <f t="shared" ref="I325:J325" si="170">I326+I337+I340</f>
        <v>1903192.0999999999</v>
      </c>
      <c r="J325" s="14">
        <f t="shared" si="170"/>
        <v>1902674.6999999997</v>
      </c>
      <c r="K325" s="10">
        <f t="shared" si="140"/>
        <v>99.972814094804193</v>
      </c>
      <c r="M325" s="21"/>
      <c r="O325" s="22"/>
    </row>
    <row r="326" spans="1:15" ht="31.5" x14ac:dyDescent="0.2">
      <c r="A326" s="11" t="s">
        <v>0</v>
      </c>
      <c r="B326" s="15" t="s">
        <v>258</v>
      </c>
      <c r="C326" s="12" t="s">
        <v>12</v>
      </c>
      <c r="D326" s="12" t="s">
        <v>36</v>
      </c>
      <c r="E326" s="12" t="s">
        <v>36</v>
      </c>
      <c r="F326" s="12" t="s">
        <v>259</v>
      </c>
      <c r="G326" s="12" t="s">
        <v>0</v>
      </c>
      <c r="H326" s="13">
        <f>H327+H329+H333</f>
        <v>1892715.2</v>
      </c>
      <c r="I326" s="13">
        <f t="shared" ref="I326:J326" si="171">I327+I329+I333</f>
        <v>1892715.2</v>
      </c>
      <c r="J326" s="14">
        <f t="shared" si="171"/>
        <v>1892197.7999999998</v>
      </c>
      <c r="K326" s="10">
        <f t="shared" si="140"/>
        <v>99.972663610457602</v>
      </c>
      <c r="M326" s="21"/>
      <c r="O326" s="22"/>
    </row>
    <row r="327" spans="1:15" ht="31.5" x14ac:dyDescent="0.2">
      <c r="A327" s="11" t="s">
        <v>0</v>
      </c>
      <c r="B327" s="15" t="s">
        <v>260</v>
      </c>
      <c r="C327" s="12" t="s">
        <v>12</v>
      </c>
      <c r="D327" s="12" t="s">
        <v>36</v>
      </c>
      <c r="E327" s="12" t="s">
        <v>36</v>
      </c>
      <c r="F327" s="12" t="s">
        <v>261</v>
      </c>
      <c r="G327" s="12" t="s">
        <v>0</v>
      </c>
      <c r="H327" s="13">
        <f>H328</f>
        <v>1849290</v>
      </c>
      <c r="I327" s="13">
        <f t="shared" ref="I327:J327" si="172">I328</f>
        <v>1849290</v>
      </c>
      <c r="J327" s="14">
        <f t="shared" si="172"/>
        <v>1849290</v>
      </c>
      <c r="K327" s="10">
        <f t="shared" si="140"/>
        <v>100</v>
      </c>
      <c r="M327" s="21"/>
      <c r="O327" s="22"/>
    </row>
    <row r="328" spans="1:15" ht="15.75" x14ac:dyDescent="0.2">
      <c r="A328" s="16" t="s">
        <v>0</v>
      </c>
      <c r="B328" s="11" t="s">
        <v>29</v>
      </c>
      <c r="C328" s="12" t="s">
        <v>12</v>
      </c>
      <c r="D328" s="12" t="s">
        <v>36</v>
      </c>
      <c r="E328" s="12" t="s">
        <v>36</v>
      </c>
      <c r="F328" s="12" t="s">
        <v>261</v>
      </c>
      <c r="G328" s="12" t="s">
        <v>30</v>
      </c>
      <c r="H328" s="13">
        <v>1849290</v>
      </c>
      <c r="I328" s="13">
        <v>1849290</v>
      </c>
      <c r="J328" s="13">
        <v>1849290</v>
      </c>
      <c r="K328" s="10">
        <f t="shared" si="140"/>
        <v>100</v>
      </c>
      <c r="M328" s="21"/>
    </row>
    <row r="329" spans="1:15" ht="15.75" x14ac:dyDescent="0.2">
      <c r="A329" s="11" t="s">
        <v>0</v>
      </c>
      <c r="B329" s="15" t="s">
        <v>262</v>
      </c>
      <c r="C329" s="12" t="s">
        <v>12</v>
      </c>
      <c r="D329" s="12" t="s">
        <v>36</v>
      </c>
      <c r="E329" s="12" t="s">
        <v>36</v>
      </c>
      <c r="F329" s="12" t="s">
        <v>263</v>
      </c>
      <c r="G329" s="12" t="s">
        <v>0</v>
      </c>
      <c r="H329" s="13">
        <f>H330+H331+H332</f>
        <v>17415.3</v>
      </c>
      <c r="I329" s="13">
        <f t="shared" ref="I329:J329" si="173">I330+I331+I332</f>
        <v>17415.3</v>
      </c>
      <c r="J329" s="14">
        <f t="shared" si="173"/>
        <v>17270.900000000001</v>
      </c>
      <c r="K329" s="10">
        <f t="shared" ref="K329:K392" si="174">J329/I329*100</f>
        <v>99.170844027952441</v>
      </c>
      <c r="M329" s="21"/>
      <c r="O329" s="22"/>
    </row>
    <row r="330" spans="1:15" ht="78.75" x14ac:dyDescent="0.2">
      <c r="A330" s="16" t="s">
        <v>0</v>
      </c>
      <c r="B330" s="11" t="s">
        <v>237</v>
      </c>
      <c r="C330" s="12" t="s">
        <v>12</v>
      </c>
      <c r="D330" s="12" t="s">
        <v>36</v>
      </c>
      <c r="E330" s="12" t="s">
        <v>36</v>
      </c>
      <c r="F330" s="12" t="s">
        <v>263</v>
      </c>
      <c r="G330" s="12" t="s">
        <v>238</v>
      </c>
      <c r="H330" s="13">
        <v>15970.3</v>
      </c>
      <c r="I330" s="13">
        <v>15970.3</v>
      </c>
      <c r="J330" s="14">
        <v>15887.3</v>
      </c>
      <c r="K330" s="10">
        <f t="shared" si="174"/>
        <v>99.480285279550159</v>
      </c>
      <c r="M330" s="21"/>
    </row>
    <row r="331" spans="1:15" ht="31.5" x14ac:dyDescent="0.2">
      <c r="A331" s="16" t="s">
        <v>0</v>
      </c>
      <c r="B331" s="11" t="s">
        <v>48</v>
      </c>
      <c r="C331" s="12" t="s">
        <v>12</v>
      </c>
      <c r="D331" s="12" t="s">
        <v>36</v>
      </c>
      <c r="E331" s="12" t="s">
        <v>36</v>
      </c>
      <c r="F331" s="12" t="s">
        <v>263</v>
      </c>
      <c r="G331" s="12" t="s">
        <v>49</v>
      </c>
      <c r="H331" s="13">
        <v>1390.3</v>
      </c>
      <c r="I331" s="13">
        <v>1390.3</v>
      </c>
      <c r="J331" s="14">
        <v>1369.4</v>
      </c>
      <c r="K331" s="10">
        <f t="shared" si="174"/>
        <v>98.496727325037767</v>
      </c>
      <c r="M331" s="21"/>
    </row>
    <row r="332" spans="1:15" ht="15.75" x14ac:dyDescent="0.2">
      <c r="A332" s="16" t="s">
        <v>0</v>
      </c>
      <c r="B332" s="11" t="s">
        <v>229</v>
      </c>
      <c r="C332" s="12" t="s">
        <v>12</v>
      </c>
      <c r="D332" s="12" t="s">
        <v>36</v>
      </c>
      <c r="E332" s="12" t="s">
        <v>36</v>
      </c>
      <c r="F332" s="12" t="s">
        <v>263</v>
      </c>
      <c r="G332" s="12" t="s">
        <v>230</v>
      </c>
      <c r="H332" s="13">
        <v>54.7</v>
      </c>
      <c r="I332" s="13">
        <v>54.7</v>
      </c>
      <c r="J332" s="14">
        <v>14.2</v>
      </c>
      <c r="K332" s="10">
        <f t="shared" si="174"/>
        <v>25.959780621572211</v>
      </c>
      <c r="M332" s="21"/>
    </row>
    <row r="333" spans="1:15" ht="31.5" x14ac:dyDescent="0.2">
      <c r="A333" s="11" t="s">
        <v>0</v>
      </c>
      <c r="B333" s="15" t="s">
        <v>235</v>
      </c>
      <c r="C333" s="12" t="s">
        <v>12</v>
      </c>
      <c r="D333" s="12" t="s">
        <v>36</v>
      </c>
      <c r="E333" s="12" t="s">
        <v>36</v>
      </c>
      <c r="F333" s="12" t="s">
        <v>264</v>
      </c>
      <c r="G333" s="12" t="s">
        <v>0</v>
      </c>
      <c r="H333" s="13">
        <f>H334+H335+H336</f>
        <v>26009.899999999998</v>
      </c>
      <c r="I333" s="13">
        <f t="shared" ref="I333:J333" si="175">I334+I335+I336</f>
        <v>26009.899999999998</v>
      </c>
      <c r="J333" s="14">
        <f t="shared" si="175"/>
        <v>25636.9</v>
      </c>
      <c r="K333" s="10">
        <f t="shared" si="174"/>
        <v>98.56593066486225</v>
      </c>
      <c r="M333" s="21"/>
      <c r="O333" s="22"/>
    </row>
    <row r="334" spans="1:15" ht="78.75" x14ac:dyDescent="0.2">
      <c r="A334" s="16" t="s">
        <v>0</v>
      </c>
      <c r="B334" s="11" t="s">
        <v>237</v>
      </c>
      <c r="C334" s="12" t="s">
        <v>12</v>
      </c>
      <c r="D334" s="12" t="s">
        <v>36</v>
      </c>
      <c r="E334" s="12" t="s">
        <v>36</v>
      </c>
      <c r="F334" s="12" t="s">
        <v>264</v>
      </c>
      <c r="G334" s="12" t="s">
        <v>238</v>
      </c>
      <c r="H334" s="13">
        <v>22408.1</v>
      </c>
      <c r="I334" s="13">
        <v>22408.1</v>
      </c>
      <c r="J334" s="14">
        <v>22256.2</v>
      </c>
      <c r="K334" s="10">
        <f t="shared" si="174"/>
        <v>99.322120126204368</v>
      </c>
      <c r="M334" s="21"/>
    </row>
    <row r="335" spans="1:15" ht="31.5" x14ac:dyDescent="0.2">
      <c r="A335" s="16" t="s">
        <v>0</v>
      </c>
      <c r="B335" s="11" t="s">
        <v>48</v>
      </c>
      <c r="C335" s="12" t="s">
        <v>12</v>
      </c>
      <c r="D335" s="12" t="s">
        <v>36</v>
      </c>
      <c r="E335" s="12" t="s">
        <v>36</v>
      </c>
      <c r="F335" s="12" t="s">
        <v>264</v>
      </c>
      <c r="G335" s="12" t="s">
        <v>49</v>
      </c>
      <c r="H335" s="13">
        <v>3570.1</v>
      </c>
      <c r="I335" s="13">
        <v>3570.1</v>
      </c>
      <c r="J335" s="14">
        <v>3367.2</v>
      </c>
      <c r="K335" s="10">
        <f t="shared" si="174"/>
        <v>94.316685807120251</v>
      </c>
      <c r="M335" s="21"/>
    </row>
    <row r="336" spans="1:15" ht="15.75" x14ac:dyDescent="0.2">
      <c r="A336" s="16" t="s">
        <v>0</v>
      </c>
      <c r="B336" s="11" t="s">
        <v>229</v>
      </c>
      <c r="C336" s="12" t="s">
        <v>12</v>
      </c>
      <c r="D336" s="12" t="s">
        <v>36</v>
      </c>
      <c r="E336" s="12" t="s">
        <v>36</v>
      </c>
      <c r="F336" s="12" t="s">
        <v>264</v>
      </c>
      <c r="G336" s="12" t="s">
        <v>230</v>
      </c>
      <c r="H336" s="13">
        <v>31.7</v>
      </c>
      <c r="I336" s="13">
        <v>31.7</v>
      </c>
      <c r="J336" s="14">
        <v>13.5</v>
      </c>
      <c r="K336" s="10">
        <f t="shared" si="174"/>
        <v>42.586750788643535</v>
      </c>
      <c r="M336" s="21"/>
    </row>
    <row r="337" spans="1:15" ht="31.5" x14ac:dyDescent="0.2">
      <c r="A337" s="11" t="s">
        <v>0</v>
      </c>
      <c r="B337" s="15" t="s">
        <v>265</v>
      </c>
      <c r="C337" s="12" t="s">
        <v>12</v>
      </c>
      <c r="D337" s="12" t="s">
        <v>36</v>
      </c>
      <c r="E337" s="12" t="s">
        <v>36</v>
      </c>
      <c r="F337" s="12" t="s">
        <v>266</v>
      </c>
      <c r="G337" s="12" t="s">
        <v>0</v>
      </c>
      <c r="H337" s="13">
        <f>H338</f>
        <v>10158.4</v>
      </c>
      <c r="I337" s="13">
        <f t="shared" ref="I337:J338" si="176">I338</f>
        <v>10158.4</v>
      </c>
      <c r="J337" s="14">
        <f t="shared" si="176"/>
        <v>10158.4</v>
      </c>
      <c r="K337" s="10">
        <f t="shared" si="174"/>
        <v>100</v>
      </c>
      <c r="M337" s="21"/>
      <c r="O337" s="22"/>
    </row>
    <row r="338" spans="1:15" ht="47.25" x14ac:dyDescent="0.2">
      <c r="A338" s="11" t="s">
        <v>0</v>
      </c>
      <c r="B338" s="15" t="s">
        <v>23</v>
      </c>
      <c r="C338" s="12" t="s">
        <v>12</v>
      </c>
      <c r="D338" s="12" t="s">
        <v>36</v>
      </c>
      <c r="E338" s="12" t="s">
        <v>36</v>
      </c>
      <c r="F338" s="12" t="s">
        <v>267</v>
      </c>
      <c r="G338" s="12" t="s">
        <v>0</v>
      </c>
      <c r="H338" s="13">
        <f>H339</f>
        <v>10158.4</v>
      </c>
      <c r="I338" s="13">
        <f t="shared" si="176"/>
        <v>10158.4</v>
      </c>
      <c r="J338" s="14">
        <f t="shared" si="176"/>
        <v>10158.4</v>
      </c>
      <c r="K338" s="10">
        <f t="shared" si="174"/>
        <v>100</v>
      </c>
      <c r="M338" s="21"/>
      <c r="O338" s="22"/>
    </row>
    <row r="339" spans="1:15" ht="31.5" x14ac:dyDescent="0.2">
      <c r="A339" s="16" t="s">
        <v>0</v>
      </c>
      <c r="B339" s="11" t="s">
        <v>25</v>
      </c>
      <c r="C339" s="12" t="s">
        <v>12</v>
      </c>
      <c r="D339" s="12" t="s">
        <v>36</v>
      </c>
      <c r="E339" s="12" t="s">
        <v>36</v>
      </c>
      <c r="F339" s="12" t="s">
        <v>267</v>
      </c>
      <c r="G339" s="12" t="s">
        <v>26</v>
      </c>
      <c r="H339" s="13">
        <v>10158.4</v>
      </c>
      <c r="I339" s="13">
        <v>10158.4</v>
      </c>
      <c r="J339" s="13">
        <v>10158.4</v>
      </c>
      <c r="K339" s="10">
        <f t="shared" si="174"/>
        <v>100</v>
      </c>
      <c r="M339" s="21"/>
    </row>
    <row r="340" spans="1:15" ht="63" x14ac:dyDescent="0.2">
      <c r="A340" s="11" t="s">
        <v>0</v>
      </c>
      <c r="B340" s="15" t="s">
        <v>268</v>
      </c>
      <c r="C340" s="12" t="s">
        <v>12</v>
      </c>
      <c r="D340" s="12" t="s">
        <v>36</v>
      </c>
      <c r="E340" s="12" t="s">
        <v>36</v>
      </c>
      <c r="F340" s="12" t="s">
        <v>269</v>
      </c>
      <c r="G340" s="12" t="s">
        <v>0</v>
      </c>
      <c r="H340" s="13">
        <f>H341</f>
        <v>318.5</v>
      </c>
      <c r="I340" s="13">
        <f t="shared" ref="I340:J341" si="177">I341</f>
        <v>318.5</v>
      </c>
      <c r="J340" s="14">
        <f t="shared" si="177"/>
        <v>318.5</v>
      </c>
      <c r="K340" s="10">
        <f t="shared" si="174"/>
        <v>100</v>
      </c>
      <c r="M340" s="21"/>
      <c r="O340" s="22"/>
    </row>
    <row r="341" spans="1:15" ht="31.5" x14ac:dyDescent="0.2">
      <c r="A341" s="11" t="s">
        <v>0</v>
      </c>
      <c r="B341" s="15" t="s">
        <v>69</v>
      </c>
      <c r="C341" s="12" t="s">
        <v>12</v>
      </c>
      <c r="D341" s="12" t="s">
        <v>36</v>
      </c>
      <c r="E341" s="12" t="s">
        <v>36</v>
      </c>
      <c r="F341" s="12" t="s">
        <v>270</v>
      </c>
      <c r="G341" s="12" t="s">
        <v>0</v>
      </c>
      <c r="H341" s="13">
        <f>H342</f>
        <v>318.5</v>
      </c>
      <c r="I341" s="13">
        <f t="shared" si="177"/>
        <v>318.5</v>
      </c>
      <c r="J341" s="14">
        <f t="shared" si="177"/>
        <v>318.5</v>
      </c>
      <c r="K341" s="10">
        <f t="shared" si="174"/>
        <v>100</v>
      </c>
      <c r="M341" s="21"/>
      <c r="O341" s="22"/>
    </row>
    <row r="342" spans="1:15" ht="31.5" x14ac:dyDescent="0.2">
      <c r="A342" s="16" t="s">
        <v>0</v>
      </c>
      <c r="B342" s="11" t="s">
        <v>71</v>
      </c>
      <c r="C342" s="12" t="s">
        <v>12</v>
      </c>
      <c r="D342" s="12" t="s">
        <v>36</v>
      </c>
      <c r="E342" s="12" t="s">
        <v>36</v>
      </c>
      <c r="F342" s="12" t="s">
        <v>270</v>
      </c>
      <c r="G342" s="12" t="s">
        <v>72</v>
      </c>
      <c r="H342" s="13">
        <v>318.5</v>
      </c>
      <c r="I342" s="13">
        <v>318.5</v>
      </c>
      <c r="J342" s="13">
        <v>318.5</v>
      </c>
      <c r="K342" s="10">
        <f t="shared" si="174"/>
        <v>100</v>
      </c>
      <c r="M342" s="21"/>
    </row>
    <row r="343" spans="1:15" ht="31.5" x14ac:dyDescent="0.2">
      <c r="A343" s="11" t="s">
        <v>0</v>
      </c>
      <c r="B343" s="15" t="s">
        <v>175</v>
      </c>
      <c r="C343" s="12" t="s">
        <v>12</v>
      </c>
      <c r="D343" s="12" t="s">
        <v>36</v>
      </c>
      <c r="E343" s="12" t="s">
        <v>36</v>
      </c>
      <c r="F343" s="12" t="s">
        <v>176</v>
      </c>
      <c r="G343" s="11" t="s">
        <v>0</v>
      </c>
      <c r="H343" s="13">
        <f>H344</f>
        <v>26736.5</v>
      </c>
      <c r="I343" s="13">
        <f t="shared" ref="I343:J346" si="178">I344</f>
        <v>26736.5</v>
      </c>
      <c r="J343" s="14">
        <f t="shared" si="178"/>
        <v>26710.799999999999</v>
      </c>
      <c r="K343" s="10">
        <f t="shared" si="174"/>
        <v>99.903876722832081</v>
      </c>
      <c r="M343" s="21"/>
      <c r="O343" s="22"/>
    </row>
    <row r="344" spans="1:15" ht="31.5" x14ac:dyDescent="0.2">
      <c r="A344" s="11" t="s">
        <v>0</v>
      </c>
      <c r="B344" s="15" t="s">
        <v>177</v>
      </c>
      <c r="C344" s="12" t="s">
        <v>12</v>
      </c>
      <c r="D344" s="12" t="s">
        <v>36</v>
      </c>
      <c r="E344" s="12" t="s">
        <v>36</v>
      </c>
      <c r="F344" s="12" t="s">
        <v>178</v>
      </c>
      <c r="G344" s="12" t="s">
        <v>0</v>
      </c>
      <c r="H344" s="13">
        <f>H345</f>
        <v>26736.5</v>
      </c>
      <c r="I344" s="13">
        <f t="shared" si="178"/>
        <v>26736.5</v>
      </c>
      <c r="J344" s="14">
        <f t="shared" si="178"/>
        <v>26710.799999999999</v>
      </c>
      <c r="K344" s="10">
        <f t="shared" si="174"/>
        <v>99.903876722832081</v>
      </c>
      <c r="M344" s="21"/>
      <c r="O344" s="22"/>
    </row>
    <row r="345" spans="1:15" ht="78.75" x14ac:dyDescent="0.2">
      <c r="A345" s="11" t="s">
        <v>0</v>
      </c>
      <c r="B345" s="15" t="s">
        <v>271</v>
      </c>
      <c r="C345" s="12" t="s">
        <v>12</v>
      </c>
      <c r="D345" s="12" t="s">
        <v>36</v>
      </c>
      <c r="E345" s="12" t="s">
        <v>36</v>
      </c>
      <c r="F345" s="12" t="s">
        <v>272</v>
      </c>
      <c r="G345" s="12" t="s">
        <v>0</v>
      </c>
      <c r="H345" s="13">
        <f>H346</f>
        <v>26736.5</v>
      </c>
      <c r="I345" s="13">
        <f t="shared" si="178"/>
        <v>26736.5</v>
      </c>
      <c r="J345" s="14">
        <f t="shared" si="178"/>
        <v>26710.799999999999</v>
      </c>
      <c r="K345" s="10">
        <f t="shared" si="174"/>
        <v>99.903876722832081</v>
      </c>
      <c r="M345" s="21"/>
      <c r="O345" s="22"/>
    </row>
    <row r="346" spans="1:15" ht="31.5" x14ac:dyDescent="0.2">
      <c r="A346" s="11" t="s">
        <v>0</v>
      </c>
      <c r="B346" s="15" t="s">
        <v>273</v>
      </c>
      <c r="C346" s="12" t="s">
        <v>12</v>
      </c>
      <c r="D346" s="12" t="s">
        <v>36</v>
      </c>
      <c r="E346" s="12" t="s">
        <v>36</v>
      </c>
      <c r="F346" s="12" t="s">
        <v>274</v>
      </c>
      <c r="G346" s="12" t="s">
        <v>0</v>
      </c>
      <c r="H346" s="13">
        <f>H347</f>
        <v>26736.5</v>
      </c>
      <c r="I346" s="13">
        <f t="shared" si="178"/>
        <v>26736.5</v>
      </c>
      <c r="J346" s="14">
        <f t="shared" si="178"/>
        <v>26710.799999999999</v>
      </c>
      <c r="K346" s="10">
        <f t="shared" si="174"/>
        <v>99.903876722832081</v>
      </c>
      <c r="M346" s="21"/>
      <c r="O346" s="22"/>
    </row>
    <row r="347" spans="1:15" ht="31.5" x14ac:dyDescent="0.2">
      <c r="A347" s="16" t="s">
        <v>0</v>
      </c>
      <c r="B347" s="11" t="s">
        <v>25</v>
      </c>
      <c r="C347" s="12" t="s">
        <v>12</v>
      </c>
      <c r="D347" s="12" t="s">
        <v>36</v>
      </c>
      <c r="E347" s="12" t="s">
        <v>36</v>
      </c>
      <c r="F347" s="12" t="s">
        <v>274</v>
      </c>
      <c r="G347" s="12" t="s">
        <v>26</v>
      </c>
      <c r="H347" s="13">
        <v>26736.5</v>
      </c>
      <c r="I347" s="13">
        <v>26736.5</v>
      </c>
      <c r="J347" s="14">
        <v>26710.799999999999</v>
      </c>
      <c r="K347" s="10">
        <f t="shared" si="174"/>
        <v>99.903876722832081</v>
      </c>
      <c r="M347" s="21"/>
    </row>
    <row r="348" spans="1:15" ht="15.75" x14ac:dyDescent="0.2">
      <c r="A348" s="11" t="s">
        <v>0</v>
      </c>
      <c r="B348" s="15" t="s">
        <v>275</v>
      </c>
      <c r="C348" s="12" t="s">
        <v>12</v>
      </c>
      <c r="D348" s="12" t="s">
        <v>36</v>
      </c>
      <c r="E348" s="12" t="s">
        <v>36</v>
      </c>
      <c r="F348" s="12" t="s">
        <v>276</v>
      </c>
      <c r="G348" s="11" t="s">
        <v>0</v>
      </c>
      <c r="H348" s="13">
        <f>H349</f>
        <v>1875.7</v>
      </c>
      <c r="I348" s="13">
        <f t="shared" ref="I348:J349" si="179">I349</f>
        <v>1875.7</v>
      </c>
      <c r="J348" s="14">
        <f t="shared" si="179"/>
        <v>1875</v>
      </c>
      <c r="K348" s="10">
        <f t="shared" si="174"/>
        <v>99.962680599242944</v>
      </c>
      <c r="M348" s="21"/>
      <c r="O348" s="22"/>
    </row>
    <row r="349" spans="1:15" ht="94.5" x14ac:dyDescent="0.2">
      <c r="A349" s="11" t="s">
        <v>0</v>
      </c>
      <c r="B349" s="15" t="s">
        <v>277</v>
      </c>
      <c r="C349" s="12" t="s">
        <v>12</v>
      </c>
      <c r="D349" s="12" t="s">
        <v>36</v>
      </c>
      <c r="E349" s="12" t="s">
        <v>36</v>
      </c>
      <c r="F349" s="12" t="s">
        <v>278</v>
      </c>
      <c r="G349" s="12" t="s">
        <v>0</v>
      </c>
      <c r="H349" s="13">
        <f>H350</f>
        <v>1875.7</v>
      </c>
      <c r="I349" s="13">
        <f t="shared" si="179"/>
        <v>1875.7</v>
      </c>
      <c r="J349" s="14">
        <f t="shared" si="179"/>
        <v>1875</v>
      </c>
      <c r="K349" s="10">
        <f t="shared" si="174"/>
        <v>99.962680599242944</v>
      </c>
      <c r="M349" s="21"/>
      <c r="O349" s="22"/>
    </row>
    <row r="350" spans="1:15" ht="78.75" x14ac:dyDescent="0.2">
      <c r="A350" s="16" t="s">
        <v>0</v>
      </c>
      <c r="B350" s="11" t="s">
        <v>237</v>
      </c>
      <c r="C350" s="12" t="s">
        <v>12</v>
      </c>
      <c r="D350" s="12" t="s">
        <v>36</v>
      </c>
      <c r="E350" s="12" t="s">
        <v>36</v>
      </c>
      <c r="F350" s="12" t="s">
        <v>278</v>
      </c>
      <c r="G350" s="12" t="s">
        <v>238</v>
      </c>
      <c r="H350" s="13">
        <v>1875.7</v>
      </c>
      <c r="I350" s="13">
        <v>1875.7</v>
      </c>
      <c r="J350" s="14">
        <v>1875</v>
      </c>
      <c r="K350" s="10">
        <f t="shared" si="174"/>
        <v>99.962680599242944</v>
      </c>
      <c r="M350" s="21"/>
    </row>
    <row r="351" spans="1:15" ht="15.75" x14ac:dyDescent="0.2">
      <c r="A351" s="6" t="s">
        <v>4</v>
      </c>
      <c r="B351" s="7" t="s">
        <v>279</v>
      </c>
      <c r="C351" s="6" t="s">
        <v>280</v>
      </c>
      <c r="D351" s="6" t="s">
        <v>0</v>
      </c>
      <c r="E351" s="6" t="s">
        <v>0</v>
      </c>
      <c r="F351" s="6" t="s">
        <v>0</v>
      </c>
      <c r="G351" s="6" t="s">
        <v>0</v>
      </c>
      <c r="H351" s="8">
        <f>H352+H385</f>
        <v>377246.20000000007</v>
      </c>
      <c r="I351" s="8">
        <f t="shared" ref="I351:J351" si="180">I352+I385</f>
        <v>377246.20000000007</v>
      </c>
      <c r="J351" s="9">
        <f t="shared" si="180"/>
        <v>376894.39999999997</v>
      </c>
      <c r="K351" s="10">
        <f t="shared" si="174"/>
        <v>99.906745250184073</v>
      </c>
      <c r="M351" s="21"/>
      <c r="O351" s="22"/>
    </row>
    <row r="352" spans="1:15" ht="15.75" x14ac:dyDescent="0.2">
      <c r="A352" s="11" t="s">
        <v>0</v>
      </c>
      <c r="B352" s="11" t="s">
        <v>13</v>
      </c>
      <c r="C352" s="12" t="s">
        <v>280</v>
      </c>
      <c r="D352" s="12" t="s">
        <v>14</v>
      </c>
      <c r="E352" s="12" t="s">
        <v>0</v>
      </c>
      <c r="F352" s="12" t="s">
        <v>0</v>
      </c>
      <c r="G352" s="12" t="s">
        <v>0</v>
      </c>
      <c r="H352" s="13">
        <f>H353+H369</f>
        <v>66611.600000000006</v>
      </c>
      <c r="I352" s="13">
        <f t="shared" ref="I352:J352" si="181">I353+I369</f>
        <v>66611.600000000006</v>
      </c>
      <c r="J352" s="14">
        <f t="shared" si="181"/>
        <v>66558.5</v>
      </c>
      <c r="K352" s="10">
        <f t="shared" si="174"/>
        <v>99.92028415471178</v>
      </c>
      <c r="M352" s="21"/>
      <c r="O352" s="22"/>
    </row>
    <row r="353" spans="1:15" ht="15.75" x14ac:dyDescent="0.2">
      <c r="A353" s="11" t="s">
        <v>0</v>
      </c>
      <c r="B353" s="11" t="s">
        <v>281</v>
      </c>
      <c r="C353" s="12" t="s">
        <v>280</v>
      </c>
      <c r="D353" s="12" t="s">
        <v>14</v>
      </c>
      <c r="E353" s="12" t="s">
        <v>128</v>
      </c>
      <c r="F353" s="12" t="s">
        <v>0</v>
      </c>
      <c r="G353" s="12" t="s">
        <v>0</v>
      </c>
      <c r="H353" s="13">
        <f>H354</f>
        <v>16006.6</v>
      </c>
      <c r="I353" s="13">
        <f t="shared" ref="I353:J353" si="182">I354</f>
        <v>16006.6</v>
      </c>
      <c r="J353" s="14">
        <f t="shared" si="182"/>
        <v>16005.900000000001</v>
      </c>
      <c r="K353" s="10">
        <f t="shared" si="174"/>
        <v>99.995626803943381</v>
      </c>
      <c r="M353" s="21"/>
      <c r="O353" s="22"/>
    </row>
    <row r="354" spans="1:15" ht="31.5" x14ac:dyDescent="0.2">
      <c r="A354" s="11" t="s">
        <v>0</v>
      </c>
      <c r="B354" s="15" t="s">
        <v>282</v>
      </c>
      <c r="C354" s="12" t="s">
        <v>280</v>
      </c>
      <c r="D354" s="12" t="s">
        <v>14</v>
      </c>
      <c r="E354" s="12" t="s">
        <v>128</v>
      </c>
      <c r="F354" s="12" t="s">
        <v>283</v>
      </c>
      <c r="G354" s="11" t="s">
        <v>0</v>
      </c>
      <c r="H354" s="13">
        <f>H355+H365</f>
        <v>16006.6</v>
      </c>
      <c r="I354" s="13">
        <f t="shared" ref="I354:J354" si="183">I355+I365</f>
        <v>16006.6</v>
      </c>
      <c r="J354" s="14">
        <f t="shared" si="183"/>
        <v>16005.900000000001</v>
      </c>
      <c r="K354" s="10">
        <f t="shared" si="174"/>
        <v>99.995626803943381</v>
      </c>
      <c r="M354" s="21"/>
      <c r="O354" s="22"/>
    </row>
    <row r="355" spans="1:15" ht="31.5" x14ac:dyDescent="0.2">
      <c r="A355" s="11" t="s">
        <v>0</v>
      </c>
      <c r="B355" s="15" t="s">
        <v>284</v>
      </c>
      <c r="C355" s="12" t="s">
        <v>280</v>
      </c>
      <c r="D355" s="12" t="s">
        <v>14</v>
      </c>
      <c r="E355" s="12" t="s">
        <v>128</v>
      </c>
      <c r="F355" s="12" t="s">
        <v>285</v>
      </c>
      <c r="G355" s="12" t="s">
        <v>0</v>
      </c>
      <c r="H355" s="13">
        <f>H356+H358+H360</f>
        <v>3835</v>
      </c>
      <c r="I355" s="13">
        <f t="shared" ref="I355:J355" si="184">I356+I358+I360</f>
        <v>3835</v>
      </c>
      <c r="J355" s="14">
        <f t="shared" si="184"/>
        <v>3834.3</v>
      </c>
      <c r="K355" s="10">
        <f t="shared" si="174"/>
        <v>99.981747066492829</v>
      </c>
      <c r="M355" s="21"/>
      <c r="O355" s="22"/>
    </row>
    <row r="356" spans="1:15" ht="31.5" x14ac:dyDescent="0.2">
      <c r="A356" s="11" t="s">
        <v>0</v>
      </c>
      <c r="B356" s="15" t="s">
        <v>286</v>
      </c>
      <c r="C356" s="12" t="s">
        <v>280</v>
      </c>
      <c r="D356" s="12" t="s">
        <v>14</v>
      </c>
      <c r="E356" s="12" t="s">
        <v>128</v>
      </c>
      <c r="F356" s="12" t="s">
        <v>287</v>
      </c>
      <c r="G356" s="12" t="s">
        <v>0</v>
      </c>
      <c r="H356" s="13">
        <f>H357</f>
        <v>835</v>
      </c>
      <c r="I356" s="13">
        <f t="shared" ref="I356:J356" si="185">I357</f>
        <v>835</v>
      </c>
      <c r="J356" s="14">
        <f t="shared" si="185"/>
        <v>834.7</v>
      </c>
      <c r="K356" s="10">
        <f t="shared" si="174"/>
        <v>99.964071856287433</v>
      </c>
      <c r="M356" s="21"/>
      <c r="O356" s="22"/>
    </row>
    <row r="357" spans="1:15" ht="31.5" x14ac:dyDescent="0.2">
      <c r="A357" s="16" t="s">
        <v>0</v>
      </c>
      <c r="B357" s="11" t="s">
        <v>25</v>
      </c>
      <c r="C357" s="12" t="s">
        <v>280</v>
      </c>
      <c r="D357" s="12" t="s">
        <v>14</v>
      </c>
      <c r="E357" s="12" t="s">
        <v>128</v>
      </c>
      <c r="F357" s="12" t="s">
        <v>287</v>
      </c>
      <c r="G357" s="12" t="s">
        <v>26</v>
      </c>
      <c r="H357" s="13">
        <v>835</v>
      </c>
      <c r="I357" s="13">
        <v>835</v>
      </c>
      <c r="J357" s="14">
        <v>834.7</v>
      </c>
      <c r="K357" s="10">
        <f t="shared" si="174"/>
        <v>99.964071856287433</v>
      </c>
      <c r="M357" s="21"/>
    </row>
    <row r="358" spans="1:15" ht="78.75" x14ac:dyDescent="0.2">
      <c r="A358" s="11" t="s">
        <v>0</v>
      </c>
      <c r="B358" s="15" t="s">
        <v>288</v>
      </c>
      <c r="C358" s="12" t="s">
        <v>280</v>
      </c>
      <c r="D358" s="12" t="s">
        <v>14</v>
      </c>
      <c r="E358" s="12" t="s">
        <v>128</v>
      </c>
      <c r="F358" s="12" t="s">
        <v>289</v>
      </c>
      <c r="G358" s="12" t="s">
        <v>0</v>
      </c>
      <c r="H358" s="13">
        <f>H359</f>
        <v>2800</v>
      </c>
      <c r="I358" s="13">
        <f t="shared" ref="I358:J358" si="186">I359</f>
        <v>2800</v>
      </c>
      <c r="J358" s="14">
        <f t="shared" si="186"/>
        <v>2799.6</v>
      </c>
      <c r="K358" s="10">
        <f t="shared" si="174"/>
        <v>99.98571428571428</v>
      </c>
      <c r="M358" s="21"/>
      <c r="O358" s="22"/>
    </row>
    <row r="359" spans="1:15" ht="31.5" x14ac:dyDescent="0.2">
      <c r="A359" s="16" t="s">
        <v>0</v>
      </c>
      <c r="B359" s="11" t="s">
        <v>25</v>
      </c>
      <c r="C359" s="12" t="s">
        <v>280</v>
      </c>
      <c r="D359" s="12" t="s">
        <v>14</v>
      </c>
      <c r="E359" s="12" t="s">
        <v>128</v>
      </c>
      <c r="F359" s="12" t="s">
        <v>289</v>
      </c>
      <c r="G359" s="12" t="s">
        <v>26</v>
      </c>
      <c r="H359" s="13">
        <v>2800</v>
      </c>
      <c r="I359" s="13">
        <v>2800</v>
      </c>
      <c r="J359" s="14">
        <v>2799.6</v>
      </c>
      <c r="K359" s="10">
        <f t="shared" si="174"/>
        <v>99.98571428571428</v>
      </c>
      <c r="M359" s="21"/>
    </row>
    <row r="360" spans="1:15" ht="15.75" x14ac:dyDescent="0.2">
      <c r="A360" s="11" t="s">
        <v>0</v>
      </c>
      <c r="B360" s="15" t="s">
        <v>290</v>
      </c>
      <c r="C360" s="12" t="s">
        <v>280</v>
      </c>
      <c r="D360" s="12" t="s">
        <v>14</v>
      </c>
      <c r="E360" s="12" t="s">
        <v>128</v>
      </c>
      <c r="F360" s="12" t="s">
        <v>291</v>
      </c>
      <c r="G360" s="12" t="s">
        <v>0</v>
      </c>
      <c r="H360" s="13">
        <f>H361+H363</f>
        <v>200</v>
      </c>
      <c r="I360" s="13">
        <f t="shared" ref="I360:J360" si="187">I361+I363</f>
        <v>200</v>
      </c>
      <c r="J360" s="14">
        <f t="shared" si="187"/>
        <v>200</v>
      </c>
      <c r="K360" s="10">
        <f t="shared" si="174"/>
        <v>100</v>
      </c>
      <c r="M360" s="21"/>
      <c r="O360" s="22"/>
    </row>
    <row r="361" spans="1:15" ht="31.5" x14ac:dyDescent="0.2">
      <c r="A361" s="11" t="s">
        <v>0</v>
      </c>
      <c r="B361" s="15" t="s">
        <v>292</v>
      </c>
      <c r="C361" s="12" t="s">
        <v>280</v>
      </c>
      <c r="D361" s="12" t="s">
        <v>14</v>
      </c>
      <c r="E361" s="12" t="s">
        <v>128</v>
      </c>
      <c r="F361" s="12" t="s">
        <v>293</v>
      </c>
      <c r="G361" s="12" t="s">
        <v>0</v>
      </c>
      <c r="H361" s="13">
        <f>H362</f>
        <v>100</v>
      </c>
      <c r="I361" s="13">
        <f t="shared" ref="I361:J361" si="188">I362</f>
        <v>100</v>
      </c>
      <c r="J361" s="14">
        <f t="shared" si="188"/>
        <v>100</v>
      </c>
      <c r="K361" s="10">
        <f t="shared" si="174"/>
        <v>100</v>
      </c>
      <c r="M361" s="21"/>
      <c r="O361" s="22"/>
    </row>
    <row r="362" spans="1:15" ht="15.75" x14ac:dyDescent="0.2">
      <c r="A362" s="16" t="s">
        <v>0</v>
      </c>
      <c r="B362" s="11" t="s">
        <v>294</v>
      </c>
      <c r="C362" s="12" t="s">
        <v>280</v>
      </c>
      <c r="D362" s="12" t="s">
        <v>14</v>
      </c>
      <c r="E362" s="12" t="s">
        <v>128</v>
      </c>
      <c r="F362" s="12" t="s">
        <v>293</v>
      </c>
      <c r="G362" s="12" t="s">
        <v>295</v>
      </c>
      <c r="H362" s="13">
        <v>100</v>
      </c>
      <c r="I362" s="13">
        <v>100</v>
      </c>
      <c r="J362" s="13">
        <v>100</v>
      </c>
      <c r="K362" s="10">
        <f t="shared" si="174"/>
        <v>100</v>
      </c>
      <c r="M362" s="21"/>
    </row>
    <row r="363" spans="1:15" ht="47.25" x14ac:dyDescent="0.2">
      <c r="A363" s="11" t="s">
        <v>0</v>
      </c>
      <c r="B363" s="15" t="s">
        <v>296</v>
      </c>
      <c r="C363" s="12" t="s">
        <v>280</v>
      </c>
      <c r="D363" s="12" t="s">
        <v>14</v>
      </c>
      <c r="E363" s="12" t="s">
        <v>128</v>
      </c>
      <c r="F363" s="12" t="s">
        <v>297</v>
      </c>
      <c r="G363" s="12" t="s">
        <v>0</v>
      </c>
      <c r="H363" s="13">
        <f>H364</f>
        <v>100</v>
      </c>
      <c r="I363" s="13">
        <f t="shared" ref="I363:J363" si="189">I364</f>
        <v>100</v>
      </c>
      <c r="J363" s="14">
        <f t="shared" si="189"/>
        <v>100</v>
      </c>
      <c r="K363" s="10">
        <f t="shared" si="174"/>
        <v>100</v>
      </c>
      <c r="M363" s="21"/>
      <c r="O363" s="22"/>
    </row>
    <row r="364" spans="1:15" ht="15.75" x14ac:dyDescent="0.2">
      <c r="A364" s="16" t="s">
        <v>0</v>
      </c>
      <c r="B364" s="11" t="s">
        <v>294</v>
      </c>
      <c r="C364" s="12" t="s">
        <v>280</v>
      </c>
      <c r="D364" s="12" t="s">
        <v>14</v>
      </c>
      <c r="E364" s="12" t="s">
        <v>128</v>
      </c>
      <c r="F364" s="12" t="s">
        <v>297</v>
      </c>
      <c r="G364" s="12" t="s">
        <v>295</v>
      </c>
      <c r="H364" s="13">
        <v>100</v>
      </c>
      <c r="I364" s="13">
        <v>100</v>
      </c>
      <c r="J364" s="13">
        <v>100</v>
      </c>
      <c r="K364" s="10">
        <f t="shared" si="174"/>
        <v>100</v>
      </c>
      <c r="M364" s="21"/>
    </row>
    <row r="365" spans="1:15" ht="47.25" x14ac:dyDescent="0.2">
      <c r="A365" s="11" t="s">
        <v>0</v>
      </c>
      <c r="B365" s="15" t="s">
        <v>298</v>
      </c>
      <c r="C365" s="12" t="s">
        <v>280</v>
      </c>
      <c r="D365" s="12" t="s">
        <v>14</v>
      </c>
      <c r="E365" s="12" t="s">
        <v>128</v>
      </c>
      <c r="F365" s="12" t="s">
        <v>299</v>
      </c>
      <c r="G365" s="12" t="s">
        <v>0</v>
      </c>
      <c r="H365" s="13">
        <f>H366</f>
        <v>12171.6</v>
      </c>
      <c r="I365" s="13">
        <f t="shared" ref="I365:J367" si="190">I366</f>
        <v>12171.6</v>
      </c>
      <c r="J365" s="14">
        <f t="shared" si="190"/>
        <v>12171.6</v>
      </c>
      <c r="K365" s="10">
        <f t="shared" si="174"/>
        <v>100</v>
      </c>
      <c r="M365" s="21"/>
      <c r="O365" s="22"/>
    </row>
    <row r="366" spans="1:15" ht="63" x14ac:dyDescent="0.2">
      <c r="A366" s="11" t="s">
        <v>0</v>
      </c>
      <c r="B366" s="15" t="s">
        <v>300</v>
      </c>
      <c r="C366" s="12" t="s">
        <v>280</v>
      </c>
      <c r="D366" s="12" t="s">
        <v>14</v>
      </c>
      <c r="E366" s="12" t="s">
        <v>128</v>
      </c>
      <c r="F366" s="12" t="s">
        <v>301</v>
      </c>
      <c r="G366" s="12" t="s">
        <v>0</v>
      </c>
      <c r="H366" s="13">
        <f>H367</f>
        <v>12171.6</v>
      </c>
      <c r="I366" s="13">
        <f t="shared" si="190"/>
        <v>12171.6</v>
      </c>
      <c r="J366" s="14">
        <f t="shared" si="190"/>
        <v>12171.6</v>
      </c>
      <c r="K366" s="10">
        <f t="shared" si="174"/>
        <v>100</v>
      </c>
      <c r="M366" s="21"/>
      <c r="O366" s="22"/>
    </row>
    <row r="367" spans="1:15" ht="47.25" x14ac:dyDescent="0.2">
      <c r="A367" s="11" t="s">
        <v>0</v>
      </c>
      <c r="B367" s="15" t="s">
        <v>23</v>
      </c>
      <c r="C367" s="12" t="s">
        <v>280</v>
      </c>
      <c r="D367" s="12" t="s">
        <v>14</v>
      </c>
      <c r="E367" s="12" t="s">
        <v>128</v>
      </c>
      <c r="F367" s="12" t="s">
        <v>302</v>
      </c>
      <c r="G367" s="12" t="s">
        <v>0</v>
      </c>
      <c r="H367" s="13">
        <f>H368</f>
        <v>12171.6</v>
      </c>
      <c r="I367" s="13">
        <f t="shared" si="190"/>
        <v>12171.6</v>
      </c>
      <c r="J367" s="14">
        <f t="shared" si="190"/>
        <v>12171.6</v>
      </c>
      <c r="K367" s="10">
        <f t="shared" si="174"/>
        <v>100</v>
      </c>
      <c r="M367" s="21"/>
      <c r="O367" s="22"/>
    </row>
    <row r="368" spans="1:15" ht="31.5" x14ac:dyDescent="0.2">
      <c r="A368" s="16" t="s">
        <v>0</v>
      </c>
      <c r="B368" s="11" t="s">
        <v>25</v>
      </c>
      <c r="C368" s="12" t="s">
        <v>280</v>
      </c>
      <c r="D368" s="12" t="s">
        <v>14</v>
      </c>
      <c r="E368" s="12" t="s">
        <v>128</v>
      </c>
      <c r="F368" s="12" t="s">
        <v>302</v>
      </c>
      <c r="G368" s="12" t="s">
        <v>26</v>
      </c>
      <c r="H368" s="13">
        <v>12171.6</v>
      </c>
      <c r="I368" s="13">
        <v>12171.6</v>
      </c>
      <c r="J368" s="13">
        <v>12171.6</v>
      </c>
      <c r="K368" s="10">
        <f t="shared" si="174"/>
        <v>100</v>
      </c>
      <c r="M368" s="21"/>
    </row>
    <row r="369" spans="1:15" ht="15.75" x14ac:dyDescent="0.2">
      <c r="A369" s="11" t="s">
        <v>0</v>
      </c>
      <c r="B369" s="11" t="s">
        <v>15</v>
      </c>
      <c r="C369" s="12" t="s">
        <v>280</v>
      </c>
      <c r="D369" s="12" t="s">
        <v>14</v>
      </c>
      <c r="E369" s="12" t="s">
        <v>16</v>
      </c>
      <c r="F369" s="12" t="s">
        <v>0</v>
      </c>
      <c r="G369" s="12" t="s">
        <v>0</v>
      </c>
      <c r="H369" s="13">
        <f>H370</f>
        <v>50605</v>
      </c>
      <c r="I369" s="13">
        <f t="shared" ref="I369:J369" si="191">I370</f>
        <v>50605</v>
      </c>
      <c r="J369" s="14">
        <f t="shared" si="191"/>
        <v>50552.600000000006</v>
      </c>
      <c r="K369" s="10">
        <f t="shared" si="174"/>
        <v>99.896452919671987</v>
      </c>
      <c r="M369" s="21"/>
      <c r="O369" s="22"/>
    </row>
    <row r="370" spans="1:15" ht="31.5" x14ac:dyDescent="0.2">
      <c r="A370" s="11" t="s">
        <v>0</v>
      </c>
      <c r="B370" s="15" t="s">
        <v>282</v>
      </c>
      <c r="C370" s="12" t="s">
        <v>280</v>
      </c>
      <c r="D370" s="12" t="s">
        <v>14</v>
      </c>
      <c r="E370" s="12" t="s">
        <v>16</v>
      </c>
      <c r="F370" s="12" t="s">
        <v>283</v>
      </c>
      <c r="G370" s="11" t="s">
        <v>0</v>
      </c>
      <c r="H370" s="13">
        <f>H371+H376</f>
        <v>50605</v>
      </c>
      <c r="I370" s="13">
        <f t="shared" ref="I370:J370" si="192">I371+I376</f>
        <v>50605</v>
      </c>
      <c r="J370" s="14">
        <f t="shared" si="192"/>
        <v>50552.600000000006</v>
      </c>
      <c r="K370" s="10">
        <f t="shared" si="174"/>
        <v>99.896452919671987</v>
      </c>
      <c r="M370" s="21"/>
      <c r="O370" s="22"/>
    </row>
    <row r="371" spans="1:15" ht="31.5" x14ac:dyDescent="0.2">
      <c r="A371" s="11" t="s">
        <v>0</v>
      </c>
      <c r="B371" s="15" t="s">
        <v>284</v>
      </c>
      <c r="C371" s="12" t="s">
        <v>280</v>
      </c>
      <c r="D371" s="12" t="s">
        <v>14</v>
      </c>
      <c r="E371" s="12" t="s">
        <v>16</v>
      </c>
      <c r="F371" s="12" t="s">
        <v>285</v>
      </c>
      <c r="G371" s="12" t="s">
        <v>0</v>
      </c>
      <c r="H371" s="13">
        <f>H372+H374</f>
        <v>836</v>
      </c>
      <c r="I371" s="13">
        <f t="shared" ref="I371:J371" si="193">I372+I374</f>
        <v>836</v>
      </c>
      <c r="J371" s="14">
        <f t="shared" si="193"/>
        <v>812.8</v>
      </c>
      <c r="K371" s="10">
        <f t="shared" si="174"/>
        <v>97.224880382775112</v>
      </c>
      <c r="M371" s="21"/>
      <c r="O371" s="22"/>
    </row>
    <row r="372" spans="1:15" ht="31.5" x14ac:dyDescent="0.2">
      <c r="A372" s="11" t="s">
        <v>0</v>
      </c>
      <c r="B372" s="15" t="s">
        <v>286</v>
      </c>
      <c r="C372" s="12" t="s">
        <v>280</v>
      </c>
      <c r="D372" s="12" t="s">
        <v>14</v>
      </c>
      <c r="E372" s="12" t="s">
        <v>16</v>
      </c>
      <c r="F372" s="12" t="s">
        <v>287</v>
      </c>
      <c r="G372" s="12" t="s">
        <v>0</v>
      </c>
      <c r="H372" s="13">
        <f>H373</f>
        <v>736</v>
      </c>
      <c r="I372" s="13">
        <f t="shared" ref="I372:J372" si="194">I373</f>
        <v>736</v>
      </c>
      <c r="J372" s="14">
        <f t="shared" si="194"/>
        <v>712.8</v>
      </c>
      <c r="K372" s="10">
        <f t="shared" si="174"/>
        <v>96.847826086956516</v>
      </c>
      <c r="M372" s="21"/>
      <c r="O372" s="22"/>
    </row>
    <row r="373" spans="1:15" ht="31.5" x14ac:dyDescent="0.2">
      <c r="A373" s="16" t="s">
        <v>0</v>
      </c>
      <c r="B373" s="11" t="s">
        <v>25</v>
      </c>
      <c r="C373" s="12" t="s">
        <v>280</v>
      </c>
      <c r="D373" s="12" t="s">
        <v>14</v>
      </c>
      <c r="E373" s="12" t="s">
        <v>16</v>
      </c>
      <c r="F373" s="12" t="s">
        <v>287</v>
      </c>
      <c r="G373" s="12" t="s">
        <v>26</v>
      </c>
      <c r="H373" s="13">
        <v>736</v>
      </c>
      <c r="I373" s="13">
        <v>736</v>
      </c>
      <c r="J373" s="14">
        <v>712.8</v>
      </c>
      <c r="K373" s="10">
        <f t="shared" si="174"/>
        <v>96.847826086956516</v>
      </c>
      <c r="M373" s="21"/>
    </row>
    <row r="374" spans="1:15" ht="31.5" x14ac:dyDescent="0.2">
      <c r="A374" s="11" t="s">
        <v>0</v>
      </c>
      <c r="B374" s="15" t="s">
        <v>303</v>
      </c>
      <c r="C374" s="12" t="s">
        <v>280</v>
      </c>
      <c r="D374" s="12" t="s">
        <v>14</v>
      </c>
      <c r="E374" s="12" t="s">
        <v>16</v>
      </c>
      <c r="F374" s="12" t="s">
        <v>304</v>
      </c>
      <c r="G374" s="12" t="s">
        <v>0</v>
      </c>
      <c r="H374" s="13">
        <f>H375</f>
        <v>100</v>
      </c>
      <c r="I374" s="13">
        <f t="shared" ref="I374:J374" si="195">I375</f>
        <v>100</v>
      </c>
      <c r="J374" s="14">
        <f t="shared" si="195"/>
        <v>100</v>
      </c>
      <c r="K374" s="10">
        <f t="shared" si="174"/>
        <v>100</v>
      </c>
      <c r="M374" s="21"/>
      <c r="O374" s="22"/>
    </row>
    <row r="375" spans="1:15" ht="31.5" x14ac:dyDescent="0.2">
      <c r="A375" s="16" t="s">
        <v>0</v>
      </c>
      <c r="B375" s="11" t="s">
        <v>25</v>
      </c>
      <c r="C375" s="12" t="s">
        <v>280</v>
      </c>
      <c r="D375" s="12" t="s">
        <v>14</v>
      </c>
      <c r="E375" s="12" t="s">
        <v>16</v>
      </c>
      <c r="F375" s="12" t="s">
        <v>304</v>
      </c>
      <c r="G375" s="12" t="s">
        <v>26</v>
      </c>
      <c r="H375" s="13">
        <v>100</v>
      </c>
      <c r="I375" s="13">
        <v>100</v>
      </c>
      <c r="J375" s="13">
        <v>100</v>
      </c>
      <c r="K375" s="10">
        <f t="shared" si="174"/>
        <v>100</v>
      </c>
      <c r="M375" s="21"/>
    </row>
    <row r="376" spans="1:15" ht="47.25" x14ac:dyDescent="0.2">
      <c r="A376" s="11" t="s">
        <v>0</v>
      </c>
      <c r="B376" s="15" t="s">
        <v>298</v>
      </c>
      <c r="C376" s="12" t="s">
        <v>280</v>
      </c>
      <c r="D376" s="12" t="s">
        <v>14</v>
      </c>
      <c r="E376" s="12" t="s">
        <v>16</v>
      </c>
      <c r="F376" s="12" t="s">
        <v>299</v>
      </c>
      <c r="G376" s="12" t="s">
        <v>0</v>
      </c>
      <c r="H376" s="13">
        <f>H377+H380</f>
        <v>49769</v>
      </c>
      <c r="I376" s="13">
        <f t="shared" ref="I376:J376" si="196">I377+I380</f>
        <v>49769</v>
      </c>
      <c r="J376" s="14">
        <f t="shared" si="196"/>
        <v>49739.8</v>
      </c>
      <c r="K376" s="10">
        <f t="shared" si="174"/>
        <v>99.941328939701421</v>
      </c>
      <c r="M376" s="21"/>
      <c r="O376" s="22"/>
    </row>
    <row r="377" spans="1:15" ht="63" x14ac:dyDescent="0.2">
      <c r="A377" s="11" t="s">
        <v>0</v>
      </c>
      <c r="B377" s="15" t="s">
        <v>300</v>
      </c>
      <c r="C377" s="12" t="s">
        <v>280</v>
      </c>
      <c r="D377" s="12" t="s">
        <v>14</v>
      </c>
      <c r="E377" s="12" t="s">
        <v>16</v>
      </c>
      <c r="F377" s="12" t="s">
        <v>301</v>
      </c>
      <c r="G377" s="12" t="s">
        <v>0</v>
      </c>
      <c r="H377" s="13">
        <f>H378</f>
        <v>47620.9</v>
      </c>
      <c r="I377" s="13">
        <f t="shared" ref="I377:J378" si="197">I378</f>
        <v>47620.9</v>
      </c>
      <c r="J377" s="14">
        <f t="shared" si="197"/>
        <v>47620.9</v>
      </c>
      <c r="K377" s="10">
        <f t="shared" si="174"/>
        <v>100</v>
      </c>
      <c r="M377" s="21"/>
      <c r="O377" s="22"/>
    </row>
    <row r="378" spans="1:15" ht="47.25" x14ac:dyDescent="0.2">
      <c r="A378" s="11" t="s">
        <v>0</v>
      </c>
      <c r="B378" s="15" t="s">
        <v>23</v>
      </c>
      <c r="C378" s="12" t="s">
        <v>280</v>
      </c>
      <c r="D378" s="12" t="s">
        <v>14</v>
      </c>
      <c r="E378" s="12" t="s">
        <v>16</v>
      </c>
      <c r="F378" s="12" t="s">
        <v>302</v>
      </c>
      <c r="G378" s="12" t="s">
        <v>0</v>
      </c>
      <c r="H378" s="13">
        <f>H379</f>
        <v>47620.9</v>
      </c>
      <c r="I378" s="13">
        <f t="shared" si="197"/>
        <v>47620.9</v>
      </c>
      <c r="J378" s="14">
        <f t="shared" si="197"/>
        <v>47620.9</v>
      </c>
      <c r="K378" s="10">
        <f t="shared" si="174"/>
        <v>100</v>
      </c>
      <c r="M378" s="21"/>
      <c r="O378" s="22"/>
    </row>
    <row r="379" spans="1:15" ht="31.5" x14ac:dyDescent="0.2">
      <c r="A379" s="16" t="s">
        <v>0</v>
      </c>
      <c r="B379" s="11" t="s">
        <v>25</v>
      </c>
      <c r="C379" s="12" t="s">
        <v>280</v>
      </c>
      <c r="D379" s="12" t="s">
        <v>14</v>
      </c>
      <c r="E379" s="12" t="s">
        <v>16</v>
      </c>
      <c r="F379" s="12" t="s">
        <v>302</v>
      </c>
      <c r="G379" s="12" t="s">
        <v>26</v>
      </c>
      <c r="H379" s="13">
        <v>47620.9</v>
      </c>
      <c r="I379" s="13">
        <v>47620.9</v>
      </c>
      <c r="J379" s="13">
        <v>47620.9</v>
      </c>
      <c r="K379" s="10">
        <f t="shared" si="174"/>
        <v>100</v>
      </c>
      <c r="M379" s="21"/>
    </row>
    <row r="380" spans="1:15" ht="15.75" x14ac:dyDescent="0.2">
      <c r="A380" s="11" t="s">
        <v>0</v>
      </c>
      <c r="B380" s="15" t="s">
        <v>305</v>
      </c>
      <c r="C380" s="12" t="s">
        <v>280</v>
      </c>
      <c r="D380" s="12" t="s">
        <v>14</v>
      </c>
      <c r="E380" s="12" t="s">
        <v>16</v>
      </c>
      <c r="F380" s="12" t="s">
        <v>306</v>
      </c>
      <c r="G380" s="12" t="s">
        <v>0</v>
      </c>
      <c r="H380" s="13">
        <f>H381+H383</f>
        <v>2148.1</v>
      </c>
      <c r="I380" s="13">
        <f t="shared" ref="I380:J380" si="198">I381+I383</f>
        <v>2148.1</v>
      </c>
      <c r="J380" s="14">
        <f t="shared" si="198"/>
        <v>2118.9</v>
      </c>
      <c r="K380" s="10">
        <f t="shared" si="174"/>
        <v>98.640659187188689</v>
      </c>
      <c r="M380" s="21"/>
      <c r="O380" s="22"/>
    </row>
    <row r="381" spans="1:15" ht="15.75" x14ac:dyDescent="0.2">
      <c r="A381" s="11" t="s">
        <v>0</v>
      </c>
      <c r="B381" s="15" t="s">
        <v>27</v>
      </c>
      <c r="C381" s="12" t="s">
        <v>280</v>
      </c>
      <c r="D381" s="12" t="s">
        <v>14</v>
      </c>
      <c r="E381" s="12" t="s">
        <v>16</v>
      </c>
      <c r="F381" s="12" t="s">
        <v>307</v>
      </c>
      <c r="G381" s="12" t="s">
        <v>0</v>
      </c>
      <c r="H381" s="13">
        <f>H382</f>
        <v>380</v>
      </c>
      <c r="I381" s="13">
        <f t="shared" ref="I381:J381" si="199">I382</f>
        <v>380</v>
      </c>
      <c r="J381" s="14">
        <f t="shared" si="199"/>
        <v>379.6</v>
      </c>
      <c r="K381" s="10">
        <f t="shared" si="174"/>
        <v>99.894736842105274</v>
      </c>
      <c r="M381" s="21"/>
      <c r="O381" s="22"/>
    </row>
    <row r="382" spans="1:15" ht="15.75" x14ac:dyDescent="0.2">
      <c r="A382" s="16" t="s">
        <v>0</v>
      </c>
      <c r="B382" s="11" t="s">
        <v>29</v>
      </c>
      <c r="C382" s="12" t="s">
        <v>280</v>
      </c>
      <c r="D382" s="12" t="s">
        <v>14</v>
      </c>
      <c r="E382" s="12" t="s">
        <v>16</v>
      </c>
      <c r="F382" s="12" t="s">
        <v>307</v>
      </c>
      <c r="G382" s="12" t="s">
        <v>30</v>
      </c>
      <c r="H382" s="13">
        <v>380</v>
      </c>
      <c r="I382" s="13">
        <v>380</v>
      </c>
      <c r="J382" s="14">
        <v>379.6</v>
      </c>
      <c r="K382" s="10">
        <f t="shared" si="174"/>
        <v>99.894736842105274</v>
      </c>
      <c r="M382" s="21"/>
    </row>
    <row r="383" spans="1:15" ht="15.75" x14ac:dyDescent="0.2">
      <c r="A383" s="11" t="s">
        <v>0</v>
      </c>
      <c r="B383" s="15" t="s">
        <v>31</v>
      </c>
      <c r="C383" s="12" t="s">
        <v>280</v>
      </c>
      <c r="D383" s="12" t="s">
        <v>14</v>
      </c>
      <c r="E383" s="12" t="s">
        <v>16</v>
      </c>
      <c r="F383" s="12" t="s">
        <v>308</v>
      </c>
      <c r="G383" s="12" t="s">
        <v>0</v>
      </c>
      <c r="H383" s="13">
        <f>H384</f>
        <v>1768.1</v>
      </c>
      <c r="I383" s="13">
        <f t="shared" ref="I383:J383" si="200">I384</f>
        <v>1768.1</v>
      </c>
      <c r="J383" s="14">
        <f t="shared" si="200"/>
        <v>1739.3</v>
      </c>
      <c r="K383" s="10">
        <f t="shared" si="174"/>
        <v>98.371132854476556</v>
      </c>
      <c r="M383" s="21"/>
      <c r="O383" s="22"/>
    </row>
    <row r="384" spans="1:15" ht="31.5" x14ac:dyDescent="0.2">
      <c r="A384" s="16" t="s">
        <v>0</v>
      </c>
      <c r="B384" s="11" t="s">
        <v>25</v>
      </c>
      <c r="C384" s="12" t="s">
        <v>280</v>
      </c>
      <c r="D384" s="12" t="s">
        <v>14</v>
      </c>
      <c r="E384" s="12" t="s">
        <v>16</v>
      </c>
      <c r="F384" s="12" t="s">
        <v>308</v>
      </c>
      <c r="G384" s="12" t="s">
        <v>26</v>
      </c>
      <c r="H384" s="13">
        <v>1768.1</v>
      </c>
      <c r="I384" s="13">
        <v>1768.1</v>
      </c>
      <c r="J384" s="14">
        <v>1739.3</v>
      </c>
      <c r="K384" s="10">
        <f t="shared" si="174"/>
        <v>98.371132854476556</v>
      </c>
      <c r="M384" s="21"/>
    </row>
    <row r="385" spans="1:15" ht="15.75" x14ac:dyDescent="0.2">
      <c r="A385" s="11" t="s">
        <v>0</v>
      </c>
      <c r="B385" s="11" t="s">
        <v>309</v>
      </c>
      <c r="C385" s="12" t="s">
        <v>280</v>
      </c>
      <c r="D385" s="12" t="s">
        <v>310</v>
      </c>
      <c r="E385" s="12" t="s">
        <v>0</v>
      </c>
      <c r="F385" s="12" t="s">
        <v>0</v>
      </c>
      <c r="G385" s="12" t="s">
        <v>0</v>
      </c>
      <c r="H385" s="13">
        <f>H386+H450</f>
        <v>310634.60000000003</v>
      </c>
      <c r="I385" s="13">
        <f t="shared" ref="I385:J385" si="201">I386+I450</f>
        <v>310634.60000000003</v>
      </c>
      <c r="J385" s="14">
        <f t="shared" si="201"/>
        <v>310335.89999999997</v>
      </c>
      <c r="K385" s="10">
        <f t="shared" si="174"/>
        <v>99.903842006009612</v>
      </c>
      <c r="M385" s="21"/>
      <c r="O385" s="22"/>
    </row>
    <row r="386" spans="1:15" ht="15.75" x14ac:dyDescent="0.2">
      <c r="A386" s="11" t="s">
        <v>0</v>
      </c>
      <c r="B386" s="11" t="s">
        <v>311</v>
      </c>
      <c r="C386" s="12" t="s">
        <v>280</v>
      </c>
      <c r="D386" s="12" t="s">
        <v>310</v>
      </c>
      <c r="E386" s="12" t="s">
        <v>38</v>
      </c>
      <c r="F386" s="12" t="s">
        <v>0</v>
      </c>
      <c r="G386" s="12" t="s">
        <v>0</v>
      </c>
      <c r="H386" s="13">
        <f>H387+H393+H443+H447</f>
        <v>282397.80000000005</v>
      </c>
      <c r="I386" s="13">
        <f t="shared" ref="I386:J386" si="202">I387+I393+I443+I447</f>
        <v>282397.80000000005</v>
      </c>
      <c r="J386" s="14">
        <f t="shared" si="202"/>
        <v>282260.3</v>
      </c>
      <c r="K386" s="10">
        <f t="shared" si="174"/>
        <v>99.95130981898582</v>
      </c>
      <c r="M386" s="21"/>
      <c r="O386" s="22"/>
    </row>
    <row r="387" spans="1:15" ht="31.5" x14ac:dyDescent="0.2">
      <c r="A387" s="11" t="s">
        <v>0</v>
      </c>
      <c r="B387" s="15" t="s">
        <v>120</v>
      </c>
      <c r="C387" s="12" t="s">
        <v>280</v>
      </c>
      <c r="D387" s="12" t="s">
        <v>310</v>
      </c>
      <c r="E387" s="12" t="s">
        <v>38</v>
      </c>
      <c r="F387" s="12" t="s">
        <v>121</v>
      </c>
      <c r="G387" s="11" t="s">
        <v>0</v>
      </c>
      <c r="H387" s="13">
        <f>H388</f>
        <v>500</v>
      </c>
      <c r="I387" s="13">
        <f t="shared" ref="I387:J387" si="203">I388</f>
        <v>500</v>
      </c>
      <c r="J387" s="14">
        <f t="shared" si="203"/>
        <v>499.79999999999995</v>
      </c>
      <c r="K387" s="10">
        <f t="shared" si="174"/>
        <v>99.96</v>
      </c>
      <c r="M387" s="21"/>
      <c r="O387" s="22"/>
    </row>
    <row r="388" spans="1:15" ht="63" x14ac:dyDescent="0.2">
      <c r="A388" s="11" t="s">
        <v>0</v>
      </c>
      <c r="B388" s="15" t="s">
        <v>122</v>
      </c>
      <c r="C388" s="12" t="s">
        <v>280</v>
      </c>
      <c r="D388" s="12" t="s">
        <v>310</v>
      </c>
      <c r="E388" s="12" t="s">
        <v>38</v>
      </c>
      <c r="F388" s="12" t="s">
        <v>123</v>
      </c>
      <c r="G388" s="12" t="s">
        <v>0</v>
      </c>
      <c r="H388" s="13">
        <f>H389+H391</f>
        <v>500</v>
      </c>
      <c r="I388" s="13">
        <f t="shared" ref="I388:J388" si="204">I389+I391</f>
        <v>500</v>
      </c>
      <c r="J388" s="14">
        <f t="shared" si="204"/>
        <v>499.79999999999995</v>
      </c>
      <c r="K388" s="10">
        <f t="shared" si="174"/>
        <v>99.96</v>
      </c>
      <c r="M388" s="21"/>
      <c r="O388" s="22"/>
    </row>
    <row r="389" spans="1:15" ht="47.25" x14ac:dyDescent="0.2">
      <c r="A389" s="11" t="s">
        <v>0</v>
      </c>
      <c r="B389" s="15" t="s">
        <v>124</v>
      </c>
      <c r="C389" s="12" t="s">
        <v>280</v>
      </c>
      <c r="D389" s="12" t="s">
        <v>310</v>
      </c>
      <c r="E389" s="12" t="s">
        <v>38</v>
      </c>
      <c r="F389" s="12" t="s">
        <v>125</v>
      </c>
      <c r="G389" s="12" t="s">
        <v>0</v>
      </c>
      <c r="H389" s="13">
        <f>H390</f>
        <v>350</v>
      </c>
      <c r="I389" s="13">
        <f t="shared" ref="I389:J389" si="205">I390</f>
        <v>350</v>
      </c>
      <c r="J389" s="14">
        <f t="shared" si="205"/>
        <v>349.9</v>
      </c>
      <c r="K389" s="10">
        <f t="shared" si="174"/>
        <v>99.971428571428561</v>
      </c>
      <c r="M389" s="21"/>
      <c r="O389" s="22"/>
    </row>
    <row r="390" spans="1:15" ht="31.5" x14ac:dyDescent="0.2">
      <c r="A390" s="16" t="s">
        <v>0</v>
      </c>
      <c r="B390" s="11" t="s">
        <v>48</v>
      </c>
      <c r="C390" s="12" t="s">
        <v>280</v>
      </c>
      <c r="D390" s="12" t="s">
        <v>310</v>
      </c>
      <c r="E390" s="12" t="s">
        <v>38</v>
      </c>
      <c r="F390" s="12" t="s">
        <v>125</v>
      </c>
      <c r="G390" s="12" t="s">
        <v>49</v>
      </c>
      <c r="H390" s="13">
        <v>350</v>
      </c>
      <c r="I390" s="13">
        <v>350</v>
      </c>
      <c r="J390" s="14">
        <v>349.9</v>
      </c>
      <c r="K390" s="10">
        <f t="shared" si="174"/>
        <v>99.971428571428561</v>
      </c>
      <c r="M390" s="21"/>
    </row>
    <row r="391" spans="1:15" ht="47.25" x14ac:dyDescent="0.2">
      <c r="A391" s="11" t="s">
        <v>0</v>
      </c>
      <c r="B391" s="15" t="s">
        <v>124</v>
      </c>
      <c r="C391" s="12" t="s">
        <v>280</v>
      </c>
      <c r="D391" s="12" t="s">
        <v>310</v>
      </c>
      <c r="E391" s="12" t="s">
        <v>38</v>
      </c>
      <c r="F391" s="12" t="s">
        <v>126</v>
      </c>
      <c r="G391" s="12" t="s">
        <v>0</v>
      </c>
      <c r="H391" s="13">
        <f>H392</f>
        <v>150</v>
      </c>
      <c r="I391" s="13">
        <f t="shared" ref="I391:J391" si="206">I392</f>
        <v>150</v>
      </c>
      <c r="J391" s="14">
        <f t="shared" si="206"/>
        <v>149.9</v>
      </c>
      <c r="K391" s="10">
        <f t="shared" si="174"/>
        <v>99.933333333333337</v>
      </c>
      <c r="M391" s="21"/>
      <c r="O391" s="22"/>
    </row>
    <row r="392" spans="1:15" ht="31.5" x14ac:dyDescent="0.2">
      <c r="A392" s="16" t="s">
        <v>0</v>
      </c>
      <c r="B392" s="11" t="s">
        <v>48</v>
      </c>
      <c r="C392" s="12" t="s">
        <v>280</v>
      </c>
      <c r="D392" s="12" t="s">
        <v>310</v>
      </c>
      <c r="E392" s="12" t="s">
        <v>38</v>
      </c>
      <c r="F392" s="12" t="s">
        <v>126</v>
      </c>
      <c r="G392" s="12" t="s">
        <v>49</v>
      </c>
      <c r="H392" s="13">
        <v>150</v>
      </c>
      <c r="I392" s="13">
        <v>150</v>
      </c>
      <c r="J392" s="14">
        <v>149.9</v>
      </c>
      <c r="K392" s="10">
        <f t="shared" si="174"/>
        <v>99.933333333333337</v>
      </c>
      <c r="M392" s="21"/>
    </row>
    <row r="393" spans="1:15" ht="31.5" x14ac:dyDescent="0.2">
      <c r="A393" s="11" t="s">
        <v>0</v>
      </c>
      <c r="B393" s="15" t="s">
        <v>282</v>
      </c>
      <c r="C393" s="12" t="s">
        <v>280</v>
      </c>
      <c r="D393" s="12" t="s">
        <v>310</v>
      </c>
      <c r="E393" s="12" t="s">
        <v>38</v>
      </c>
      <c r="F393" s="12" t="s">
        <v>283</v>
      </c>
      <c r="G393" s="11" t="s">
        <v>0</v>
      </c>
      <c r="H393" s="13">
        <f>H394+H432</f>
        <v>281555.30000000005</v>
      </c>
      <c r="I393" s="13">
        <f t="shared" ref="I393:J393" si="207">I394+I432</f>
        <v>281555.30000000005</v>
      </c>
      <c r="J393" s="14">
        <f t="shared" si="207"/>
        <v>281418</v>
      </c>
      <c r="K393" s="10">
        <f t="shared" ref="K393:K456" si="208">J393/I393*100</f>
        <v>99.951235157001122</v>
      </c>
      <c r="M393" s="21"/>
      <c r="O393" s="22"/>
    </row>
    <row r="394" spans="1:15" ht="31.5" x14ac:dyDescent="0.2">
      <c r="A394" s="11" t="s">
        <v>0</v>
      </c>
      <c r="B394" s="15" t="s">
        <v>284</v>
      </c>
      <c r="C394" s="12" t="s">
        <v>280</v>
      </c>
      <c r="D394" s="12" t="s">
        <v>310</v>
      </c>
      <c r="E394" s="12" t="s">
        <v>38</v>
      </c>
      <c r="F394" s="12" t="s">
        <v>285</v>
      </c>
      <c r="G394" s="12" t="s">
        <v>0</v>
      </c>
      <c r="H394" s="13">
        <f>H395+H400+H404+H409+H411+H413+H426+H429</f>
        <v>57874.100000000006</v>
      </c>
      <c r="I394" s="13">
        <f t="shared" ref="I394:J394" si="209">I395+I400+I404+I409+I411+I413+I426+I429</f>
        <v>57874.100000000006</v>
      </c>
      <c r="J394" s="14">
        <f t="shared" si="209"/>
        <v>57810.5</v>
      </c>
      <c r="K394" s="10">
        <f t="shared" si="208"/>
        <v>99.890106282430295</v>
      </c>
      <c r="M394" s="21"/>
      <c r="O394" s="22"/>
    </row>
    <row r="395" spans="1:15" ht="15.75" x14ac:dyDescent="0.2">
      <c r="A395" s="11" t="s">
        <v>0</v>
      </c>
      <c r="B395" s="15" t="s">
        <v>312</v>
      </c>
      <c r="C395" s="12" t="s">
        <v>280</v>
      </c>
      <c r="D395" s="12" t="s">
        <v>310</v>
      </c>
      <c r="E395" s="12" t="s">
        <v>38</v>
      </c>
      <c r="F395" s="12" t="s">
        <v>313</v>
      </c>
      <c r="G395" s="12" t="s">
        <v>0</v>
      </c>
      <c r="H395" s="13">
        <f>H396+H397+H398</f>
        <v>3578.5</v>
      </c>
      <c r="I395" s="13">
        <f t="shared" ref="I395:J395" si="210">I396+I397+I398</f>
        <v>3578.5</v>
      </c>
      <c r="J395" s="14">
        <f t="shared" si="210"/>
        <v>3578.5</v>
      </c>
      <c r="K395" s="10">
        <f t="shared" si="208"/>
        <v>100</v>
      </c>
      <c r="M395" s="21"/>
      <c r="O395" s="22"/>
    </row>
    <row r="396" spans="1:15" ht="31.5" x14ac:dyDescent="0.2">
      <c r="A396" s="16" t="s">
        <v>0</v>
      </c>
      <c r="B396" s="11" t="s">
        <v>48</v>
      </c>
      <c r="C396" s="12" t="s">
        <v>280</v>
      </c>
      <c r="D396" s="12" t="s">
        <v>310</v>
      </c>
      <c r="E396" s="12" t="s">
        <v>38</v>
      </c>
      <c r="F396" s="12" t="s">
        <v>313</v>
      </c>
      <c r="G396" s="12" t="s">
        <v>49</v>
      </c>
      <c r="H396" s="13">
        <v>536.6</v>
      </c>
      <c r="I396" s="13">
        <v>536.6</v>
      </c>
      <c r="J396" s="13">
        <v>536.6</v>
      </c>
      <c r="K396" s="10">
        <f t="shared" si="208"/>
        <v>100</v>
      </c>
      <c r="M396" s="21"/>
    </row>
    <row r="397" spans="1:15" ht="31.5" x14ac:dyDescent="0.2">
      <c r="A397" s="16" t="s">
        <v>0</v>
      </c>
      <c r="B397" s="11" t="s">
        <v>25</v>
      </c>
      <c r="C397" s="12" t="s">
        <v>280</v>
      </c>
      <c r="D397" s="12" t="s">
        <v>310</v>
      </c>
      <c r="E397" s="12" t="s">
        <v>38</v>
      </c>
      <c r="F397" s="12" t="s">
        <v>313</v>
      </c>
      <c r="G397" s="12" t="s">
        <v>26</v>
      </c>
      <c r="H397" s="13">
        <v>2842</v>
      </c>
      <c r="I397" s="13">
        <v>2842</v>
      </c>
      <c r="J397" s="13">
        <v>2842</v>
      </c>
      <c r="K397" s="10">
        <f t="shared" si="208"/>
        <v>100</v>
      </c>
      <c r="M397" s="21"/>
    </row>
    <row r="398" spans="1:15" ht="63" x14ac:dyDescent="0.2">
      <c r="A398" s="11" t="s">
        <v>0</v>
      </c>
      <c r="B398" s="15" t="s">
        <v>314</v>
      </c>
      <c r="C398" s="12" t="s">
        <v>280</v>
      </c>
      <c r="D398" s="12" t="s">
        <v>310</v>
      </c>
      <c r="E398" s="12" t="s">
        <v>38</v>
      </c>
      <c r="F398" s="12" t="s">
        <v>315</v>
      </c>
      <c r="G398" s="12" t="s">
        <v>0</v>
      </c>
      <c r="H398" s="13">
        <f>H399</f>
        <v>199.9</v>
      </c>
      <c r="I398" s="13">
        <f t="shared" ref="I398:J398" si="211">I399</f>
        <v>199.9</v>
      </c>
      <c r="J398" s="14">
        <f t="shared" si="211"/>
        <v>199.9</v>
      </c>
      <c r="K398" s="10">
        <f t="shared" si="208"/>
        <v>100</v>
      </c>
      <c r="M398" s="21"/>
      <c r="O398" s="22"/>
    </row>
    <row r="399" spans="1:15" ht="31.5" x14ac:dyDescent="0.2">
      <c r="A399" s="16" t="s">
        <v>0</v>
      </c>
      <c r="B399" s="11" t="s">
        <v>25</v>
      </c>
      <c r="C399" s="12" t="s">
        <v>280</v>
      </c>
      <c r="D399" s="12" t="s">
        <v>310</v>
      </c>
      <c r="E399" s="12" t="s">
        <v>38</v>
      </c>
      <c r="F399" s="12" t="s">
        <v>315</v>
      </c>
      <c r="G399" s="12" t="s">
        <v>26</v>
      </c>
      <c r="H399" s="13">
        <v>199.9</v>
      </c>
      <c r="I399" s="13">
        <v>199.9</v>
      </c>
      <c r="J399" s="13">
        <v>199.9</v>
      </c>
      <c r="K399" s="10">
        <f t="shared" si="208"/>
        <v>100</v>
      </c>
      <c r="M399" s="21"/>
    </row>
    <row r="400" spans="1:15" ht="31.5" x14ac:dyDescent="0.2">
      <c r="A400" s="11" t="s">
        <v>0</v>
      </c>
      <c r="B400" s="15" t="s">
        <v>286</v>
      </c>
      <c r="C400" s="12" t="s">
        <v>280</v>
      </c>
      <c r="D400" s="12" t="s">
        <v>310</v>
      </c>
      <c r="E400" s="12" t="s">
        <v>38</v>
      </c>
      <c r="F400" s="12" t="s">
        <v>287</v>
      </c>
      <c r="G400" s="12" t="s">
        <v>0</v>
      </c>
      <c r="H400" s="13">
        <f>H401+H402+H403</f>
        <v>489.6</v>
      </c>
      <c r="I400" s="13">
        <f t="shared" ref="I400:J400" si="212">I401+I402+I403</f>
        <v>489.6</v>
      </c>
      <c r="J400" s="14">
        <f t="shared" si="212"/>
        <v>489.6</v>
      </c>
      <c r="K400" s="10">
        <f t="shared" si="208"/>
        <v>100</v>
      </c>
      <c r="M400" s="21"/>
      <c r="O400" s="22"/>
    </row>
    <row r="401" spans="1:15" ht="31.5" x14ac:dyDescent="0.2">
      <c r="A401" s="16" t="s">
        <v>0</v>
      </c>
      <c r="B401" s="11" t="s">
        <v>48</v>
      </c>
      <c r="C401" s="12" t="s">
        <v>280</v>
      </c>
      <c r="D401" s="12" t="s">
        <v>310</v>
      </c>
      <c r="E401" s="12" t="s">
        <v>38</v>
      </c>
      <c r="F401" s="12" t="s">
        <v>287</v>
      </c>
      <c r="G401" s="12" t="s">
        <v>49</v>
      </c>
      <c r="H401" s="13">
        <v>7</v>
      </c>
      <c r="I401" s="13">
        <v>7</v>
      </c>
      <c r="J401" s="13">
        <v>7</v>
      </c>
      <c r="K401" s="10">
        <f t="shared" si="208"/>
        <v>100</v>
      </c>
      <c r="M401" s="21"/>
    </row>
    <row r="402" spans="1:15" ht="15.75" x14ac:dyDescent="0.2">
      <c r="A402" s="16" t="s">
        <v>0</v>
      </c>
      <c r="B402" s="11" t="s">
        <v>29</v>
      </c>
      <c r="C402" s="12" t="s">
        <v>280</v>
      </c>
      <c r="D402" s="12" t="s">
        <v>310</v>
      </c>
      <c r="E402" s="12" t="s">
        <v>38</v>
      </c>
      <c r="F402" s="12" t="s">
        <v>287</v>
      </c>
      <c r="G402" s="12" t="s">
        <v>30</v>
      </c>
      <c r="H402" s="13">
        <v>125.5</v>
      </c>
      <c r="I402" s="13">
        <v>125.5</v>
      </c>
      <c r="J402" s="13">
        <v>125.5</v>
      </c>
      <c r="K402" s="10">
        <f t="shared" si="208"/>
        <v>100</v>
      </c>
      <c r="M402" s="21"/>
    </row>
    <row r="403" spans="1:15" ht="31.5" x14ac:dyDescent="0.2">
      <c r="A403" s="16" t="s">
        <v>0</v>
      </c>
      <c r="B403" s="11" t="s">
        <v>25</v>
      </c>
      <c r="C403" s="12" t="s">
        <v>280</v>
      </c>
      <c r="D403" s="12" t="s">
        <v>310</v>
      </c>
      <c r="E403" s="12" t="s">
        <v>38</v>
      </c>
      <c r="F403" s="12" t="s">
        <v>287</v>
      </c>
      <c r="G403" s="12" t="s">
        <v>26</v>
      </c>
      <c r="H403" s="13">
        <v>357.1</v>
      </c>
      <c r="I403" s="13">
        <v>357.1</v>
      </c>
      <c r="J403" s="13">
        <v>357.1</v>
      </c>
      <c r="K403" s="10">
        <f t="shared" si="208"/>
        <v>100</v>
      </c>
      <c r="M403" s="21"/>
    </row>
    <row r="404" spans="1:15" ht="31.5" x14ac:dyDescent="0.2">
      <c r="A404" s="11" t="s">
        <v>0</v>
      </c>
      <c r="B404" s="15" t="s">
        <v>303</v>
      </c>
      <c r="C404" s="12" t="s">
        <v>280</v>
      </c>
      <c r="D404" s="12" t="s">
        <v>310</v>
      </c>
      <c r="E404" s="12" t="s">
        <v>38</v>
      </c>
      <c r="F404" s="12" t="s">
        <v>304</v>
      </c>
      <c r="G404" s="12" t="s">
        <v>0</v>
      </c>
      <c r="H404" s="13">
        <f>H405+H406+H407+H408</f>
        <v>7446.6</v>
      </c>
      <c r="I404" s="13">
        <f t="shared" ref="I404:J404" si="213">I405+I406+I407+I408</f>
        <v>7446.6</v>
      </c>
      <c r="J404" s="14">
        <f t="shared" si="213"/>
        <v>7383</v>
      </c>
      <c r="K404" s="10">
        <f t="shared" si="208"/>
        <v>99.145918942873251</v>
      </c>
      <c r="M404" s="21"/>
      <c r="O404" s="22"/>
    </row>
    <row r="405" spans="1:15" ht="78.75" x14ac:dyDescent="0.2">
      <c r="A405" s="16" t="s">
        <v>0</v>
      </c>
      <c r="B405" s="11" t="s">
        <v>237</v>
      </c>
      <c r="C405" s="12" t="s">
        <v>280</v>
      </c>
      <c r="D405" s="12" t="s">
        <v>310</v>
      </c>
      <c r="E405" s="12" t="s">
        <v>38</v>
      </c>
      <c r="F405" s="12" t="s">
        <v>304</v>
      </c>
      <c r="G405" s="12" t="s">
        <v>238</v>
      </c>
      <c r="H405" s="13">
        <v>15</v>
      </c>
      <c r="I405" s="13">
        <v>15</v>
      </c>
      <c r="J405" s="13">
        <v>15</v>
      </c>
      <c r="K405" s="10">
        <f t="shared" si="208"/>
        <v>100</v>
      </c>
      <c r="M405" s="21"/>
    </row>
    <row r="406" spans="1:15" ht="31.5" x14ac:dyDescent="0.2">
      <c r="A406" s="16" t="s">
        <v>0</v>
      </c>
      <c r="B406" s="11" t="s">
        <v>48</v>
      </c>
      <c r="C406" s="12" t="s">
        <v>280</v>
      </c>
      <c r="D406" s="12" t="s">
        <v>310</v>
      </c>
      <c r="E406" s="12" t="s">
        <v>38</v>
      </c>
      <c r="F406" s="12" t="s">
        <v>304</v>
      </c>
      <c r="G406" s="12" t="s">
        <v>49</v>
      </c>
      <c r="H406" s="13">
        <v>488.6</v>
      </c>
      <c r="I406" s="13">
        <v>488.6</v>
      </c>
      <c r="J406" s="13">
        <v>488.5</v>
      </c>
      <c r="K406" s="10">
        <f t="shared" si="208"/>
        <v>99.979533360622185</v>
      </c>
      <c r="M406" s="21"/>
    </row>
    <row r="407" spans="1:15" ht="15.75" x14ac:dyDescent="0.2">
      <c r="A407" s="16" t="s">
        <v>0</v>
      </c>
      <c r="B407" s="11" t="s">
        <v>29</v>
      </c>
      <c r="C407" s="12" t="s">
        <v>280</v>
      </c>
      <c r="D407" s="12" t="s">
        <v>310</v>
      </c>
      <c r="E407" s="12" t="s">
        <v>38</v>
      </c>
      <c r="F407" s="12" t="s">
        <v>304</v>
      </c>
      <c r="G407" s="12" t="s">
        <v>30</v>
      </c>
      <c r="H407" s="13">
        <v>180</v>
      </c>
      <c r="I407" s="13">
        <v>180</v>
      </c>
      <c r="J407" s="13">
        <v>180</v>
      </c>
      <c r="K407" s="10">
        <f t="shared" si="208"/>
        <v>100</v>
      </c>
      <c r="M407" s="21"/>
    </row>
    <row r="408" spans="1:15" ht="31.5" x14ac:dyDescent="0.2">
      <c r="A408" s="16" t="s">
        <v>0</v>
      </c>
      <c r="B408" s="11" t="s">
        <v>25</v>
      </c>
      <c r="C408" s="12" t="s">
        <v>280</v>
      </c>
      <c r="D408" s="12" t="s">
        <v>310</v>
      </c>
      <c r="E408" s="12" t="s">
        <v>38</v>
      </c>
      <c r="F408" s="12" t="s">
        <v>304</v>
      </c>
      <c r="G408" s="12" t="s">
        <v>26</v>
      </c>
      <c r="H408" s="13">
        <v>6763</v>
      </c>
      <c r="I408" s="13">
        <v>6763</v>
      </c>
      <c r="J408" s="14">
        <v>6699.5</v>
      </c>
      <c r="K408" s="10">
        <f t="shared" si="208"/>
        <v>99.061067573562028</v>
      </c>
      <c r="M408" s="21"/>
    </row>
    <row r="409" spans="1:15" ht="78.75" x14ac:dyDescent="0.2">
      <c r="A409" s="11" t="s">
        <v>0</v>
      </c>
      <c r="B409" s="15" t="s">
        <v>288</v>
      </c>
      <c r="C409" s="12" t="s">
        <v>280</v>
      </c>
      <c r="D409" s="12" t="s">
        <v>310</v>
      </c>
      <c r="E409" s="12" t="s">
        <v>38</v>
      </c>
      <c r="F409" s="12" t="s">
        <v>289</v>
      </c>
      <c r="G409" s="12" t="s">
        <v>0</v>
      </c>
      <c r="H409" s="13">
        <f>H410</f>
        <v>24198.7</v>
      </c>
      <c r="I409" s="13">
        <f t="shared" ref="I409:J409" si="214">I410</f>
        <v>24198.7</v>
      </c>
      <c r="J409" s="14">
        <f t="shared" si="214"/>
        <v>24198.7</v>
      </c>
      <c r="K409" s="10">
        <f t="shared" si="208"/>
        <v>100</v>
      </c>
      <c r="M409" s="21"/>
      <c r="O409" s="22"/>
    </row>
    <row r="410" spans="1:15" ht="31.5" x14ac:dyDescent="0.2">
      <c r="A410" s="16" t="s">
        <v>0</v>
      </c>
      <c r="B410" s="11" t="s">
        <v>25</v>
      </c>
      <c r="C410" s="12" t="s">
        <v>280</v>
      </c>
      <c r="D410" s="12" t="s">
        <v>310</v>
      </c>
      <c r="E410" s="12" t="s">
        <v>38</v>
      </c>
      <c r="F410" s="12" t="s">
        <v>289</v>
      </c>
      <c r="G410" s="12" t="s">
        <v>26</v>
      </c>
      <c r="H410" s="13">
        <v>24198.7</v>
      </c>
      <c r="I410" s="13">
        <v>24198.7</v>
      </c>
      <c r="J410" s="13">
        <v>24198.7</v>
      </c>
      <c r="K410" s="10">
        <f t="shared" si="208"/>
        <v>100</v>
      </c>
      <c r="M410" s="21"/>
    </row>
    <row r="411" spans="1:15" ht="47.25" x14ac:dyDescent="0.2">
      <c r="A411" s="11" t="s">
        <v>0</v>
      </c>
      <c r="B411" s="15" t="s">
        <v>316</v>
      </c>
      <c r="C411" s="12" t="s">
        <v>280</v>
      </c>
      <c r="D411" s="12" t="s">
        <v>310</v>
      </c>
      <c r="E411" s="12" t="s">
        <v>38</v>
      </c>
      <c r="F411" s="12" t="s">
        <v>317</v>
      </c>
      <c r="G411" s="12" t="s">
        <v>0</v>
      </c>
      <c r="H411" s="13">
        <f>H412</f>
        <v>200</v>
      </c>
      <c r="I411" s="13">
        <f t="shared" ref="I411:J411" si="215">I412</f>
        <v>200</v>
      </c>
      <c r="J411" s="14">
        <f t="shared" si="215"/>
        <v>200</v>
      </c>
      <c r="K411" s="10">
        <f t="shared" si="208"/>
        <v>100</v>
      </c>
      <c r="M411" s="21"/>
      <c r="O411" s="22"/>
    </row>
    <row r="412" spans="1:15" ht="31.5" x14ac:dyDescent="0.2">
      <c r="A412" s="16" t="s">
        <v>0</v>
      </c>
      <c r="B412" s="11" t="s">
        <v>25</v>
      </c>
      <c r="C412" s="12" t="s">
        <v>280</v>
      </c>
      <c r="D412" s="12" t="s">
        <v>310</v>
      </c>
      <c r="E412" s="12" t="s">
        <v>38</v>
      </c>
      <c r="F412" s="12" t="s">
        <v>317</v>
      </c>
      <c r="G412" s="12" t="s">
        <v>26</v>
      </c>
      <c r="H412" s="13">
        <v>200</v>
      </c>
      <c r="I412" s="13">
        <v>200</v>
      </c>
      <c r="J412" s="13">
        <v>200</v>
      </c>
      <c r="K412" s="10">
        <f t="shared" si="208"/>
        <v>100</v>
      </c>
      <c r="M412" s="21"/>
    </row>
    <row r="413" spans="1:15" ht="15.75" x14ac:dyDescent="0.2">
      <c r="A413" s="11" t="s">
        <v>0</v>
      </c>
      <c r="B413" s="15" t="s">
        <v>290</v>
      </c>
      <c r="C413" s="12" t="s">
        <v>280</v>
      </c>
      <c r="D413" s="12" t="s">
        <v>310</v>
      </c>
      <c r="E413" s="12" t="s">
        <v>38</v>
      </c>
      <c r="F413" s="12" t="s">
        <v>291</v>
      </c>
      <c r="G413" s="12" t="s">
        <v>0</v>
      </c>
      <c r="H413" s="13">
        <f>H414+H416+H418+H420+H422+H424</f>
        <v>5633.7000000000007</v>
      </c>
      <c r="I413" s="13">
        <f t="shared" ref="I413:J413" si="216">I414+I416+I418+I420+I422+I424</f>
        <v>5633.7000000000007</v>
      </c>
      <c r="J413" s="14">
        <f t="shared" si="216"/>
        <v>5633.7000000000007</v>
      </c>
      <c r="K413" s="10">
        <f t="shared" si="208"/>
        <v>100</v>
      </c>
      <c r="M413" s="21"/>
      <c r="O413" s="22"/>
    </row>
    <row r="414" spans="1:15" ht="31.5" x14ac:dyDescent="0.2">
      <c r="A414" s="11" t="s">
        <v>0</v>
      </c>
      <c r="B414" s="15" t="s">
        <v>318</v>
      </c>
      <c r="C414" s="12" t="s">
        <v>280</v>
      </c>
      <c r="D414" s="12" t="s">
        <v>310</v>
      </c>
      <c r="E414" s="12" t="s">
        <v>38</v>
      </c>
      <c r="F414" s="12" t="s">
        <v>319</v>
      </c>
      <c r="G414" s="12" t="s">
        <v>0</v>
      </c>
      <c r="H414" s="13">
        <f>H415</f>
        <v>2361.8000000000002</v>
      </c>
      <c r="I414" s="13">
        <f t="shared" ref="I414:J414" si="217">I415</f>
        <v>2361.8000000000002</v>
      </c>
      <c r="J414" s="14">
        <f t="shared" si="217"/>
        <v>2361.8000000000002</v>
      </c>
      <c r="K414" s="10">
        <f t="shared" si="208"/>
        <v>100</v>
      </c>
      <c r="M414" s="21"/>
      <c r="O414" s="22"/>
    </row>
    <row r="415" spans="1:15" ht="15.75" x14ac:dyDescent="0.2">
      <c r="A415" s="16" t="s">
        <v>0</v>
      </c>
      <c r="B415" s="11" t="s">
        <v>294</v>
      </c>
      <c r="C415" s="12" t="s">
        <v>280</v>
      </c>
      <c r="D415" s="12" t="s">
        <v>310</v>
      </c>
      <c r="E415" s="12" t="s">
        <v>38</v>
      </c>
      <c r="F415" s="12" t="s">
        <v>319</v>
      </c>
      <c r="G415" s="12" t="s">
        <v>295</v>
      </c>
      <c r="H415" s="13">
        <v>2361.8000000000002</v>
      </c>
      <c r="I415" s="13">
        <v>2361.8000000000002</v>
      </c>
      <c r="J415" s="13">
        <v>2361.8000000000002</v>
      </c>
      <c r="K415" s="10">
        <f t="shared" si="208"/>
        <v>100</v>
      </c>
      <c r="M415" s="21"/>
    </row>
    <row r="416" spans="1:15" ht="47.25" x14ac:dyDescent="0.2">
      <c r="A416" s="11" t="s">
        <v>0</v>
      </c>
      <c r="B416" s="15" t="s">
        <v>320</v>
      </c>
      <c r="C416" s="12" t="s">
        <v>280</v>
      </c>
      <c r="D416" s="12" t="s">
        <v>310</v>
      </c>
      <c r="E416" s="12" t="s">
        <v>38</v>
      </c>
      <c r="F416" s="12" t="s">
        <v>321</v>
      </c>
      <c r="G416" s="12" t="s">
        <v>0</v>
      </c>
      <c r="H416" s="13">
        <f>H417</f>
        <v>135</v>
      </c>
      <c r="I416" s="13">
        <f t="shared" ref="I416:J416" si="218">I417</f>
        <v>135</v>
      </c>
      <c r="J416" s="14">
        <f t="shared" si="218"/>
        <v>135</v>
      </c>
      <c r="K416" s="10">
        <f t="shared" si="208"/>
        <v>100</v>
      </c>
      <c r="M416" s="21"/>
      <c r="O416" s="22"/>
    </row>
    <row r="417" spans="1:15" ht="15.75" x14ac:dyDescent="0.2">
      <c r="A417" s="16" t="s">
        <v>0</v>
      </c>
      <c r="B417" s="11" t="s">
        <v>294</v>
      </c>
      <c r="C417" s="12" t="s">
        <v>280</v>
      </c>
      <c r="D417" s="12" t="s">
        <v>310</v>
      </c>
      <c r="E417" s="12" t="s">
        <v>38</v>
      </c>
      <c r="F417" s="12" t="s">
        <v>321</v>
      </c>
      <c r="G417" s="12" t="s">
        <v>295</v>
      </c>
      <c r="H417" s="13">
        <v>135</v>
      </c>
      <c r="I417" s="13">
        <v>135</v>
      </c>
      <c r="J417" s="13">
        <v>135</v>
      </c>
      <c r="K417" s="10">
        <f t="shared" si="208"/>
        <v>100</v>
      </c>
      <c r="M417" s="21"/>
    </row>
    <row r="418" spans="1:15" ht="63" x14ac:dyDescent="0.2">
      <c r="A418" s="11" t="s">
        <v>0</v>
      </c>
      <c r="B418" s="15" t="s">
        <v>322</v>
      </c>
      <c r="C418" s="12" t="s">
        <v>280</v>
      </c>
      <c r="D418" s="12" t="s">
        <v>310</v>
      </c>
      <c r="E418" s="12" t="s">
        <v>38</v>
      </c>
      <c r="F418" s="12" t="s">
        <v>323</v>
      </c>
      <c r="G418" s="12" t="s">
        <v>0</v>
      </c>
      <c r="H418" s="13">
        <f>H419</f>
        <v>325</v>
      </c>
      <c r="I418" s="13">
        <f t="shared" ref="I418:J418" si="219">I419</f>
        <v>325</v>
      </c>
      <c r="J418" s="14">
        <f t="shared" si="219"/>
        <v>325</v>
      </c>
      <c r="K418" s="10">
        <f t="shared" si="208"/>
        <v>100</v>
      </c>
      <c r="M418" s="21"/>
      <c r="O418" s="22"/>
    </row>
    <row r="419" spans="1:15" ht="15.75" x14ac:dyDescent="0.2">
      <c r="A419" s="16" t="s">
        <v>0</v>
      </c>
      <c r="B419" s="11" t="s">
        <v>294</v>
      </c>
      <c r="C419" s="12" t="s">
        <v>280</v>
      </c>
      <c r="D419" s="12" t="s">
        <v>310</v>
      </c>
      <c r="E419" s="12" t="s">
        <v>38</v>
      </c>
      <c r="F419" s="12" t="s">
        <v>323</v>
      </c>
      <c r="G419" s="12" t="s">
        <v>295</v>
      </c>
      <c r="H419" s="13">
        <v>325</v>
      </c>
      <c r="I419" s="13">
        <v>325</v>
      </c>
      <c r="J419" s="13">
        <v>325</v>
      </c>
      <c r="K419" s="10">
        <f t="shared" si="208"/>
        <v>100</v>
      </c>
      <c r="M419" s="21"/>
    </row>
    <row r="420" spans="1:15" ht="31.5" x14ac:dyDescent="0.2">
      <c r="A420" s="11" t="s">
        <v>0</v>
      </c>
      <c r="B420" s="15" t="s">
        <v>292</v>
      </c>
      <c r="C420" s="12" t="s">
        <v>280</v>
      </c>
      <c r="D420" s="12" t="s">
        <v>310</v>
      </c>
      <c r="E420" s="12" t="s">
        <v>38</v>
      </c>
      <c r="F420" s="12" t="s">
        <v>293</v>
      </c>
      <c r="G420" s="12" t="s">
        <v>0</v>
      </c>
      <c r="H420" s="13">
        <f>H421</f>
        <v>300</v>
      </c>
      <c r="I420" s="13">
        <f t="shared" ref="I420:J420" si="220">I421</f>
        <v>300</v>
      </c>
      <c r="J420" s="14">
        <f t="shared" si="220"/>
        <v>300</v>
      </c>
      <c r="K420" s="10">
        <f t="shared" si="208"/>
        <v>100</v>
      </c>
      <c r="M420" s="21"/>
      <c r="O420" s="22"/>
    </row>
    <row r="421" spans="1:15" ht="15.75" x14ac:dyDescent="0.2">
      <c r="A421" s="16" t="s">
        <v>0</v>
      </c>
      <c r="B421" s="11" t="s">
        <v>294</v>
      </c>
      <c r="C421" s="12" t="s">
        <v>280</v>
      </c>
      <c r="D421" s="12" t="s">
        <v>310</v>
      </c>
      <c r="E421" s="12" t="s">
        <v>38</v>
      </c>
      <c r="F421" s="12" t="s">
        <v>293</v>
      </c>
      <c r="G421" s="12" t="s">
        <v>295</v>
      </c>
      <c r="H421" s="13">
        <v>300</v>
      </c>
      <c r="I421" s="13">
        <v>300</v>
      </c>
      <c r="J421" s="13">
        <v>300</v>
      </c>
      <c r="K421" s="10">
        <f t="shared" si="208"/>
        <v>100</v>
      </c>
      <c r="M421" s="21"/>
    </row>
    <row r="422" spans="1:15" ht="47.25" x14ac:dyDescent="0.2">
      <c r="A422" s="11" t="s">
        <v>0</v>
      </c>
      <c r="B422" s="15" t="s">
        <v>296</v>
      </c>
      <c r="C422" s="12" t="s">
        <v>280</v>
      </c>
      <c r="D422" s="12" t="s">
        <v>310</v>
      </c>
      <c r="E422" s="12" t="s">
        <v>38</v>
      </c>
      <c r="F422" s="12" t="s">
        <v>297</v>
      </c>
      <c r="G422" s="12" t="s">
        <v>0</v>
      </c>
      <c r="H422" s="13">
        <f>H423</f>
        <v>150</v>
      </c>
      <c r="I422" s="13">
        <f t="shared" ref="I422:J422" si="221">I423</f>
        <v>150</v>
      </c>
      <c r="J422" s="14">
        <f t="shared" si="221"/>
        <v>150</v>
      </c>
      <c r="K422" s="10">
        <f t="shared" si="208"/>
        <v>100</v>
      </c>
      <c r="M422" s="21"/>
      <c r="O422" s="22"/>
    </row>
    <row r="423" spans="1:15" ht="15.75" x14ac:dyDescent="0.2">
      <c r="A423" s="16" t="s">
        <v>0</v>
      </c>
      <c r="B423" s="11" t="s">
        <v>294</v>
      </c>
      <c r="C423" s="12" t="s">
        <v>280</v>
      </c>
      <c r="D423" s="12" t="s">
        <v>310</v>
      </c>
      <c r="E423" s="12" t="s">
        <v>38</v>
      </c>
      <c r="F423" s="12" t="s">
        <v>297</v>
      </c>
      <c r="G423" s="12" t="s">
        <v>295</v>
      </c>
      <c r="H423" s="13">
        <v>150</v>
      </c>
      <c r="I423" s="13">
        <v>150</v>
      </c>
      <c r="J423" s="13">
        <v>150</v>
      </c>
      <c r="K423" s="10">
        <f t="shared" si="208"/>
        <v>100</v>
      </c>
      <c r="M423" s="21"/>
    </row>
    <row r="424" spans="1:15" ht="31.5" x14ac:dyDescent="0.2">
      <c r="A424" s="11" t="s">
        <v>0</v>
      </c>
      <c r="B424" s="15" t="s">
        <v>318</v>
      </c>
      <c r="C424" s="12" t="s">
        <v>280</v>
      </c>
      <c r="D424" s="12" t="s">
        <v>310</v>
      </c>
      <c r="E424" s="12" t="s">
        <v>38</v>
      </c>
      <c r="F424" s="12" t="s">
        <v>324</v>
      </c>
      <c r="G424" s="12" t="s">
        <v>0</v>
      </c>
      <c r="H424" s="13">
        <f>H425</f>
        <v>2361.9</v>
      </c>
      <c r="I424" s="13">
        <f t="shared" ref="I424:J424" si="222">I425</f>
        <v>2361.9</v>
      </c>
      <c r="J424" s="14">
        <f t="shared" si="222"/>
        <v>2361.9</v>
      </c>
      <c r="K424" s="10">
        <f t="shared" si="208"/>
        <v>100</v>
      </c>
      <c r="M424" s="21"/>
      <c r="O424" s="22"/>
    </row>
    <row r="425" spans="1:15" ht="15.75" x14ac:dyDescent="0.2">
      <c r="A425" s="16" t="s">
        <v>0</v>
      </c>
      <c r="B425" s="11" t="s">
        <v>294</v>
      </c>
      <c r="C425" s="12" t="s">
        <v>280</v>
      </c>
      <c r="D425" s="12" t="s">
        <v>310</v>
      </c>
      <c r="E425" s="12" t="s">
        <v>38</v>
      </c>
      <c r="F425" s="12" t="s">
        <v>324</v>
      </c>
      <c r="G425" s="12" t="s">
        <v>295</v>
      </c>
      <c r="H425" s="13">
        <v>2361.9</v>
      </c>
      <c r="I425" s="13">
        <v>2361.9</v>
      </c>
      <c r="J425" s="13">
        <v>2361.9</v>
      </c>
      <c r="K425" s="10">
        <f t="shared" si="208"/>
        <v>100</v>
      </c>
      <c r="M425" s="21"/>
    </row>
    <row r="426" spans="1:15" ht="15.75" x14ac:dyDescent="0.2">
      <c r="A426" s="11" t="s">
        <v>0</v>
      </c>
      <c r="B426" s="15" t="s">
        <v>325</v>
      </c>
      <c r="C426" s="12" t="s">
        <v>280</v>
      </c>
      <c r="D426" s="12" t="s">
        <v>310</v>
      </c>
      <c r="E426" s="12" t="s">
        <v>38</v>
      </c>
      <c r="F426" s="12" t="s">
        <v>326</v>
      </c>
      <c r="G426" s="12" t="s">
        <v>0</v>
      </c>
      <c r="H426" s="13">
        <f>H427</f>
        <v>15700</v>
      </c>
      <c r="I426" s="13">
        <f t="shared" ref="I426:J427" si="223">I427</f>
        <v>15700</v>
      </c>
      <c r="J426" s="14">
        <f t="shared" si="223"/>
        <v>15700</v>
      </c>
      <c r="K426" s="10">
        <f t="shared" si="208"/>
        <v>100</v>
      </c>
      <c r="M426" s="21"/>
      <c r="O426" s="22"/>
    </row>
    <row r="427" spans="1:15" ht="31.5" x14ac:dyDescent="0.2">
      <c r="A427" s="11" t="s">
        <v>0</v>
      </c>
      <c r="B427" s="15" t="s">
        <v>327</v>
      </c>
      <c r="C427" s="12" t="s">
        <v>280</v>
      </c>
      <c r="D427" s="12" t="s">
        <v>310</v>
      </c>
      <c r="E427" s="12" t="s">
        <v>38</v>
      </c>
      <c r="F427" s="12" t="s">
        <v>328</v>
      </c>
      <c r="G427" s="12" t="s">
        <v>0</v>
      </c>
      <c r="H427" s="13">
        <f>H428</f>
        <v>15700</v>
      </c>
      <c r="I427" s="13">
        <f t="shared" si="223"/>
        <v>15700</v>
      </c>
      <c r="J427" s="14">
        <f t="shared" si="223"/>
        <v>15700</v>
      </c>
      <c r="K427" s="10">
        <f t="shared" si="208"/>
        <v>100</v>
      </c>
      <c r="M427" s="21"/>
      <c r="O427" s="22"/>
    </row>
    <row r="428" spans="1:15" ht="15.75" x14ac:dyDescent="0.2">
      <c r="A428" s="16" t="s">
        <v>0</v>
      </c>
      <c r="B428" s="11" t="s">
        <v>294</v>
      </c>
      <c r="C428" s="12" t="s">
        <v>280</v>
      </c>
      <c r="D428" s="12" t="s">
        <v>310</v>
      </c>
      <c r="E428" s="12" t="s">
        <v>38</v>
      </c>
      <c r="F428" s="12" t="s">
        <v>328</v>
      </c>
      <c r="G428" s="12" t="s">
        <v>295</v>
      </c>
      <c r="H428" s="13">
        <v>15700</v>
      </c>
      <c r="I428" s="13">
        <v>15700</v>
      </c>
      <c r="J428" s="13">
        <v>15700</v>
      </c>
      <c r="K428" s="10">
        <f t="shared" si="208"/>
        <v>100</v>
      </c>
      <c r="M428" s="21"/>
    </row>
    <row r="429" spans="1:15" ht="47.25" x14ac:dyDescent="0.2">
      <c r="A429" s="11" t="s">
        <v>0</v>
      </c>
      <c r="B429" s="15" t="s">
        <v>329</v>
      </c>
      <c r="C429" s="12" t="s">
        <v>280</v>
      </c>
      <c r="D429" s="12" t="s">
        <v>310</v>
      </c>
      <c r="E429" s="12" t="s">
        <v>38</v>
      </c>
      <c r="F429" s="12" t="s">
        <v>330</v>
      </c>
      <c r="G429" s="12" t="s">
        <v>0</v>
      </c>
      <c r="H429" s="13">
        <f>H430</f>
        <v>627</v>
      </c>
      <c r="I429" s="13">
        <f t="shared" ref="I429:J430" si="224">I430</f>
        <v>627</v>
      </c>
      <c r="J429" s="14">
        <f t="shared" si="224"/>
        <v>627</v>
      </c>
      <c r="K429" s="10">
        <f t="shared" si="208"/>
        <v>100</v>
      </c>
      <c r="M429" s="21"/>
      <c r="O429" s="22"/>
    </row>
    <row r="430" spans="1:15" ht="63" x14ac:dyDescent="0.2">
      <c r="A430" s="11" t="s">
        <v>0</v>
      </c>
      <c r="B430" s="15" t="s">
        <v>331</v>
      </c>
      <c r="C430" s="12" t="s">
        <v>280</v>
      </c>
      <c r="D430" s="12" t="s">
        <v>310</v>
      </c>
      <c r="E430" s="12" t="s">
        <v>38</v>
      </c>
      <c r="F430" s="12" t="s">
        <v>332</v>
      </c>
      <c r="G430" s="12" t="s">
        <v>0</v>
      </c>
      <c r="H430" s="13">
        <f>H431</f>
        <v>627</v>
      </c>
      <c r="I430" s="13">
        <f t="shared" si="224"/>
        <v>627</v>
      </c>
      <c r="J430" s="14">
        <f t="shared" si="224"/>
        <v>627</v>
      </c>
      <c r="K430" s="10">
        <f t="shared" si="208"/>
        <v>100</v>
      </c>
      <c r="M430" s="21"/>
      <c r="O430" s="22"/>
    </row>
    <row r="431" spans="1:15" ht="15.75" x14ac:dyDescent="0.2">
      <c r="A431" s="16" t="s">
        <v>0</v>
      </c>
      <c r="B431" s="11" t="s">
        <v>294</v>
      </c>
      <c r="C431" s="12" t="s">
        <v>280</v>
      </c>
      <c r="D431" s="12" t="s">
        <v>310</v>
      </c>
      <c r="E431" s="12" t="s">
        <v>38</v>
      </c>
      <c r="F431" s="12" t="s">
        <v>332</v>
      </c>
      <c r="G431" s="12" t="s">
        <v>295</v>
      </c>
      <c r="H431" s="13">
        <v>627</v>
      </c>
      <c r="I431" s="13">
        <v>627</v>
      </c>
      <c r="J431" s="13">
        <v>627</v>
      </c>
      <c r="K431" s="10">
        <f t="shared" si="208"/>
        <v>100</v>
      </c>
      <c r="M431" s="21"/>
    </row>
    <row r="432" spans="1:15" ht="47.25" x14ac:dyDescent="0.2">
      <c r="A432" s="11" t="s">
        <v>0</v>
      </c>
      <c r="B432" s="15" t="s">
        <v>298</v>
      </c>
      <c r="C432" s="12" t="s">
        <v>280</v>
      </c>
      <c r="D432" s="12" t="s">
        <v>310</v>
      </c>
      <c r="E432" s="12" t="s">
        <v>38</v>
      </c>
      <c r="F432" s="12" t="s">
        <v>299</v>
      </c>
      <c r="G432" s="12" t="s">
        <v>0</v>
      </c>
      <c r="H432" s="13">
        <f>H433+H438+H441</f>
        <v>223681.2</v>
      </c>
      <c r="I432" s="13">
        <f t="shared" ref="I432:J432" si="225">I433+I438+I441</f>
        <v>223681.2</v>
      </c>
      <c r="J432" s="14">
        <f t="shared" si="225"/>
        <v>223607.5</v>
      </c>
      <c r="K432" s="10">
        <f t="shared" si="208"/>
        <v>99.967051321255425</v>
      </c>
      <c r="M432" s="21"/>
      <c r="O432" s="22"/>
    </row>
    <row r="433" spans="1:15" ht="47.25" x14ac:dyDescent="0.2">
      <c r="A433" s="11" t="s">
        <v>0</v>
      </c>
      <c r="B433" s="15" t="s">
        <v>333</v>
      </c>
      <c r="C433" s="12" t="s">
        <v>280</v>
      </c>
      <c r="D433" s="12" t="s">
        <v>310</v>
      </c>
      <c r="E433" s="12" t="s">
        <v>38</v>
      </c>
      <c r="F433" s="12" t="s">
        <v>334</v>
      </c>
      <c r="G433" s="12" t="s">
        <v>0</v>
      </c>
      <c r="H433" s="13">
        <f>H434</f>
        <v>3773.6</v>
      </c>
      <c r="I433" s="13">
        <f t="shared" ref="I433:J433" si="226">I434</f>
        <v>3773.6</v>
      </c>
      <c r="J433" s="14">
        <f t="shared" si="226"/>
        <v>3699.9</v>
      </c>
      <c r="K433" s="10">
        <f t="shared" si="208"/>
        <v>98.046957812168756</v>
      </c>
      <c r="M433" s="21"/>
      <c r="O433" s="22"/>
    </row>
    <row r="434" spans="1:15" ht="31.5" x14ac:dyDescent="0.2">
      <c r="A434" s="11" t="s">
        <v>0</v>
      </c>
      <c r="B434" s="15" t="s">
        <v>235</v>
      </c>
      <c r="C434" s="12" t="s">
        <v>280</v>
      </c>
      <c r="D434" s="12" t="s">
        <v>310</v>
      </c>
      <c r="E434" s="12" t="s">
        <v>38</v>
      </c>
      <c r="F434" s="12" t="s">
        <v>335</v>
      </c>
      <c r="G434" s="12" t="s">
        <v>0</v>
      </c>
      <c r="H434" s="13">
        <f>H435+H436+H437</f>
        <v>3773.6</v>
      </c>
      <c r="I434" s="13">
        <f t="shared" ref="I434:J434" si="227">I435+I436+I437</f>
        <v>3773.6</v>
      </c>
      <c r="J434" s="14">
        <f t="shared" si="227"/>
        <v>3699.9</v>
      </c>
      <c r="K434" s="10">
        <f t="shared" si="208"/>
        <v>98.046957812168756</v>
      </c>
      <c r="M434" s="21"/>
      <c r="O434" s="22"/>
    </row>
    <row r="435" spans="1:15" ht="78.75" x14ac:dyDescent="0.2">
      <c r="A435" s="16" t="s">
        <v>0</v>
      </c>
      <c r="B435" s="11" t="s">
        <v>237</v>
      </c>
      <c r="C435" s="12" t="s">
        <v>280</v>
      </c>
      <c r="D435" s="12" t="s">
        <v>310</v>
      </c>
      <c r="E435" s="12" t="s">
        <v>38</v>
      </c>
      <c r="F435" s="12" t="s">
        <v>335</v>
      </c>
      <c r="G435" s="12" t="s">
        <v>238</v>
      </c>
      <c r="H435" s="13">
        <v>3234.5</v>
      </c>
      <c r="I435" s="13">
        <v>3234.5</v>
      </c>
      <c r="J435" s="14">
        <v>3231</v>
      </c>
      <c r="K435" s="10">
        <f t="shared" si="208"/>
        <v>99.891791621579841</v>
      </c>
      <c r="M435" s="21"/>
    </row>
    <row r="436" spans="1:15" ht="31.5" x14ac:dyDescent="0.2">
      <c r="A436" s="16" t="s">
        <v>0</v>
      </c>
      <c r="B436" s="11" t="s">
        <v>48</v>
      </c>
      <c r="C436" s="12" t="s">
        <v>280</v>
      </c>
      <c r="D436" s="12" t="s">
        <v>310</v>
      </c>
      <c r="E436" s="12" t="s">
        <v>38</v>
      </c>
      <c r="F436" s="12" t="s">
        <v>335</v>
      </c>
      <c r="G436" s="12" t="s">
        <v>49</v>
      </c>
      <c r="H436" s="13">
        <v>518.1</v>
      </c>
      <c r="I436" s="13">
        <v>518.1</v>
      </c>
      <c r="J436" s="14">
        <v>452.6</v>
      </c>
      <c r="K436" s="10">
        <f t="shared" si="208"/>
        <v>87.357652962748503</v>
      </c>
      <c r="M436" s="21"/>
    </row>
    <row r="437" spans="1:15" ht="15.75" x14ac:dyDescent="0.2">
      <c r="A437" s="16" t="s">
        <v>0</v>
      </c>
      <c r="B437" s="11" t="s">
        <v>229</v>
      </c>
      <c r="C437" s="12" t="s">
        <v>280</v>
      </c>
      <c r="D437" s="12" t="s">
        <v>310</v>
      </c>
      <c r="E437" s="12" t="s">
        <v>38</v>
      </c>
      <c r="F437" s="12" t="s">
        <v>335</v>
      </c>
      <c r="G437" s="12" t="s">
        <v>230</v>
      </c>
      <c r="H437" s="13">
        <v>21</v>
      </c>
      <c r="I437" s="13">
        <v>21</v>
      </c>
      <c r="J437" s="14">
        <v>16.3</v>
      </c>
      <c r="K437" s="10">
        <f t="shared" si="208"/>
        <v>77.61904761904762</v>
      </c>
      <c r="M437" s="21"/>
    </row>
    <row r="438" spans="1:15" ht="63" x14ac:dyDescent="0.2">
      <c r="A438" s="11" t="s">
        <v>0</v>
      </c>
      <c r="B438" s="15" t="s">
        <v>300</v>
      </c>
      <c r="C438" s="12" t="s">
        <v>280</v>
      </c>
      <c r="D438" s="12" t="s">
        <v>310</v>
      </c>
      <c r="E438" s="12" t="s">
        <v>38</v>
      </c>
      <c r="F438" s="12" t="s">
        <v>301</v>
      </c>
      <c r="G438" s="12" t="s">
        <v>0</v>
      </c>
      <c r="H438" s="13">
        <f>H439</f>
        <v>219905.4</v>
      </c>
      <c r="I438" s="13">
        <f t="shared" ref="I438:J439" si="228">I439</f>
        <v>219905.4</v>
      </c>
      <c r="J438" s="14">
        <f t="shared" si="228"/>
        <v>219905.4</v>
      </c>
      <c r="K438" s="10">
        <f t="shared" si="208"/>
        <v>100</v>
      </c>
      <c r="M438" s="21"/>
      <c r="O438" s="22"/>
    </row>
    <row r="439" spans="1:15" ht="47.25" x14ac:dyDescent="0.2">
      <c r="A439" s="11" t="s">
        <v>0</v>
      </c>
      <c r="B439" s="15" t="s">
        <v>23</v>
      </c>
      <c r="C439" s="12" t="s">
        <v>280</v>
      </c>
      <c r="D439" s="12" t="s">
        <v>310</v>
      </c>
      <c r="E439" s="12" t="s">
        <v>38</v>
      </c>
      <c r="F439" s="12" t="s">
        <v>302</v>
      </c>
      <c r="G439" s="12" t="s">
        <v>0</v>
      </c>
      <c r="H439" s="13">
        <f>H440</f>
        <v>219905.4</v>
      </c>
      <c r="I439" s="13">
        <f t="shared" si="228"/>
        <v>219905.4</v>
      </c>
      <c r="J439" s="14">
        <f t="shared" si="228"/>
        <v>219905.4</v>
      </c>
      <c r="K439" s="10">
        <f t="shared" si="208"/>
        <v>100</v>
      </c>
      <c r="M439" s="21"/>
      <c r="O439" s="22"/>
    </row>
    <row r="440" spans="1:15" ht="31.5" x14ac:dyDescent="0.2">
      <c r="A440" s="16" t="s">
        <v>0</v>
      </c>
      <c r="B440" s="11" t="s">
        <v>25</v>
      </c>
      <c r="C440" s="12" t="s">
        <v>280</v>
      </c>
      <c r="D440" s="12" t="s">
        <v>310</v>
      </c>
      <c r="E440" s="12" t="s">
        <v>38</v>
      </c>
      <c r="F440" s="12" t="s">
        <v>302</v>
      </c>
      <c r="G440" s="12" t="s">
        <v>26</v>
      </c>
      <c r="H440" s="13">
        <v>219905.4</v>
      </c>
      <c r="I440" s="13">
        <v>219905.4</v>
      </c>
      <c r="J440" s="13">
        <v>219905.4</v>
      </c>
      <c r="K440" s="10">
        <f t="shared" si="208"/>
        <v>100</v>
      </c>
      <c r="M440" s="21"/>
    </row>
    <row r="441" spans="1:15" ht="15.75" x14ac:dyDescent="0.2">
      <c r="A441" s="11" t="s">
        <v>0</v>
      </c>
      <c r="B441" s="15" t="s">
        <v>305</v>
      </c>
      <c r="C441" s="12" t="s">
        <v>280</v>
      </c>
      <c r="D441" s="12" t="s">
        <v>310</v>
      </c>
      <c r="E441" s="12" t="s">
        <v>38</v>
      </c>
      <c r="F441" s="12" t="s">
        <v>306</v>
      </c>
      <c r="G441" s="12" t="s">
        <v>0</v>
      </c>
      <c r="H441" s="13">
        <f>H442</f>
        <v>2.2000000000000002</v>
      </c>
      <c r="I441" s="13">
        <f t="shared" ref="I441:J441" si="229">I442</f>
        <v>2.2000000000000002</v>
      </c>
      <c r="J441" s="14">
        <f t="shared" si="229"/>
        <v>2.2000000000000002</v>
      </c>
      <c r="K441" s="10">
        <f t="shared" si="208"/>
        <v>100</v>
      </c>
      <c r="M441" s="21"/>
      <c r="O441" s="22"/>
    </row>
    <row r="442" spans="1:15" ht="15.75" x14ac:dyDescent="0.2">
      <c r="A442" s="16" t="s">
        <v>0</v>
      </c>
      <c r="B442" s="11" t="s">
        <v>229</v>
      </c>
      <c r="C442" s="12" t="s">
        <v>280</v>
      </c>
      <c r="D442" s="12" t="s">
        <v>310</v>
      </c>
      <c r="E442" s="12" t="s">
        <v>38</v>
      </c>
      <c r="F442" s="12" t="s">
        <v>306</v>
      </c>
      <c r="G442" s="12" t="s">
        <v>230</v>
      </c>
      <c r="H442" s="13">
        <v>2.2000000000000002</v>
      </c>
      <c r="I442" s="13">
        <v>2.2000000000000002</v>
      </c>
      <c r="J442" s="13">
        <v>2.2000000000000002</v>
      </c>
      <c r="K442" s="10">
        <f t="shared" si="208"/>
        <v>100</v>
      </c>
      <c r="M442" s="21"/>
    </row>
    <row r="443" spans="1:15" ht="47.25" x14ac:dyDescent="0.2">
      <c r="A443" s="11" t="s">
        <v>0</v>
      </c>
      <c r="B443" s="15" t="s">
        <v>336</v>
      </c>
      <c r="C443" s="12" t="s">
        <v>280</v>
      </c>
      <c r="D443" s="12" t="s">
        <v>310</v>
      </c>
      <c r="E443" s="12" t="s">
        <v>38</v>
      </c>
      <c r="F443" s="12" t="s">
        <v>337</v>
      </c>
      <c r="G443" s="11" t="s">
        <v>0</v>
      </c>
      <c r="H443" s="13">
        <f>H444</f>
        <v>142.5</v>
      </c>
      <c r="I443" s="13">
        <f t="shared" ref="I443:J445" si="230">I444</f>
        <v>142.5</v>
      </c>
      <c r="J443" s="14">
        <f t="shared" si="230"/>
        <v>142.5</v>
      </c>
      <c r="K443" s="10">
        <f t="shared" si="208"/>
        <v>100</v>
      </c>
      <c r="M443" s="21"/>
      <c r="O443" s="22"/>
    </row>
    <row r="444" spans="1:15" ht="47.25" x14ac:dyDescent="0.2">
      <c r="A444" s="11" t="s">
        <v>0</v>
      </c>
      <c r="B444" s="15" t="s">
        <v>338</v>
      </c>
      <c r="C444" s="12" t="s">
        <v>280</v>
      </c>
      <c r="D444" s="12" t="s">
        <v>310</v>
      </c>
      <c r="E444" s="12" t="s">
        <v>38</v>
      </c>
      <c r="F444" s="12" t="s">
        <v>339</v>
      </c>
      <c r="G444" s="12" t="s">
        <v>0</v>
      </c>
      <c r="H444" s="13">
        <f>H445</f>
        <v>142.5</v>
      </c>
      <c r="I444" s="13">
        <f t="shared" si="230"/>
        <v>142.5</v>
      </c>
      <c r="J444" s="14">
        <f t="shared" si="230"/>
        <v>142.5</v>
      </c>
      <c r="K444" s="10">
        <f t="shared" si="208"/>
        <v>100</v>
      </c>
      <c r="M444" s="21"/>
      <c r="O444" s="22"/>
    </row>
    <row r="445" spans="1:15" ht="78.75" x14ac:dyDescent="0.2">
      <c r="A445" s="11" t="s">
        <v>0</v>
      </c>
      <c r="B445" s="15" t="s">
        <v>340</v>
      </c>
      <c r="C445" s="12" t="s">
        <v>280</v>
      </c>
      <c r="D445" s="12" t="s">
        <v>310</v>
      </c>
      <c r="E445" s="12" t="s">
        <v>38</v>
      </c>
      <c r="F445" s="12" t="s">
        <v>341</v>
      </c>
      <c r="G445" s="12" t="s">
        <v>0</v>
      </c>
      <c r="H445" s="13">
        <f>H446</f>
        <v>142.5</v>
      </c>
      <c r="I445" s="13">
        <f t="shared" si="230"/>
        <v>142.5</v>
      </c>
      <c r="J445" s="14">
        <f t="shared" si="230"/>
        <v>142.5</v>
      </c>
      <c r="K445" s="10">
        <f t="shared" si="208"/>
        <v>100</v>
      </c>
      <c r="M445" s="21"/>
      <c r="O445" s="22"/>
    </row>
    <row r="446" spans="1:15" ht="31.5" x14ac:dyDescent="0.2">
      <c r="A446" s="16" t="s">
        <v>0</v>
      </c>
      <c r="B446" s="11" t="s">
        <v>25</v>
      </c>
      <c r="C446" s="12" t="s">
        <v>280</v>
      </c>
      <c r="D446" s="12" t="s">
        <v>310</v>
      </c>
      <c r="E446" s="12" t="s">
        <v>38</v>
      </c>
      <c r="F446" s="12" t="s">
        <v>341</v>
      </c>
      <c r="G446" s="12" t="s">
        <v>26</v>
      </c>
      <c r="H446" s="13">
        <v>142.5</v>
      </c>
      <c r="I446" s="13">
        <v>142.5</v>
      </c>
      <c r="J446" s="13">
        <v>142.5</v>
      </c>
      <c r="K446" s="10">
        <f t="shared" si="208"/>
        <v>100</v>
      </c>
      <c r="M446" s="21"/>
    </row>
    <row r="447" spans="1:15" ht="31.5" x14ac:dyDescent="0.2">
      <c r="A447" s="11" t="s">
        <v>0</v>
      </c>
      <c r="B447" s="15" t="s">
        <v>342</v>
      </c>
      <c r="C447" s="12" t="s">
        <v>280</v>
      </c>
      <c r="D447" s="12" t="s">
        <v>310</v>
      </c>
      <c r="E447" s="12" t="s">
        <v>38</v>
      </c>
      <c r="F447" s="12" t="s">
        <v>343</v>
      </c>
      <c r="G447" s="11" t="s">
        <v>0</v>
      </c>
      <c r="H447" s="13">
        <f>H448</f>
        <v>200</v>
      </c>
      <c r="I447" s="13">
        <f t="shared" ref="I447:J448" si="231">I448</f>
        <v>200</v>
      </c>
      <c r="J447" s="14">
        <f t="shared" si="231"/>
        <v>200</v>
      </c>
      <c r="K447" s="10">
        <f t="shared" si="208"/>
        <v>100</v>
      </c>
      <c r="M447" s="21"/>
      <c r="O447" s="22"/>
    </row>
    <row r="448" spans="1:15" ht="15.75" x14ac:dyDescent="0.2">
      <c r="A448" s="11" t="s">
        <v>0</v>
      </c>
      <c r="B448" s="15" t="s">
        <v>344</v>
      </c>
      <c r="C448" s="12" t="s">
        <v>280</v>
      </c>
      <c r="D448" s="12" t="s">
        <v>310</v>
      </c>
      <c r="E448" s="12" t="s">
        <v>38</v>
      </c>
      <c r="F448" s="12" t="s">
        <v>345</v>
      </c>
      <c r="G448" s="12" t="s">
        <v>0</v>
      </c>
      <c r="H448" s="13">
        <f>H449</f>
        <v>200</v>
      </c>
      <c r="I448" s="13">
        <f t="shared" si="231"/>
        <v>200</v>
      </c>
      <c r="J448" s="14">
        <f t="shared" si="231"/>
        <v>200</v>
      </c>
      <c r="K448" s="10">
        <f t="shared" si="208"/>
        <v>100</v>
      </c>
      <c r="M448" s="21"/>
      <c r="O448" s="22"/>
    </row>
    <row r="449" spans="1:15" ht="31.5" x14ac:dyDescent="0.2">
      <c r="A449" s="16" t="s">
        <v>0</v>
      </c>
      <c r="B449" s="11" t="s">
        <v>25</v>
      </c>
      <c r="C449" s="12" t="s">
        <v>280</v>
      </c>
      <c r="D449" s="12" t="s">
        <v>310</v>
      </c>
      <c r="E449" s="12" t="s">
        <v>38</v>
      </c>
      <c r="F449" s="12" t="s">
        <v>345</v>
      </c>
      <c r="G449" s="12" t="s">
        <v>26</v>
      </c>
      <c r="H449" s="13">
        <v>200</v>
      </c>
      <c r="I449" s="13">
        <v>200</v>
      </c>
      <c r="J449" s="13">
        <v>200</v>
      </c>
      <c r="K449" s="10">
        <f t="shared" si="208"/>
        <v>100</v>
      </c>
      <c r="M449" s="21"/>
    </row>
    <row r="450" spans="1:15" ht="15.75" x14ac:dyDescent="0.2">
      <c r="A450" s="11" t="s">
        <v>0</v>
      </c>
      <c r="B450" s="11" t="s">
        <v>346</v>
      </c>
      <c r="C450" s="12" t="s">
        <v>280</v>
      </c>
      <c r="D450" s="12" t="s">
        <v>310</v>
      </c>
      <c r="E450" s="12" t="s">
        <v>16</v>
      </c>
      <c r="F450" s="12" t="s">
        <v>0</v>
      </c>
      <c r="G450" s="12" t="s">
        <v>0</v>
      </c>
      <c r="H450" s="13">
        <f>H451</f>
        <v>28236.800000000003</v>
      </c>
      <c r="I450" s="13">
        <f t="shared" ref="I450:J451" si="232">I451</f>
        <v>28236.800000000003</v>
      </c>
      <c r="J450" s="14">
        <f t="shared" si="232"/>
        <v>28075.599999999999</v>
      </c>
      <c r="K450" s="10">
        <f t="shared" si="208"/>
        <v>99.429113780598357</v>
      </c>
      <c r="M450" s="21"/>
      <c r="O450" s="22"/>
    </row>
    <row r="451" spans="1:15" ht="31.5" x14ac:dyDescent="0.2">
      <c r="A451" s="11" t="s">
        <v>0</v>
      </c>
      <c r="B451" s="15" t="s">
        <v>282</v>
      </c>
      <c r="C451" s="12" t="s">
        <v>280</v>
      </c>
      <c r="D451" s="12" t="s">
        <v>310</v>
      </c>
      <c r="E451" s="12" t="s">
        <v>16</v>
      </c>
      <c r="F451" s="12" t="s">
        <v>283</v>
      </c>
      <c r="G451" s="11" t="s">
        <v>0</v>
      </c>
      <c r="H451" s="13">
        <f>H452</f>
        <v>28236.800000000003</v>
      </c>
      <c r="I451" s="13">
        <f t="shared" si="232"/>
        <v>28236.800000000003</v>
      </c>
      <c r="J451" s="14">
        <f t="shared" si="232"/>
        <v>28075.599999999999</v>
      </c>
      <c r="K451" s="10">
        <f t="shared" si="208"/>
        <v>99.429113780598357</v>
      </c>
      <c r="M451" s="21"/>
      <c r="O451" s="22"/>
    </row>
    <row r="452" spans="1:15" ht="47.25" x14ac:dyDescent="0.2">
      <c r="A452" s="11" t="s">
        <v>0</v>
      </c>
      <c r="B452" s="15" t="s">
        <v>298</v>
      </c>
      <c r="C452" s="12" t="s">
        <v>280</v>
      </c>
      <c r="D452" s="12" t="s">
        <v>310</v>
      </c>
      <c r="E452" s="12" t="s">
        <v>16</v>
      </c>
      <c r="F452" s="12" t="s">
        <v>299</v>
      </c>
      <c r="G452" s="12" t="s">
        <v>0</v>
      </c>
      <c r="H452" s="13">
        <f>H453+H458+H463</f>
        <v>28236.800000000003</v>
      </c>
      <c r="I452" s="13">
        <f t="shared" ref="I452:J452" si="233">I453+I458+I463</f>
        <v>28236.800000000003</v>
      </c>
      <c r="J452" s="14">
        <f t="shared" si="233"/>
        <v>28075.599999999999</v>
      </c>
      <c r="K452" s="10">
        <f t="shared" si="208"/>
        <v>99.429113780598357</v>
      </c>
      <c r="M452" s="21"/>
      <c r="O452" s="22"/>
    </row>
    <row r="453" spans="1:15" ht="31.5" x14ac:dyDescent="0.2">
      <c r="A453" s="11" t="s">
        <v>0</v>
      </c>
      <c r="B453" s="15" t="s">
        <v>347</v>
      </c>
      <c r="C453" s="12" t="s">
        <v>280</v>
      </c>
      <c r="D453" s="12" t="s">
        <v>310</v>
      </c>
      <c r="E453" s="12" t="s">
        <v>16</v>
      </c>
      <c r="F453" s="12" t="s">
        <v>348</v>
      </c>
      <c r="G453" s="12" t="s">
        <v>0</v>
      </c>
      <c r="H453" s="13">
        <f>H454</f>
        <v>9634.4000000000015</v>
      </c>
      <c r="I453" s="13">
        <f t="shared" ref="I453:J453" si="234">I454</f>
        <v>9634.4000000000015</v>
      </c>
      <c r="J453" s="14">
        <f t="shared" si="234"/>
        <v>9581.2000000000007</v>
      </c>
      <c r="K453" s="10">
        <f t="shared" si="208"/>
        <v>99.447812006974999</v>
      </c>
      <c r="M453" s="21"/>
      <c r="O453" s="22"/>
    </row>
    <row r="454" spans="1:15" ht="15.75" x14ac:dyDescent="0.2">
      <c r="A454" s="11" t="s">
        <v>0</v>
      </c>
      <c r="B454" s="15" t="s">
        <v>262</v>
      </c>
      <c r="C454" s="12" t="s">
        <v>280</v>
      </c>
      <c r="D454" s="12" t="s">
        <v>310</v>
      </c>
      <c r="E454" s="12" t="s">
        <v>16</v>
      </c>
      <c r="F454" s="12" t="s">
        <v>349</v>
      </c>
      <c r="G454" s="12" t="s">
        <v>0</v>
      </c>
      <c r="H454" s="13">
        <f>H455+H456+H457</f>
        <v>9634.4000000000015</v>
      </c>
      <c r="I454" s="13">
        <f t="shared" ref="I454:J454" si="235">I455+I456+I457</f>
        <v>9634.4000000000015</v>
      </c>
      <c r="J454" s="14">
        <f t="shared" si="235"/>
        <v>9581.2000000000007</v>
      </c>
      <c r="K454" s="10">
        <f t="shared" si="208"/>
        <v>99.447812006974999</v>
      </c>
      <c r="M454" s="21"/>
      <c r="O454" s="22"/>
    </row>
    <row r="455" spans="1:15" ht="78.75" x14ac:dyDescent="0.2">
      <c r="A455" s="16" t="s">
        <v>0</v>
      </c>
      <c r="B455" s="11" t="s">
        <v>237</v>
      </c>
      <c r="C455" s="12" t="s">
        <v>280</v>
      </c>
      <c r="D455" s="12" t="s">
        <v>310</v>
      </c>
      <c r="E455" s="12" t="s">
        <v>16</v>
      </c>
      <c r="F455" s="12" t="s">
        <v>349</v>
      </c>
      <c r="G455" s="12" t="s">
        <v>238</v>
      </c>
      <c r="H455" s="13">
        <v>8348.5</v>
      </c>
      <c r="I455" s="13">
        <v>8348.5</v>
      </c>
      <c r="J455" s="14">
        <v>8344.7000000000007</v>
      </c>
      <c r="K455" s="10">
        <f t="shared" si="208"/>
        <v>99.95448284122898</v>
      </c>
      <c r="M455" s="21"/>
    </row>
    <row r="456" spans="1:15" ht="31.5" x14ac:dyDescent="0.2">
      <c r="A456" s="16" t="s">
        <v>0</v>
      </c>
      <c r="B456" s="11" t="s">
        <v>48</v>
      </c>
      <c r="C456" s="12" t="s">
        <v>280</v>
      </c>
      <c r="D456" s="12" t="s">
        <v>310</v>
      </c>
      <c r="E456" s="12" t="s">
        <v>16</v>
      </c>
      <c r="F456" s="12" t="s">
        <v>349</v>
      </c>
      <c r="G456" s="12" t="s">
        <v>49</v>
      </c>
      <c r="H456" s="13">
        <v>1260.7</v>
      </c>
      <c r="I456" s="13">
        <v>1260.7</v>
      </c>
      <c r="J456" s="14">
        <v>1216.3</v>
      </c>
      <c r="K456" s="10">
        <f t="shared" si="208"/>
        <v>96.478147061156491</v>
      </c>
      <c r="M456" s="21"/>
    </row>
    <row r="457" spans="1:15" ht="15.75" x14ac:dyDescent="0.2">
      <c r="A457" s="16" t="s">
        <v>0</v>
      </c>
      <c r="B457" s="11" t="s">
        <v>229</v>
      </c>
      <c r="C457" s="12" t="s">
        <v>280</v>
      </c>
      <c r="D457" s="12" t="s">
        <v>310</v>
      </c>
      <c r="E457" s="12" t="s">
        <v>16</v>
      </c>
      <c r="F457" s="12" t="s">
        <v>349</v>
      </c>
      <c r="G457" s="12" t="s">
        <v>230</v>
      </c>
      <c r="H457" s="13">
        <v>25.2</v>
      </c>
      <c r="I457" s="13">
        <v>25.2</v>
      </c>
      <c r="J457" s="14">
        <v>20.2</v>
      </c>
      <c r="K457" s="10">
        <f t="shared" ref="K457:K520" si="236">J457/I457*100</f>
        <v>80.158730158730165</v>
      </c>
      <c r="M457" s="21"/>
    </row>
    <row r="458" spans="1:15" ht="47.25" x14ac:dyDescent="0.2">
      <c r="A458" s="11" t="s">
        <v>0</v>
      </c>
      <c r="B458" s="15" t="s">
        <v>333</v>
      </c>
      <c r="C458" s="12" t="s">
        <v>280</v>
      </c>
      <c r="D458" s="12" t="s">
        <v>310</v>
      </c>
      <c r="E458" s="12" t="s">
        <v>16</v>
      </c>
      <c r="F458" s="12" t="s">
        <v>334</v>
      </c>
      <c r="G458" s="12" t="s">
        <v>0</v>
      </c>
      <c r="H458" s="13">
        <f>H459</f>
        <v>12039.4</v>
      </c>
      <c r="I458" s="13">
        <f t="shared" ref="I458:J458" si="237">I459</f>
        <v>12039.4</v>
      </c>
      <c r="J458" s="14">
        <f t="shared" si="237"/>
        <v>11931.4</v>
      </c>
      <c r="K458" s="10">
        <f t="shared" si="236"/>
        <v>99.102945329501466</v>
      </c>
      <c r="M458" s="21"/>
      <c r="O458" s="22"/>
    </row>
    <row r="459" spans="1:15" ht="31.5" x14ac:dyDescent="0.2">
      <c r="A459" s="11" t="s">
        <v>0</v>
      </c>
      <c r="B459" s="15" t="s">
        <v>235</v>
      </c>
      <c r="C459" s="12" t="s">
        <v>280</v>
      </c>
      <c r="D459" s="12" t="s">
        <v>310</v>
      </c>
      <c r="E459" s="12" t="s">
        <v>16</v>
      </c>
      <c r="F459" s="12" t="s">
        <v>335</v>
      </c>
      <c r="G459" s="12" t="s">
        <v>0</v>
      </c>
      <c r="H459" s="13">
        <f>H460+H461+H462</f>
        <v>12039.4</v>
      </c>
      <c r="I459" s="13">
        <f t="shared" ref="I459:J459" si="238">I460+I461+I462</f>
        <v>12039.4</v>
      </c>
      <c r="J459" s="14">
        <f t="shared" si="238"/>
        <v>11931.4</v>
      </c>
      <c r="K459" s="10">
        <f t="shared" si="236"/>
        <v>99.102945329501466</v>
      </c>
      <c r="M459" s="21"/>
      <c r="O459" s="22"/>
    </row>
    <row r="460" spans="1:15" ht="78.75" x14ac:dyDescent="0.2">
      <c r="A460" s="16" t="s">
        <v>0</v>
      </c>
      <c r="B460" s="11" t="s">
        <v>237</v>
      </c>
      <c r="C460" s="12" t="s">
        <v>280</v>
      </c>
      <c r="D460" s="12" t="s">
        <v>310</v>
      </c>
      <c r="E460" s="12" t="s">
        <v>16</v>
      </c>
      <c r="F460" s="12" t="s">
        <v>335</v>
      </c>
      <c r="G460" s="12" t="s">
        <v>238</v>
      </c>
      <c r="H460" s="13">
        <v>9778.5</v>
      </c>
      <c r="I460" s="13">
        <v>9778.5</v>
      </c>
      <c r="J460" s="14">
        <v>9776.6</v>
      </c>
      <c r="K460" s="10">
        <f t="shared" si="236"/>
        <v>99.980569617016926</v>
      </c>
      <c r="M460" s="21"/>
    </row>
    <row r="461" spans="1:15" ht="31.5" x14ac:dyDescent="0.2">
      <c r="A461" s="16" t="s">
        <v>0</v>
      </c>
      <c r="B461" s="11" t="s">
        <v>48</v>
      </c>
      <c r="C461" s="12" t="s">
        <v>280</v>
      </c>
      <c r="D461" s="12" t="s">
        <v>310</v>
      </c>
      <c r="E461" s="12" t="s">
        <v>16</v>
      </c>
      <c r="F461" s="12" t="s">
        <v>335</v>
      </c>
      <c r="G461" s="12" t="s">
        <v>49</v>
      </c>
      <c r="H461" s="13">
        <v>2085.8000000000002</v>
      </c>
      <c r="I461" s="13">
        <v>2085.8000000000002</v>
      </c>
      <c r="J461" s="14">
        <v>1979.8</v>
      </c>
      <c r="K461" s="10">
        <f t="shared" si="236"/>
        <v>94.918017067791723</v>
      </c>
      <c r="M461" s="21"/>
    </row>
    <row r="462" spans="1:15" ht="15.75" x14ac:dyDescent="0.2">
      <c r="A462" s="16" t="s">
        <v>0</v>
      </c>
      <c r="B462" s="11" t="s">
        <v>229</v>
      </c>
      <c r="C462" s="12" t="s">
        <v>280</v>
      </c>
      <c r="D462" s="12" t="s">
        <v>310</v>
      </c>
      <c r="E462" s="12" t="s">
        <v>16</v>
      </c>
      <c r="F462" s="12" t="s">
        <v>335</v>
      </c>
      <c r="G462" s="12" t="s">
        <v>230</v>
      </c>
      <c r="H462" s="13">
        <v>175.1</v>
      </c>
      <c r="I462" s="13">
        <v>175.1</v>
      </c>
      <c r="J462" s="14">
        <v>175</v>
      </c>
      <c r="K462" s="10">
        <f t="shared" si="236"/>
        <v>99.942889777270139</v>
      </c>
      <c r="M462" s="21"/>
    </row>
    <row r="463" spans="1:15" ht="63" x14ac:dyDescent="0.2">
      <c r="A463" s="11" t="s">
        <v>0</v>
      </c>
      <c r="B463" s="15" t="s">
        <v>300</v>
      </c>
      <c r="C463" s="12" t="s">
        <v>280</v>
      </c>
      <c r="D463" s="12" t="s">
        <v>310</v>
      </c>
      <c r="E463" s="12" t="s">
        <v>16</v>
      </c>
      <c r="F463" s="12" t="s">
        <v>301</v>
      </c>
      <c r="G463" s="12" t="s">
        <v>0</v>
      </c>
      <c r="H463" s="13">
        <f>H464</f>
        <v>6563</v>
      </c>
      <c r="I463" s="13">
        <f t="shared" ref="I463:J464" si="239">I464</f>
        <v>6563</v>
      </c>
      <c r="J463" s="14">
        <f t="shared" si="239"/>
        <v>6563</v>
      </c>
      <c r="K463" s="10">
        <f t="shared" si="236"/>
        <v>100</v>
      </c>
      <c r="M463" s="21"/>
      <c r="O463" s="22"/>
    </row>
    <row r="464" spans="1:15" ht="47.25" x14ac:dyDescent="0.2">
      <c r="A464" s="11" t="s">
        <v>0</v>
      </c>
      <c r="B464" s="15" t="s">
        <v>23</v>
      </c>
      <c r="C464" s="12" t="s">
        <v>280</v>
      </c>
      <c r="D464" s="12" t="s">
        <v>310</v>
      </c>
      <c r="E464" s="12" t="s">
        <v>16</v>
      </c>
      <c r="F464" s="12" t="s">
        <v>302</v>
      </c>
      <c r="G464" s="12" t="s">
        <v>0</v>
      </c>
      <c r="H464" s="13">
        <f>H465</f>
        <v>6563</v>
      </c>
      <c r="I464" s="13">
        <f t="shared" si="239"/>
        <v>6563</v>
      </c>
      <c r="J464" s="14">
        <f t="shared" si="239"/>
        <v>6563</v>
      </c>
      <c r="K464" s="10">
        <f t="shared" si="236"/>
        <v>100</v>
      </c>
      <c r="M464" s="21"/>
      <c r="O464" s="22"/>
    </row>
    <row r="465" spans="1:15" ht="31.5" x14ac:dyDescent="0.2">
      <c r="A465" s="16" t="s">
        <v>0</v>
      </c>
      <c r="B465" s="11" t="s">
        <v>25</v>
      </c>
      <c r="C465" s="12" t="s">
        <v>280</v>
      </c>
      <c r="D465" s="12" t="s">
        <v>310</v>
      </c>
      <c r="E465" s="12" t="s">
        <v>16</v>
      </c>
      <c r="F465" s="12" t="s">
        <v>302</v>
      </c>
      <c r="G465" s="12" t="s">
        <v>26</v>
      </c>
      <c r="H465" s="13">
        <v>6563</v>
      </c>
      <c r="I465" s="13">
        <v>6563</v>
      </c>
      <c r="J465" s="13">
        <v>6563</v>
      </c>
      <c r="K465" s="10">
        <f t="shared" si="236"/>
        <v>100</v>
      </c>
      <c r="M465" s="21"/>
    </row>
    <row r="466" spans="1:15" ht="15.75" x14ac:dyDescent="0.2">
      <c r="A466" s="6" t="s">
        <v>5</v>
      </c>
      <c r="B466" s="7" t="s">
        <v>350</v>
      </c>
      <c r="C466" s="6" t="s">
        <v>351</v>
      </c>
      <c r="D466" s="6" t="s">
        <v>0</v>
      </c>
      <c r="E466" s="6" t="s">
        <v>0</v>
      </c>
      <c r="F466" s="6" t="s">
        <v>0</v>
      </c>
      <c r="G466" s="6" t="s">
        <v>0</v>
      </c>
      <c r="H466" s="8">
        <f>H467+H487+H493+H677</f>
        <v>3171460.1</v>
      </c>
      <c r="I466" s="8">
        <f t="shared" ref="I466:J466" si="240">I467+I487+I493+I677</f>
        <v>3171460.1</v>
      </c>
      <c r="J466" s="9">
        <f t="shared" si="240"/>
        <v>3165234.9</v>
      </c>
      <c r="K466" s="10">
        <f t="shared" si="236"/>
        <v>99.803711861296946</v>
      </c>
      <c r="M466" s="21"/>
      <c r="O466" s="22"/>
    </row>
    <row r="467" spans="1:15" ht="15.75" x14ac:dyDescent="0.2">
      <c r="A467" s="11" t="s">
        <v>0</v>
      </c>
      <c r="B467" s="11" t="s">
        <v>352</v>
      </c>
      <c r="C467" s="12" t="s">
        <v>351</v>
      </c>
      <c r="D467" s="12" t="s">
        <v>38</v>
      </c>
      <c r="E467" s="12" t="s">
        <v>0</v>
      </c>
      <c r="F467" s="12" t="s">
        <v>0</v>
      </c>
      <c r="G467" s="12" t="s">
        <v>0</v>
      </c>
      <c r="H467" s="13">
        <f>H468+H474</f>
        <v>23193.1</v>
      </c>
      <c r="I467" s="13">
        <f t="shared" ref="I467:J467" si="241">I468+I474</f>
        <v>23193.1</v>
      </c>
      <c r="J467" s="14">
        <f t="shared" si="241"/>
        <v>22677.199999999997</v>
      </c>
      <c r="K467" s="10">
        <f t="shared" si="236"/>
        <v>97.775631545588979</v>
      </c>
      <c r="M467" s="21"/>
      <c r="O467" s="22"/>
    </row>
    <row r="468" spans="1:15" ht="15.75" x14ac:dyDescent="0.2">
      <c r="A468" s="11" t="s">
        <v>0</v>
      </c>
      <c r="B468" s="11" t="s">
        <v>353</v>
      </c>
      <c r="C468" s="12" t="s">
        <v>351</v>
      </c>
      <c r="D468" s="12" t="s">
        <v>38</v>
      </c>
      <c r="E468" s="12" t="s">
        <v>354</v>
      </c>
      <c r="F468" s="12" t="s">
        <v>0</v>
      </c>
      <c r="G468" s="12" t="s">
        <v>0</v>
      </c>
      <c r="H468" s="13">
        <f>H469</f>
        <v>21695.1</v>
      </c>
      <c r="I468" s="13">
        <f t="shared" ref="I468:J472" si="242">I469</f>
        <v>21695.1</v>
      </c>
      <c r="J468" s="14">
        <f t="shared" si="242"/>
        <v>21695.1</v>
      </c>
      <c r="K468" s="10">
        <f t="shared" si="236"/>
        <v>100</v>
      </c>
      <c r="M468" s="21"/>
      <c r="O468" s="22"/>
    </row>
    <row r="469" spans="1:15" ht="31.5" x14ac:dyDescent="0.2">
      <c r="A469" s="11" t="s">
        <v>0</v>
      </c>
      <c r="B469" s="15" t="s">
        <v>355</v>
      </c>
      <c r="C469" s="12" t="s">
        <v>351</v>
      </c>
      <c r="D469" s="12" t="s">
        <v>38</v>
      </c>
      <c r="E469" s="12" t="s">
        <v>354</v>
      </c>
      <c r="F469" s="12" t="s">
        <v>356</v>
      </c>
      <c r="G469" s="11" t="s">
        <v>0</v>
      </c>
      <c r="H469" s="13">
        <f>H470</f>
        <v>21695.1</v>
      </c>
      <c r="I469" s="13">
        <f t="shared" si="242"/>
        <v>21695.1</v>
      </c>
      <c r="J469" s="14">
        <f t="shared" si="242"/>
        <v>21695.1</v>
      </c>
      <c r="K469" s="10">
        <f t="shared" si="236"/>
        <v>100</v>
      </c>
      <c r="M469" s="21"/>
      <c r="O469" s="22"/>
    </row>
    <row r="470" spans="1:15" ht="31.5" x14ac:dyDescent="0.2">
      <c r="A470" s="11" t="s">
        <v>0</v>
      </c>
      <c r="B470" s="15" t="s">
        <v>357</v>
      </c>
      <c r="C470" s="12" t="s">
        <v>351</v>
      </c>
      <c r="D470" s="12" t="s">
        <v>38</v>
      </c>
      <c r="E470" s="12" t="s">
        <v>354</v>
      </c>
      <c r="F470" s="12" t="s">
        <v>358</v>
      </c>
      <c r="G470" s="12" t="s">
        <v>0</v>
      </c>
      <c r="H470" s="13">
        <f>H471</f>
        <v>21695.1</v>
      </c>
      <c r="I470" s="13">
        <f t="shared" si="242"/>
        <v>21695.1</v>
      </c>
      <c r="J470" s="14">
        <f t="shared" si="242"/>
        <v>21695.1</v>
      </c>
      <c r="K470" s="10">
        <f t="shared" si="236"/>
        <v>100</v>
      </c>
      <c r="M470" s="21"/>
      <c r="O470" s="22"/>
    </row>
    <row r="471" spans="1:15" ht="15.75" x14ac:dyDescent="0.2">
      <c r="A471" s="11" t="s">
        <v>0</v>
      </c>
      <c r="B471" s="15" t="s">
        <v>359</v>
      </c>
      <c r="C471" s="12" t="s">
        <v>351</v>
      </c>
      <c r="D471" s="12" t="s">
        <v>38</v>
      </c>
      <c r="E471" s="12" t="s">
        <v>354</v>
      </c>
      <c r="F471" s="12" t="s">
        <v>360</v>
      </c>
      <c r="G471" s="12" t="s">
        <v>0</v>
      </c>
      <c r="H471" s="13">
        <f>H472</f>
        <v>21695.1</v>
      </c>
      <c r="I471" s="13">
        <f t="shared" si="242"/>
        <v>21695.1</v>
      </c>
      <c r="J471" s="14">
        <f t="shared" si="242"/>
        <v>21695.1</v>
      </c>
      <c r="K471" s="10">
        <f t="shared" si="236"/>
        <v>100</v>
      </c>
      <c r="M471" s="21"/>
      <c r="O471" s="22"/>
    </row>
    <row r="472" spans="1:15" ht="47.25" x14ac:dyDescent="0.2">
      <c r="A472" s="11" t="s">
        <v>0</v>
      </c>
      <c r="B472" s="15" t="s">
        <v>23</v>
      </c>
      <c r="C472" s="12" t="s">
        <v>351</v>
      </c>
      <c r="D472" s="12" t="s">
        <v>38</v>
      </c>
      <c r="E472" s="12" t="s">
        <v>354</v>
      </c>
      <c r="F472" s="12" t="s">
        <v>361</v>
      </c>
      <c r="G472" s="12" t="s">
        <v>0</v>
      </c>
      <c r="H472" s="13">
        <f>H473</f>
        <v>21695.1</v>
      </c>
      <c r="I472" s="13">
        <f t="shared" si="242"/>
        <v>21695.1</v>
      </c>
      <c r="J472" s="14">
        <f t="shared" si="242"/>
        <v>21695.1</v>
      </c>
      <c r="K472" s="10">
        <f t="shared" si="236"/>
        <v>100</v>
      </c>
      <c r="M472" s="21"/>
      <c r="O472" s="22"/>
    </row>
    <row r="473" spans="1:15" ht="31.5" x14ac:dyDescent="0.2">
      <c r="A473" s="16" t="s">
        <v>0</v>
      </c>
      <c r="B473" s="11" t="s">
        <v>25</v>
      </c>
      <c r="C473" s="12" t="s">
        <v>351</v>
      </c>
      <c r="D473" s="12" t="s">
        <v>38</v>
      </c>
      <c r="E473" s="12" t="s">
        <v>354</v>
      </c>
      <c r="F473" s="12" t="s">
        <v>361</v>
      </c>
      <c r="G473" s="12" t="s">
        <v>26</v>
      </c>
      <c r="H473" s="13">
        <v>21695.1</v>
      </c>
      <c r="I473" s="13">
        <v>21695.1</v>
      </c>
      <c r="J473" s="13">
        <v>21695.1</v>
      </c>
      <c r="K473" s="10">
        <f t="shared" si="236"/>
        <v>100</v>
      </c>
      <c r="M473" s="21"/>
    </row>
    <row r="474" spans="1:15" ht="15.75" x14ac:dyDescent="0.2">
      <c r="A474" s="11" t="s">
        <v>0</v>
      </c>
      <c r="B474" s="11" t="s">
        <v>362</v>
      </c>
      <c r="C474" s="12" t="s">
        <v>351</v>
      </c>
      <c r="D474" s="12" t="s">
        <v>38</v>
      </c>
      <c r="E474" s="12" t="s">
        <v>363</v>
      </c>
      <c r="F474" s="12" t="s">
        <v>0</v>
      </c>
      <c r="G474" s="12" t="s">
        <v>0</v>
      </c>
      <c r="H474" s="13">
        <f>H475+H483</f>
        <v>1498</v>
      </c>
      <c r="I474" s="13">
        <f t="shared" ref="I474:J474" si="243">I475+I483</f>
        <v>1498</v>
      </c>
      <c r="J474" s="14">
        <f t="shared" si="243"/>
        <v>982.1</v>
      </c>
      <c r="K474" s="10">
        <f t="shared" si="236"/>
        <v>65.560747663551396</v>
      </c>
      <c r="M474" s="21"/>
      <c r="O474" s="22"/>
    </row>
    <row r="475" spans="1:15" ht="31.5" x14ac:dyDescent="0.2">
      <c r="A475" s="11" t="s">
        <v>0</v>
      </c>
      <c r="B475" s="15" t="s">
        <v>364</v>
      </c>
      <c r="C475" s="12" t="s">
        <v>351</v>
      </c>
      <c r="D475" s="12" t="s">
        <v>38</v>
      </c>
      <c r="E475" s="12" t="s">
        <v>363</v>
      </c>
      <c r="F475" s="12" t="s">
        <v>365</v>
      </c>
      <c r="G475" s="11" t="s">
        <v>0</v>
      </c>
      <c r="H475" s="13">
        <f>H476</f>
        <v>1210</v>
      </c>
      <c r="I475" s="13">
        <f t="shared" ref="I475:J475" si="244">I476</f>
        <v>1210</v>
      </c>
      <c r="J475" s="14">
        <f t="shared" si="244"/>
        <v>694.1</v>
      </c>
      <c r="K475" s="10">
        <f t="shared" si="236"/>
        <v>57.36363636363636</v>
      </c>
      <c r="M475" s="21"/>
      <c r="O475" s="22"/>
    </row>
    <row r="476" spans="1:15" ht="47.25" x14ac:dyDescent="0.2">
      <c r="A476" s="11" t="s">
        <v>0</v>
      </c>
      <c r="B476" s="15" t="s">
        <v>366</v>
      </c>
      <c r="C476" s="12" t="s">
        <v>351</v>
      </c>
      <c r="D476" s="12" t="s">
        <v>38</v>
      </c>
      <c r="E476" s="12" t="s">
        <v>363</v>
      </c>
      <c r="F476" s="12" t="s">
        <v>367</v>
      </c>
      <c r="G476" s="12" t="s">
        <v>0</v>
      </c>
      <c r="H476" s="13">
        <f>H477+H481</f>
        <v>1210</v>
      </c>
      <c r="I476" s="13">
        <f t="shared" ref="I476:J476" si="245">I477+I481</f>
        <v>1210</v>
      </c>
      <c r="J476" s="14">
        <f t="shared" si="245"/>
        <v>694.1</v>
      </c>
      <c r="K476" s="10">
        <f t="shared" si="236"/>
        <v>57.36363636363636</v>
      </c>
      <c r="M476" s="21"/>
      <c r="O476" s="22"/>
    </row>
    <row r="477" spans="1:15" ht="31.5" x14ac:dyDescent="0.2">
      <c r="A477" s="11" t="s">
        <v>0</v>
      </c>
      <c r="B477" s="15" t="s">
        <v>368</v>
      </c>
      <c r="C477" s="12" t="s">
        <v>351</v>
      </c>
      <c r="D477" s="12" t="s">
        <v>38</v>
      </c>
      <c r="E477" s="12" t="s">
        <v>363</v>
      </c>
      <c r="F477" s="12" t="s">
        <v>369</v>
      </c>
      <c r="G477" s="12" t="s">
        <v>0</v>
      </c>
      <c r="H477" s="13">
        <f>H478+H479+H480</f>
        <v>710</v>
      </c>
      <c r="I477" s="13">
        <f t="shared" ref="I477:J477" si="246">I478+I479+I480</f>
        <v>710</v>
      </c>
      <c r="J477" s="14">
        <f t="shared" si="246"/>
        <v>694.1</v>
      </c>
      <c r="K477" s="10">
        <f t="shared" si="236"/>
        <v>97.760563380281695</v>
      </c>
      <c r="M477" s="21"/>
      <c r="O477" s="22"/>
    </row>
    <row r="478" spans="1:15" ht="78.75" x14ac:dyDescent="0.2">
      <c r="A478" s="16" t="s">
        <v>0</v>
      </c>
      <c r="B478" s="11" t="s">
        <v>237</v>
      </c>
      <c r="C478" s="12" t="s">
        <v>351</v>
      </c>
      <c r="D478" s="12" t="s">
        <v>38</v>
      </c>
      <c r="E478" s="12" t="s">
        <v>363</v>
      </c>
      <c r="F478" s="12" t="s">
        <v>369</v>
      </c>
      <c r="G478" s="12" t="s">
        <v>238</v>
      </c>
      <c r="H478" s="13">
        <v>227.9</v>
      </c>
      <c r="I478" s="13">
        <v>227.9</v>
      </c>
      <c r="J478" s="14">
        <v>214.8</v>
      </c>
      <c r="K478" s="10">
        <f t="shared" si="236"/>
        <v>94.251864853005713</v>
      </c>
      <c r="M478" s="21"/>
    </row>
    <row r="479" spans="1:15" ht="31.5" x14ac:dyDescent="0.2">
      <c r="A479" s="16" t="s">
        <v>0</v>
      </c>
      <c r="B479" s="11" t="s">
        <v>48</v>
      </c>
      <c r="C479" s="12" t="s">
        <v>351</v>
      </c>
      <c r="D479" s="12" t="s">
        <v>38</v>
      </c>
      <c r="E479" s="12" t="s">
        <v>363</v>
      </c>
      <c r="F479" s="12" t="s">
        <v>369</v>
      </c>
      <c r="G479" s="12" t="s">
        <v>49</v>
      </c>
      <c r="H479" s="13">
        <v>462.1</v>
      </c>
      <c r="I479" s="13">
        <v>462.1</v>
      </c>
      <c r="J479" s="14">
        <v>459.3</v>
      </c>
      <c r="K479" s="10">
        <f t="shared" si="236"/>
        <v>99.394070547500533</v>
      </c>
      <c r="M479" s="21"/>
    </row>
    <row r="480" spans="1:15" ht="31.5" x14ac:dyDescent="0.2">
      <c r="A480" s="16" t="s">
        <v>0</v>
      </c>
      <c r="B480" s="11" t="s">
        <v>25</v>
      </c>
      <c r="C480" s="12" t="s">
        <v>351</v>
      </c>
      <c r="D480" s="12" t="s">
        <v>38</v>
      </c>
      <c r="E480" s="12" t="s">
        <v>363</v>
      </c>
      <c r="F480" s="12" t="s">
        <v>369</v>
      </c>
      <c r="G480" s="12" t="s">
        <v>26</v>
      </c>
      <c r="H480" s="13">
        <v>20</v>
      </c>
      <c r="I480" s="13">
        <v>20</v>
      </c>
      <c r="J480" s="13">
        <v>20</v>
      </c>
      <c r="K480" s="10">
        <f t="shared" si="236"/>
        <v>100</v>
      </c>
      <c r="M480" s="21"/>
    </row>
    <row r="481" spans="1:15" ht="47.25" x14ac:dyDescent="0.2">
      <c r="A481" s="11" t="s">
        <v>0</v>
      </c>
      <c r="B481" s="15" t="s">
        <v>370</v>
      </c>
      <c r="C481" s="12" t="s">
        <v>351</v>
      </c>
      <c r="D481" s="12" t="s">
        <v>38</v>
      </c>
      <c r="E481" s="12" t="s">
        <v>363</v>
      </c>
      <c r="F481" s="12" t="s">
        <v>371</v>
      </c>
      <c r="G481" s="12" t="s">
        <v>0</v>
      </c>
      <c r="H481" s="13">
        <f>H482</f>
        <v>500</v>
      </c>
      <c r="I481" s="13">
        <f t="shared" ref="I481:J481" si="247">I482</f>
        <v>500</v>
      </c>
      <c r="J481" s="14">
        <f t="shared" si="247"/>
        <v>0</v>
      </c>
      <c r="K481" s="10">
        <f t="shared" si="236"/>
        <v>0</v>
      </c>
      <c r="M481" s="21"/>
      <c r="O481" s="22"/>
    </row>
    <row r="482" spans="1:15" ht="31.5" x14ac:dyDescent="0.2">
      <c r="A482" s="16" t="s">
        <v>0</v>
      </c>
      <c r="B482" s="11" t="s">
        <v>48</v>
      </c>
      <c r="C482" s="12" t="s">
        <v>351</v>
      </c>
      <c r="D482" s="12" t="s">
        <v>38</v>
      </c>
      <c r="E482" s="12" t="s">
        <v>363</v>
      </c>
      <c r="F482" s="12" t="s">
        <v>371</v>
      </c>
      <c r="G482" s="12" t="s">
        <v>49</v>
      </c>
      <c r="H482" s="13">
        <v>500</v>
      </c>
      <c r="I482" s="13">
        <v>500</v>
      </c>
      <c r="J482" s="14">
        <v>0</v>
      </c>
      <c r="K482" s="10">
        <f t="shared" si="236"/>
        <v>0</v>
      </c>
      <c r="M482" s="21"/>
    </row>
    <row r="483" spans="1:15" ht="31.5" x14ac:dyDescent="0.2">
      <c r="A483" s="11" t="s">
        <v>0</v>
      </c>
      <c r="B483" s="15" t="s">
        <v>342</v>
      </c>
      <c r="C483" s="12" t="s">
        <v>351</v>
      </c>
      <c r="D483" s="12" t="s">
        <v>38</v>
      </c>
      <c r="E483" s="12" t="s">
        <v>363</v>
      </c>
      <c r="F483" s="12" t="s">
        <v>343</v>
      </c>
      <c r="G483" s="11" t="s">
        <v>0</v>
      </c>
      <c r="H483" s="13">
        <f>H484</f>
        <v>288</v>
      </c>
      <c r="I483" s="13">
        <f t="shared" ref="I483:J485" si="248">I484</f>
        <v>288</v>
      </c>
      <c r="J483" s="14">
        <f t="shared" si="248"/>
        <v>288</v>
      </c>
      <c r="K483" s="10">
        <f t="shared" si="236"/>
        <v>100</v>
      </c>
      <c r="M483" s="21"/>
      <c r="O483" s="22"/>
    </row>
    <row r="484" spans="1:15" ht="31.5" x14ac:dyDescent="0.2">
      <c r="A484" s="11" t="s">
        <v>0</v>
      </c>
      <c r="B484" s="15" t="s">
        <v>372</v>
      </c>
      <c r="C484" s="12" t="s">
        <v>351</v>
      </c>
      <c r="D484" s="12" t="s">
        <v>38</v>
      </c>
      <c r="E484" s="12" t="s">
        <v>363</v>
      </c>
      <c r="F484" s="12" t="s">
        <v>373</v>
      </c>
      <c r="G484" s="12" t="s">
        <v>0</v>
      </c>
      <c r="H484" s="13">
        <f>H485</f>
        <v>288</v>
      </c>
      <c r="I484" s="13">
        <f t="shared" si="248"/>
        <v>288</v>
      </c>
      <c r="J484" s="14">
        <f t="shared" si="248"/>
        <v>288</v>
      </c>
      <c r="K484" s="10">
        <f t="shared" si="236"/>
        <v>100</v>
      </c>
      <c r="M484" s="21"/>
      <c r="O484" s="22"/>
    </row>
    <row r="485" spans="1:15" ht="47.25" x14ac:dyDescent="0.2">
      <c r="A485" s="11" t="s">
        <v>0</v>
      </c>
      <c r="B485" s="15" t="s">
        <v>374</v>
      </c>
      <c r="C485" s="12" t="s">
        <v>351</v>
      </c>
      <c r="D485" s="12" t="s">
        <v>38</v>
      </c>
      <c r="E485" s="12" t="s">
        <v>363</v>
      </c>
      <c r="F485" s="12" t="s">
        <v>375</v>
      </c>
      <c r="G485" s="12" t="s">
        <v>0</v>
      </c>
      <c r="H485" s="13">
        <f>H486</f>
        <v>288</v>
      </c>
      <c r="I485" s="13">
        <f t="shared" si="248"/>
        <v>288</v>
      </c>
      <c r="J485" s="14">
        <f t="shared" si="248"/>
        <v>288</v>
      </c>
      <c r="K485" s="10">
        <f t="shared" si="236"/>
        <v>100</v>
      </c>
      <c r="M485" s="21"/>
      <c r="O485" s="22"/>
    </row>
    <row r="486" spans="1:15" ht="15.75" x14ac:dyDescent="0.2">
      <c r="A486" s="16" t="s">
        <v>0</v>
      </c>
      <c r="B486" s="11" t="s">
        <v>29</v>
      </c>
      <c r="C486" s="12" t="s">
        <v>351</v>
      </c>
      <c r="D486" s="12" t="s">
        <v>38</v>
      </c>
      <c r="E486" s="12" t="s">
        <v>363</v>
      </c>
      <c r="F486" s="12" t="s">
        <v>375</v>
      </c>
      <c r="G486" s="12" t="s">
        <v>30</v>
      </c>
      <c r="H486" s="13">
        <v>288</v>
      </c>
      <c r="I486" s="13">
        <v>288</v>
      </c>
      <c r="J486" s="13">
        <v>288</v>
      </c>
      <c r="K486" s="10">
        <f t="shared" si="236"/>
        <v>100</v>
      </c>
      <c r="M486" s="21"/>
    </row>
    <row r="487" spans="1:15" ht="15.75" x14ac:dyDescent="0.2">
      <c r="A487" s="11" t="s">
        <v>0</v>
      </c>
      <c r="B487" s="11" t="s">
        <v>376</v>
      </c>
      <c r="C487" s="12" t="s">
        <v>351</v>
      </c>
      <c r="D487" s="12" t="s">
        <v>16</v>
      </c>
      <c r="E487" s="12" t="s">
        <v>0</v>
      </c>
      <c r="F487" s="12" t="s">
        <v>0</v>
      </c>
      <c r="G487" s="12" t="s">
        <v>0</v>
      </c>
      <c r="H487" s="13">
        <f>H488</f>
        <v>2650</v>
      </c>
      <c r="I487" s="13">
        <f t="shared" ref="I487:J491" si="249">I488</f>
        <v>2650</v>
      </c>
      <c r="J487" s="14">
        <f t="shared" si="249"/>
        <v>2650</v>
      </c>
      <c r="K487" s="10">
        <f t="shared" si="236"/>
        <v>100</v>
      </c>
      <c r="M487" s="21"/>
      <c r="O487" s="22"/>
    </row>
    <row r="488" spans="1:15" ht="15.75" x14ac:dyDescent="0.2">
      <c r="A488" s="11" t="s">
        <v>0</v>
      </c>
      <c r="B488" s="11" t="s">
        <v>377</v>
      </c>
      <c r="C488" s="12" t="s">
        <v>351</v>
      </c>
      <c r="D488" s="12" t="s">
        <v>16</v>
      </c>
      <c r="E488" s="12" t="s">
        <v>354</v>
      </c>
      <c r="F488" s="12" t="s">
        <v>0</v>
      </c>
      <c r="G488" s="12" t="s">
        <v>0</v>
      </c>
      <c r="H488" s="13">
        <f>H489</f>
        <v>2650</v>
      </c>
      <c r="I488" s="13">
        <f t="shared" si="249"/>
        <v>2650</v>
      </c>
      <c r="J488" s="14">
        <f t="shared" si="249"/>
        <v>2650</v>
      </c>
      <c r="K488" s="10">
        <f t="shared" si="236"/>
        <v>100</v>
      </c>
      <c r="M488" s="21"/>
      <c r="O488" s="22"/>
    </row>
    <row r="489" spans="1:15" ht="31.5" x14ac:dyDescent="0.2">
      <c r="A489" s="11" t="s">
        <v>0</v>
      </c>
      <c r="B489" s="15" t="s">
        <v>378</v>
      </c>
      <c r="C489" s="12" t="s">
        <v>351</v>
      </c>
      <c r="D489" s="12" t="s">
        <v>16</v>
      </c>
      <c r="E489" s="12" t="s">
        <v>354</v>
      </c>
      <c r="F489" s="12" t="s">
        <v>379</v>
      </c>
      <c r="G489" s="11" t="s">
        <v>0</v>
      </c>
      <c r="H489" s="13">
        <f>H490</f>
        <v>2650</v>
      </c>
      <c r="I489" s="13">
        <f t="shared" si="249"/>
        <v>2650</v>
      </c>
      <c r="J489" s="14">
        <f t="shared" si="249"/>
        <v>2650</v>
      </c>
      <c r="K489" s="10">
        <f t="shared" si="236"/>
        <v>100</v>
      </c>
      <c r="M489" s="21"/>
      <c r="O489" s="22"/>
    </row>
    <row r="490" spans="1:15" ht="31.5" x14ac:dyDescent="0.2">
      <c r="A490" s="11" t="s">
        <v>0</v>
      </c>
      <c r="B490" s="15" t="s">
        <v>380</v>
      </c>
      <c r="C490" s="12" t="s">
        <v>351</v>
      </c>
      <c r="D490" s="12" t="s">
        <v>16</v>
      </c>
      <c r="E490" s="12" t="s">
        <v>354</v>
      </c>
      <c r="F490" s="12" t="s">
        <v>381</v>
      </c>
      <c r="G490" s="12" t="s">
        <v>0</v>
      </c>
      <c r="H490" s="13">
        <f>H491</f>
        <v>2650</v>
      </c>
      <c r="I490" s="13">
        <f t="shared" si="249"/>
        <v>2650</v>
      </c>
      <c r="J490" s="14">
        <f t="shared" si="249"/>
        <v>2650</v>
      </c>
      <c r="K490" s="10">
        <f t="shared" si="236"/>
        <v>100</v>
      </c>
      <c r="M490" s="21"/>
      <c r="O490" s="22"/>
    </row>
    <row r="491" spans="1:15" ht="78.75" x14ac:dyDescent="0.2">
      <c r="A491" s="11" t="s">
        <v>0</v>
      </c>
      <c r="B491" s="15" t="s">
        <v>382</v>
      </c>
      <c r="C491" s="12" t="s">
        <v>351</v>
      </c>
      <c r="D491" s="12" t="s">
        <v>16</v>
      </c>
      <c r="E491" s="12" t="s">
        <v>354</v>
      </c>
      <c r="F491" s="12" t="s">
        <v>383</v>
      </c>
      <c r="G491" s="12" t="s">
        <v>0</v>
      </c>
      <c r="H491" s="13">
        <f>H492</f>
        <v>2650</v>
      </c>
      <c r="I491" s="13">
        <f t="shared" si="249"/>
        <v>2650</v>
      </c>
      <c r="J491" s="14">
        <f t="shared" si="249"/>
        <v>2650</v>
      </c>
      <c r="K491" s="10">
        <f t="shared" si="236"/>
        <v>100</v>
      </c>
      <c r="M491" s="21"/>
      <c r="O491" s="22"/>
    </row>
    <row r="492" spans="1:15" ht="31.5" x14ac:dyDescent="0.2">
      <c r="A492" s="16" t="s">
        <v>0</v>
      </c>
      <c r="B492" s="11" t="s">
        <v>48</v>
      </c>
      <c r="C492" s="12" t="s">
        <v>351</v>
      </c>
      <c r="D492" s="12" t="s">
        <v>16</v>
      </c>
      <c r="E492" s="12" t="s">
        <v>354</v>
      </c>
      <c r="F492" s="12" t="s">
        <v>383</v>
      </c>
      <c r="G492" s="12" t="s">
        <v>49</v>
      </c>
      <c r="H492" s="13">
        <v>2650</v>
      </c>
      <c r="I492" s="13">
        <v>2650</v>
      </c>
      <c r="J492" s="13">
        <v>2650</v>
      </c>
      <c r="K492" s="10">
        <f t="shared" si="236"/>
        <v>100</v>
      </c>
      <c r="M492" s="21"/>
    </row>
    <row r="493" spans="1:15" ht="15.75" x14ac:dyDescent="0.2">
      <c r="A493" s="11" t="s">
        <v>0</v>
      </c>
      <c r="B493" s="11" t="s">
        <v>13</v>
      </c>
      <c r="C493" s="12" t="s">
        <v>351</v>
      </c>
      <c r="D493" s="12" t="s">
        <v>14</v>
      </c>
      <c r="E493" s="12" t="s">
        <v>0</v>
      </c>
      <c r="F493" s="12" t="s">
        <v>0</v>
      </c>
      <c r="G493" s="12" t="s">
        <v>0</v>
      </c>
      <c r="H493" s="13">
        <f>H494+H506+H548+H572+H578+H591</f>
        <v>2887213.3</v>
      </c>
      <c r="I493" s="13">
        <f t="shared" ref="I493:J493" si="250">I494+I506+I548+I572+I578+I591</f>
        <v>2887213.3</v>
      </c>
      <c r="J493" s="14">
        <f t="shared" si="250"/>
        <v>2882325.6999999997</v>
      </c>
      <c r="K493" s="10">
        <f t="shared" si="236"/>
        <v>99.830715659282944</v>
      </c>
      <c r="M493" s="21"/>
      <c r="O493" s="22"/>
    </row>
    <row r="494" spans="1:15" ht="15.75" x14ac:dyDescent="0.2">
      <c r="A494" s="11" t="s">
        <v>0</v>
      </c>
      <c r="B494" s="11" t="s">
        <v>384</v>
      </c>
      <c r="C494" s="12" t="s">
        <v>351</v>
      </c>
      <c r="D494" s="12" t="s">
        <v>14</v>
      </c>
      <c r="E494" s="12" t="s">
        <v>38</v>
      </c>
      <c r="F494" s="12" t="s">
        <v>0</v>
      </c>
      <c r="G494" s="12" t="s">
        <v>0</v>
      </c>
      <c r="H494" s="13">
        <f>H495+H502</f>
        <v>723892.4</v>
      </c>
      <c r="I494" s="13">
        <f t="shared" ref="I494:J494" si="251">I495+I502</f>
        <v>723892.4</v>
      </c>
      <c r="J494" s="14">
        <f t="shared" si="251"/>
        <v>723876.4</v>
      </c>
      <c r="K494" s="10">
        <f t="shared" si="236"/>
        <v>99.997789726760502</v>
      </c>
      <c r="M494" s="21"/>
      <c r="O494" s="22"/>
    </row>
    <row r="495" spans="1:15" ht="31.5" x14ac:dyDescent="0.2">
      <c r="A495" s="11" t="s">
        <v>0</v>
      </c>
      <c r="B495" s="15" t="s">
        <v>355</v>
      </c>
      <c r="C495" s="12" t="s">
        <v>351</v>
      </c>
      <c r="D495" s="12" t="s">
        <v>14</v>
      </c>
      <c r="E495" s="12" t="s">
        <v>38</v>
      </c>
      <c r="F495" s="12" t="s">
        <v>356</v>
      </c>
      <c r="G495" s="11" t="s">
        <v>0</v>
      </c>
      <c r="H495" s="13">
        <f>H496</f>
        <v>712193.9</v>
      </c>
      <c r="I495" s="13">
        <f t="shared" ref="I495:J496" si="252">I496</f>
        <v>712193.9</v>
      </c>
      <c r="J495" s="14">
        <f t="shared" si="252"/>
        <v>712177.9</v>
      </c>
      <c r="K495" s="10">
        <f t="shared" si="236"/>
        <v>99.997753420802965</v>
      </c>
      <c r="M495" s="21"/>
      <c r="O495" s="22"/>
    </row>
    <row r="496" spans="1:15" ht="31.5" x14ac:dyDescent="0.2">
      <c r="A496" s="11" t="s">
        <v>0</v>
      </c>
      <c r="B496" s="15" t="s">
        <v>357</v>
      </c>
      <c r="C496" s="12" t="s">
        <v>351</v>
      </c>
      <c r="D496" s="12" t="s">
        <v>14</v>
      </c>
      <c r="E496" s="12" t="s">
        <v>38</v>
      </c>
      <c r="F496" s="12" t="s">
        <v>358</v>
      </c>
      <c r="G496" s="12" t="s">
        <v>0</v>
      </c>
      <c r="H496" s="13">
        <f>H497</f>
        <v>712193.9</v>
      </c>
      <c r="I496" s="13">
        <f t="shared" si="252"/>
        <v>712193.9</v>
      </c>
      <c r="J496" s="14">
        <f t="shared" si="252"/>
        <v>712177.9</v>
      </c>
      <c r="K496" s="10">
        <f t="shared" si="236"/>
        <v>99.997753420802965</v>
      </c>
      <c r="M496" s="21"/>
      <c r="O496" s="22"/>
    </row>
    <row r="497" spans="1:15" ht="31.5" x14ac:dyDescent="0.2">
      <c r="A497" s="11" t="s">
        <v>0</v>
      </c>
      <c r="B497" s="15" t="s">
        <v>385</v>
      </c>
      <c r="C497" s="12" t="s">
        <v>351</v>
      </c>
      <c r="D497" s="12" t="s">
        <v>14</v>
      </c>
      <c r="E497" s="12" t="s">
        <v>38</v>
      </c>
      <c r="F497" s="12" t="s">
        <v>386</v>
      </c>
      <c r="G497" s="12" t="s">
        <v>0</v>
      </c>
      <c r="H497" s="13">
        <f>H498+H500</f>
        <v>712193.9</v>
      </c>
      <c r="I497" s="13">
        <f t="shared" ref="I497:J497" si="253">I498+I500</f>
        <v>712193.9</v>
      </c>
      <c r="J497" s="14">
        <f t="shared" si="253"/>
        <v>712177.9</v>
      </c>
      <c r="K497" s="10">
        <f t="shared" si="236"/>
        <v>99.997753420802965</v>
      </c>
      <c r="M497" s="21"/>
      <c r="O497" s="22"/>
    </row>
    <row r="498" spans="1:15" ht="78.75" x14ac:dyDescent="0.2">
      <c r="A498" s="11" t="s">
        <v>0</v>
      </c>
      <c r="B498" s="15" t="s">
        <v>387</v>
      </c>
      <c r="C498" s="12" t="s">
        <v>351</v>
      </c>
      <c r="D498" s="12" t="s">
        <v>14</v>
      </c>
      <c r="E498" s="12" t="s">
        <v>38</v>
      </c>
      <c r="F498" s="12" t="s">
        <v>388</v>
      </c>
      <c r="G498" s="12" t="s">
        <v>0</v>
      </c>
      <c r="H498" s="13">
        <f>H499</f>
        <v>712177.9</v>
      </c>
      <c r="I498" s="13">
        <f t="shared" ref="I498:J498" si="254">I499</f>
        <v>712177.9</v>
      </c>
      <c r="J498" s="14">
        <f t="shared" si="254"/>
        <v>712177.9</v>
      </c>
      <c r="K498" s="10">
        <f t="shared" si="236"/>
        <v>100</v>
      </c>
      <c r="M498" s="21"/>
      <c r="O498" s="22"/>
    </row>
    <row r="499" spans="1:15" ht="15.75" x14ac:dyDescent="0.2">
      <c r="A499" s="16" t="s">
        <v>0</v>
      </c>
      <c r="B499" s="11" t="s">
        <v>294</v>
      </c>
      <c r="C499" s="12" t="s">
        <v>351</v>
      </c>
      <c r="D499" s="12" t="s">
        <v>14</v>
      </c>
      <c r="E499" s="12" t="s">
        <v>38</v>
      </c>
      <c r="F499" s="12" t="s">
        <v>388</v>
      </c>
      <c r="G499" s="12" t="s">
        <v>295</v>
      </c>
      <c r="H499" s="13">
        <v>712177.9</v>
      </c>
      <c r="I499" s="13">
        <v>712177.9</v>
      </c>
      <c r="J499" s="13">
        <v>712177.9</v>
      </c>
      <c r="K499" s="10">
        <f t="shared" si="236"/>
        <v>100</v>
      </c>
      <c r="M499" s="21"/>
    </row>
    <row r="500" spans="1:15" ht="47.25" x14ac:dyDescent="0.2">
      <c r="A500" s="11" t="s">
        <v>0</v>
      </c>
      <c r="B500" s="15" t="s">
        <v>389</v>
      </c>
      <c r="C500" s="12" t="s">
        <v>351</v>
      </c>
      <c r="D500" s="12" t="s">
        <v>14</v>
      </c>
      <c r="E500" s="12" t="s">
        <v>38</v>
      </c>
      <c r="F500" s="12" t="s">
        <v>390</v>
      </c>
      <c r="G500" s="12" t="s">
        <v>0</v>
      </c>
      <c r="H500" s="13">
        <f>H501</f>
        <v>16</v>
      </c>
      <c r="I500" s="13">
        <f t="shared" ref="I500:J500" si="255">I501</f>
        <v>16</v>
      </c>
      <c r="J500" s="14">
        <f t="shared" si="255"/>
        <v>0</v>
      </c>
      <c r="K500" s="10">
        <f t="shared" si="236"/>
        <v>0</v>
      </c>
      <c r="M500" s="21"/>
      <c r="O500" s="22"/>
    </row>
    <row r="501" spans="1:15" ht="15.75" x14ac:dyDescent="0.2">
      <c r="A501" s="16" t="s">
        <v>0</v>
      </c>
      <c r="B501" s="11" t="s">
        <v>294</v>
      </c>
      <c r="C501" s="12" t="s">
        <v>351</v>
      </c>
      <c r="D501" s="12" t="s">
        <v>14</v>
      </c>
      <c r="E501" s="12" t="s">
        <v>38</v>
      </c>
      <c r="F501" s="12" t="s">
        <v>390</v>
      </c>
      <c r="G501" s="12" t="s">
        <v>295</v>
      </c>
      <c r="H501" s="13">
        <v>16</v>
      </c>
      <c r="I501" s="13">
        <v>16</v>
      </c>
      <c r="J501" s="14">
        <v>0</v>
      </c>
      <c r="K501" s="10">
        <f t="shared" si="236"/>
        <v>0</v>
      </c>
      <c r="M501" s="21"/>
    </row>
    <row r="502" spans="1:15" ht="31.5" x14ac:dyDescent="0.2">
      <c r="A502" s="11" t="s">
        <v>0</v>
      </c>
      <c r="B502" s="15" t="s">
        <v>120</v>
      </c>
      <c r="C502" s="12" t="s">
        <v>351</v>
      </c>
      <c r="D502" s="12" t="s">
        <v>14</v>
      </c>
      <c r="E502" s="12" t="s">
        <v>38</v>
      </c>
      <c r="F502" s="12" t="s">
        <v>121</v>
      </c>
      <c r="G502" s="11" t="s">
        <v>0</v>
      </c>
      <c r="H502" s="13">
        <f>H503</f>
        <v>11698.5</v>
      </c>
      <c r="I502" s="13">
        <f t="shared" ref="I502:J504" si="256">I503</f>
        <v>11698.5</v>
      </c>
      <c r="J502" s="14">
        <f t="shared" si="256"/>
        <v>11698.5</v>
      </c>
      <c r="K502" s="10">
        <f t="shared" si="236"/>
        <v>100</v>
      </c>
      <c r="M502" s="21"/>
      <c r="O502" s="22"/>
    </row>
    <row r="503" spans="1:15" ht="63" x14ac:dyDescent="0.2">
      <c r="A503" s="11" t="s">
        <v>0</v>
      </c>
      <c r="B503" s="15" t="s">
        <v>122</v>
      </c>
      <c r="C503" s="12" t="s">
        <v>351</v>
      </c>
      <c r="D503" s="12" t="s">
        <v>14</v>
      </c>
      <c r="E503" s="12" t="s">
        <v>38</v>
      </c>
      <c r="F503" s="12" t="s">
        <v>123</v>
      </c>
      <c r="G503" s="12" t="s">
        <v>0</v>
      </c>
      <c r="H503" s="13">
        <f>H504</f>
        <v>11698.5</v>
      </c>
      <c r="I503" s="13">
        <f t="shared" si="256"/>
        <v>11698.5</v>
      </c>
      <c r="J503" s="14">
        <f t="shared" si="256"/>
        <v>11698.5</v>
      </c>
      <c r="K503" s="10">
        <f t="shared" si="236"/>
        <v>100</v>
      </c>
      <c r="M503" s="21"/>
      <c r="O503" s="22"/>
    </row>
    <row r="504" spans="1:15" ht="47.25" x14ac:dyDescent="0.2">
      <c r="A504" s="11" t="s">
        <v>0</v>
      </c>
      <c r="B504" s="15" t="s">
        <v>124</v>
      </c>
      <c r="C504" s="12" t="s">
        <v>351</v>
      </c>
      <c r="D504" s="12" t="s">
        <v>14</v>
      </c>
      <c r="E504" s="12" t="s">
        <v>38</v>
      </c>
      <c r="F504" s="12" t="s">
        <v>125</v>
      </c>
      <c r="G504" s="12" t="s">
        <v>0</v>
      </c>
      <c r="H504" s="13">
        <f>H505</f>
        <v>11698.5</v>
      </c>
      <c r="I504" s="13">
        <f t="shared" si="256"/>
        <v>11698.5</v>
      </c>
      <c r="J504" s="14">
        <f t="shared" si="256"/>
        <v>11698.5</v>
      </c>
      <c r="K504" s="10">
        <f t="shared" si="236"/>
        <v>100</v>
      </c>
      <c r="M504" s="21"/>
      <c r="O504" s="22"/>
    </row>
    <row r="505" spans="1:15" ht="15.75" x14ac:dyDescent="0.2">
      <c r="A505" s="16" t="s">
        <v>0</v>
      </c>
      <c r="B505" s="11" t="s">
        <v>294</v>
      </c>
      <c r="C505" s="12" t="s">
        <v>351</v>
      </c>
      <c r="D505" s="12" t="s">
        <v>14</v>
      </c>
      <c r="E505" s="12" t="s">
        <v>38</v>
      </c>
      <c r="F505" s="12" t="s">
        <v>125</v>
      </c>
      <c r="G505" s="12" t="s">
        <v>295</v>
      </c>
      <c r="H505" s="13">
        <v>11698.5</v>
      </c>
      <c r="I505" s="13">
        <v>11698.5</v>
      </c>
      <c r="J505" s="13">
        <v>11698.5</v>
      </c>
      <c r="K505" s="10">
        <f t="shared" si="236"/>
        <v>100</v>
      </c>
      <c r="M505" s="21"/>
    </row>
    <row r="506" spans="1:15" ht="15.75" x14ac:dyDescent="0.2">
      <c r="A506" s="11" t="s">
        <v>0</v>
      </c>
      <c r="B506" s="11" t="s">
        <v>281</v>
      </c>
      <c r="C506" s="12" t="s">
        <v>351</v>
      </c>
      <c r="D506" s="12" t="s">
        <v>14</v>
      </c>
      <c r="E506" s="12" t="s">
        <v>128</v>
      </c>
      <c r="F506" s="12" t="s">
        <v>0</v>
      </c>
      <c r="G506" s="12" t="s">
        <v>0</v>
      </c>
      <c r="H506" s="13">
        <f>H507+H539+H544</f>
        <v>1811054.9</v>
      </c>
      <c r="I506" s="13">
        <f t="shared" ref="I506:J506" si="257">I507+I539+I544</f>
        <v>1811054.9</v>
      </c>
      <c r="J506" s="14">
        <f t="shared" si="257"/>
        <v>1808794.9</v>
      </c>
      <c r="K506" s="10">
        <f t="shared" si="236"/>
        <v>99.875210850869294</v>
      </c>
      <c r="M506" s="21"/>
      <c r="O506" s="22"/>
    </row>
    <row r="507" spans="1:15" ht="31.5" x14ac:dyDescent="0.2">
      <c r="A507" s="11" t="s">
        <v>0</v>
      </c>
      <c r="B507" s="15" t="s">
        <v>355</v>
      </c>
      <c r="C507" s="12" t="s">
        <v>351</v>
      </c>
      <c r="D507" s="12" t="s">
        <v>14</v>
      </c>
      <c r="E507" s="12" t="s">
        <v>128</v>
      </c>
      <c r="F507" s="12" t="s">
        <v>356</v>
      </c>
      <c r="G507" s="11" t="s">
        <v>0</v>
      </c>
      <c r="H507" s="13">
        <f>H508</f>
        <v>1809391</v>
      </c>
      <c r="I507" s="13">
        <f t="shared" ref="I507:J507" si="258">I508</f>
        <v>1809391</v>
      </c>
      <c r="J507" s="14">
        <f t="shared" si="258"/>
        <v>1807202.2</v>
      </c>
      <c r="K507" s="10">
        <f t="shared" si="236"/>
        <v>99.879031121520995</v>
      </c>
      <c r="M507" s="21"/>
      <c r="O507" s="22"/>
    </row>
    <row r="508" spans="1:15" ht="31.5" x14ac:dyDescent="0.2">
      <c r="A508" s="11" t="s">
        <v>0</v>
      </c>
      <c r="B508" s="15" t="s">
        <v>357</v>
      </c>
      <c r="C508" s="12" t="s">
        <v>351</v>
      </c>
      <c r="D508" s="12" t="s">
        <v>14</v>
      </c>
      <c r="E508" s="12" t="s">
        <v>128</v>
      </c>
      <c r="F508" s="12" t="s">
        <v>358</v>
      </c>
      <c r="G508" s="12" t="s">
        <v>0</v>
      </c>
      <c r="H508" s="13">
        <f>H509+H520+H523+H528+H534</f>
        <v>1809391</v>
      </c>
      <c r="I508" s="13">
        <f t="shared" ref="I508:J508" si="259">I509+I520+I523+I528+I534</f>
        <v>1809391</v>
      </c>
      <c r="J508" s="14">
        <f t="shared" si="259"/>
        <v>1807202.2</v>
      </c>
      <c r="K508" s="10">
        <f t="shared" si="236"/>
        <v>99.879031121520995</v>
      </c>
      <c r="M508" s="21"/>
      <c r="O508" s="22"/>
    </row>
    <row r="509" spans="1:15" ht="15.75" x14ac:dyDescent="0.2">
      <c r="A509" s="11" t="s">
        <v>0</v>
      </c>
      <c r="B509" s="15" t="s">
        <v>391</v>
      </c>
      <c r="C509" s="12" t="s">
        <v>351</v>
      </c>
      <c r="D509" s="12" t="s">
        <v>14</v>
      </c>
      <c r="E509" s="12" t="s">
        <v>128</v>
      </c>
      <c r="F509" s="12" t="s">
        <v>392</v>
      </c>
      <c r="G509" s="12" t="s">
        <v>0</v>
      </c>
      <c r="H509" s="13">
        <f>H510+H514+H516+H518</f>
        <v>1647763.7000000002</v>
      </c>
      <c r="I509" s="13">
        <f t="shared" ref="I509:J509" si="260">I510+I514+I516+I518</f>
        <v>1647763.7000000002</v>
      </c>
      <c r="J509" s="14">
        <f t="shared" si="260"/>
        <v>1647732.3</v>
      </c>
      <c r="K509" s="10">
        <f t="shared" si="236"/>
        <v>99.998094386956083</v>
      </c>
      <c r="M509" s="21"/>
      <c r="O509" s="22"/>
    </row>
    <row r="510" spans="1:15" ht="31.5" x14ac:dyDescent="0.2">
      <c r="A510" s="11" t="s">
        <v>0</v>
      </c>
      <c r="B510" s="15" t="s">
        <v>235</v>
      </c>
      <c r="C510" s="12" t="s">
        <v>351</v>
      </c>
      <c r="D510" s="12" t="s">
        <v>14</v>
      </c>
      <c r="E510" s="12" t="s">
        <v>128</v>
      </c>
      <c r="F510" s="12" t="s">
        <v>393</v>
      </c>
      <c r="G510" s="12" t="s">
        <v>0</v>
      </c>
      <c r="H510" s="13">
        <f>H511+H512+H513</f>
        <v>5603.5</v>
      </c>
      <c r="I510" s="13">
        <f t="shared" ref="I510:J510" si="261">I511+I512+I513</f>
        <v>5603.5</v>
      </c>
      <c r="J510" s="14">
        <f t="shared" si="261"/>
        <v>5572.0999999999995</v>
      </c>
      <c r="K510" s="10">
        <f t="shared" si="236"/>
        <v>99.439635941822075</v>
      </c>
      <c r="M510" s="21"/>
      <c r="O510" s="22"/>
    </row>
    <row r="511" spans="1:15" ht="78.75" x14ac:dyDescent="0.2">
      <c r="A511" s="16" t="s">
        <v>0</v>
      </c>
      <c r="B511" s="11" t="s">
        <v>237</v>
      </c>
      <c r="C511" s="12" t="s">
        <v>351</v>
      </c>
      <c r="D511" s="12" t="s">
        <v>14</v>
      </c>
      <c r="E511" s="12" t="s">
        <v>128</v>
      </c>
      <c r="F511" s="12" t="s">
        <v>393</v>
      </c>
      <c r="G511" s="12" t="s">
        <v>238</v>
      </c>
      <c r="H511" s="13">
        <v>5415.3</v>
      </c>
      <c r="I511" s="13">
        <v>5415.3</v>
      </c>
      <c r="J511" s="14">
        <v>5407.9</v>
      </c>
      <c r="K511" s="10">
        <f t="shared" si="236"/>
        <v>99.863350137573164</v>
      </c>
      <c r="M511" s="21"/>
    </row>
    <row r="512" spans="1:15" ht="31.5" x14ac:dyDescent="0.2">
      <c r="A512" s="16" t="s">
        <v>0</v>
      </c>
      <c r="B512" s="11" t="s">
        <v>48</v>
      </c>
      <c r="C512" s="12" t="s">
        <v>351</v>
      </c>
      <c r="D512" s="12" t="s">
        <v>14</v>
      </c>
      <c r="E512" s="12" t="s">
        <v>128</v>
      </c>
      <c r="F512" s="12" t="s">
        <v>393</v>
      </c>
      <c r="G512" s="12" t="s">
        <v>49</v>
      </c>
      <c r="H512" s="13">
        <v>176.3</v>
      </c>
      <c r="I512" s="13">
        <v>176.3</v>
      </c>
      <c r="J512" s="14">
        <v>161.9</v>
      </c>
      <c r="K512" s="10">
        <f t="shared" si="236"/>
        <v>91.832104367555303</v>
      </c>
      <c r="M512" s="21"/>
    </row>
    <row r="513" spans="1:15" ht="15.75" x14ac:dyDescent="0.2">
      <c r="A513" s="16" t="s">
        <v>0</v>
      </c>
      <c r="B513" s="11" t="s">
        <v>229</v>
      </c>
      <c r="C513" s="12" t="s">
        <v>351</v>
      </c>
      <c r="D513" s="12" t="s">
        <v>14</v>
      </c>
      <c r="E513" s="12" t="s">
        <v>128</v>
      </c>
      <c r="F513" s="12" t="s">
        <v>393</v>
      </c>
      <c r="G513" s="12" t="s">
        <v>230</v>
      </c>
      <c r="H513" s="13">
        <v>11.9</v>
      </c>
      <c r="I513" s="13">
        <v>11.9</v>
      </c>
      <c r="J513" s="14">
        <v>2.2999999999999998</v>
      </c>
      <c r="K513" s="10">
        <f t="shared" si="236"/>
        <v>19.327731092436974</v>
      </c>
      <c r="M513" s="21"/>
    </row>
    <row r="514" spans="1:15" ht="47.25" x14ac:dyDescent="0.2">
      <c r="A514" s="11" t="s">
        <v>0</v>
      </c>
      <c r="B514" s="15" t="s">
        <v>23</v>
      </c>
      <c r="C514" s="12" t="s">
        <v>351</v>
      </c>
      <c r="D514" s="12" t="s">
        <v>14</v>
      </c>
      <c r="E514" s="12" t="s">
        <v>128</v>
      </c>
      <c r="F514" s="12" t="s">
        <v>394</v>
      </c>
      <c r="G514" s="12" t="s">
        <v>0</v>
      </c>
      <c r="H514" s="13">
        <f>H515</f>
        <v>59314.1</v>
      </c>
      <c r="I514" s="13">
        <f t="shared" ref="I514:J514" si="262">I515</f>
        <v>59314.1</v>
      </c>
      <c r="J514" s="14">
        <f t="shared" si="262"/>
        <v>59314.1</v>
      </c>
      <c r="K514" s="10">
        <f t="shared" si="236"/>
        <v>100</v>
      </c>
      <c r="M514" s="21"/>
      <c r="O514" s="22"/>
    </row>
    <row r="515" spans="1:15" ht="31.5" x14ac:dyDescent="0.2">
      <c r="A515" s="16" t="s">
        <v>0</v>
      </c>
      <c r="B515" s="11" t="s">
        <v>25</v>
      </c>
      <c r="C515" s="12" t="s">
        <v>351</v>
      </c>
      <c r="D515" s="12" t="s">
        <v>14</v>
      </c>
      <c r="E515" s="12" t="s">
        <v>128</v>
      </c>
      <c r="F515" s="12" t="s">
        <v>394</v>
      </c>
      <c r="G515" s="12" t="s">
        <v>26</v>
      </c>
      <c r="H515" s="13">
        <v>59314.1</v>
      </c>
      <c r="I515" s="13">
        <v>59314.1</v>
      </c>
      <c r="J515" s="13">
        <v>59314.1</v>
      </c>
      <c r="K515" s="10">
        <f t="shared" si="236"/>
        <v>100</v>
      </c>
      <c r="M515" s="21"/>
    </row>
    <row r="516" spans="1:15" ht="126" x14ac:dyDescent="0.2">
      <c r="A516" s="11" t="s">
        <v>0</v>
      </c>
      <c r="B516" s="15" t="s">
        <v>395</v>
      </c>
      <c r="C516" s="12" t="s">
        <v>351</v>
      </c>
      <c r="D516" s="12" t="s">
        <v>14</v>
      </c>
      <c r="E516" s="12" t="s">
        <v>128</v>
      </c>
      <c r="F516" s="12" t="s">
        <v>396</v>
      </c>
      <c r="G516" s="12" t="s">
        <v>0</v>
      </c>
      <c r="H516" s="13">
        <f>H517</f>
        <v>1577871.1</v>
      </c>
      <c r="I516" s="13">
        <f t="shared" ref="I516:J516" si="263">I517</f>
        <v>1577871.1</v>
      </c>
      <c r="J516" s="14">
        <f t="shared" si="263"/>
        <v>1577871.1</v>
      </c>
      <c r="K516" s="10">
        <f t="shared" si="236"/>
        <v>100</v>
      </c>
      <c r="M516" s="21"/>
      <c r="O516" s="22"/>
    </row>
    <row r="517" spans="1:15" ht="15.75" x14ac:dyDescent="0.2">
      <c r="A517" s="16" t="s">
        <v>0</v>
      </c>
      <c r="B517" s="11" t="s">
        <v>294</v>
      </c>
      <c r="C517" s="12" t="s">
        <v>351</v>
      </c>
      <c r="D517" s="12" t="s">
        <v>14</v>
      </c>
      <c r="E517" s="12" t="s">
        <v>128</v>
      </c>
      <c r="F517" s="12" t="s">
        <v>396</v>
      </c>
      <c r="G517" s="12" t="s">
        <v>295</v>
      </c>
      <c r="H517" s="13">
        <v>1577871.1</v>
      </c>
      <c r="I517" s="13">
        <v>1577871.1</v>
      </c>
      <c r="J517" s="13">
        <v>1577871.1</v>
      </c>
      <c r="K517" s="10">
        <f t="shared" si="236"/>
        <v>100</v>
      </c>
      <c r="M517" s="21"/>
    </row>
    <row r="518" spans="1:15" ht="110.25" x14ac:dyDescent="0.2">
      <c r="A518" s="11" t="s">
        <v>0</v>
      </c>
      <c r="B518" s="15" t="s">
        <v>397</v>
      </c>
      <c r="C518" s="12" t="s">
        <v>351</v>
      </c>
      <c r="D518" s="12" t="s">
        <v>14</v>
      </c>
      <c r="E518" s="12" t="s">
        <v>128</v>
      </c>
      <c r="F518" s="12" t="s">
        <v>398</v>
      </c>
      <c r="G518" s="12" t="s">
        <v>0</v>
      </c>
      <c r="H518" s="13">
        <f>H519</f>
        <v>4975</v>
      </c>
      <c r="I518" s="13">
        <f t="shared" ref="I518:J518" si="264">I519</f>
        <v>4975</v>
      </c>
      <c r="J518" s="14">
        <f t="shared" si="264"/>
        <v>4975</v>
      </c>
      <c r="K518" s="10">
        <f t="shared" si="236"/>
        <v>100</v>
      </c>
      <c r="M518" s="21"/>
      <c r="O518" s="22"/>
    </row>
    <row r="519" spans="1:15" ht="15.75" x14ac:dyDescent="0.2">
      <c r="A519" s="16" t="s">
        <v>0</v>
      </c>
      <c r="B519" s="11" t="s">
        <v>294</v>
      </c>
      <c r="C519" s="12" t="s">
        <v>351</v>
      </c>
      <c r="D519" s="12" t="s">
        <v>14</v>
      </c>
      <c r="E519" s="12" t="s">
        <v>128</v>
      </c>
      <c r="F519" s="12" t="s">
        <v>398</v>
      </c>
      <c r="G519" s="12" t="s">
        <v>295</v>
      </c>
      <c r="H519" s="13">
        <v>4975</v>
      </c>
      <c r="I519" s="13">
        <v>4975</v>
      </c>
      <c r="J519" s="13">
        <v>4975</v>
      </c>
      <c r="K519" s="10">
        <f t="shared" si="236"/>
        <v>100</v>
      </c>
      <c r="M519" s="21"/>
    </row>
    <row r="520" spans="1:15" ht="31.5" x14ac:dyDescent="0.2">
      <c r="A520" s="11" t="s">
        <v>0</v>
      </c>
      <c r="B520" s="15" t="s">
        <v>399</v>
      </c>
      <c r="C520" s="12" t="s">
        <v>351</v>
      </c>
      <c r="D520" s="12" t="s">
        <v>14</v>
      </c>
      <c r="E520" s="12" t="s">
        <v>128</v>
      </c>
      <c r="F520" s="12" t="s">
        <v>400</v>
      </c>
      <c r="G520" s="12" t="s">
        <v>0</v>
      </c>
      <c r="H520" s="13">
        <f>H521</f>
        <v>800</v>
      </c>
      <c r="I520" s="13">
        <f t="shared" ref="I520:J521" si="265">I521</f>
        <v>800</v>
      </c>
      <c r="J520" s="14">
        <f t="shared" si="265"/>
        <v>800</v>
      </c>
      <c r="K520" s="10">
        <f t="shared" si="236"/>
        <v>100</v>
      </c>
      <c r="M520" s="21"/>
      <c r="O520" s="22"/>
    </row>
    <row r="521" spans="1:15" ht="15.75" x14ac:dyDescent="0.2">
      <c r="A521" s="11" t="s">
        <v>0</v>
      </c>
      <c r="B521" s="15" t="s">
        <v>401</v>
      </c>
      <c r="C521" s="12" t="s">
        <v>351</v>
      </c>
      <c r="D521" s="12" t="s">
        <v>14</v>
      </c>
      <c r="E521" s="12" t="s">
        <v>128</v>
      </c>
      <c r="F521" s="12" t="s">
        <v>402</v>
      </c>
      <c r="G521" s="12" t="s">
        <v>0</v>
      </c>
      <c r="H521" s="13">
        <f>H522</f>
        <v>800</v>
      </c>
      <c r="I521" s="13">
        <f t="shared" si="265"/>
        <v>800</v>
      </c>
      <c r="J521" s="14">
        <f t="shared" si="265"/>
        <v>800</v>
      </c>
      <c r="K521" s="10">
        <f t="shared" ref="K521:K584" si="266">J521/I521*100</f>
        <v>100</v>
      </c>
      <c r="M521" s="21"/>
      <c r="O521" s="22"/>
    </row>
    <row r="522" spans="1:15" ht="15.75" x14ac:dyDescent="0.2">
      <c r="A522" s="16" t="s">
        <v>0</v>
      </c>
      <c r="B522" s="11" t="s">
        <v>29</v>
      </c>
      <c r="C522" s="12" t="s">
        <v>351</v>
      </c>
      <c r="D522" s="12" t="s">
        <v>14</v>
      </c>
      <c r="E522" s="12" t="s">
        <v>128</v>
      </c>
      <c r="F522" s="12" t="s">
        <v>402</v>
      </c>
      <c r="G522" s="12" t="s">
        <v>30</v>
      </c>
      <c r="H522" s="13">
        <v>800</v>
      </c>
      <c r="I522" s="13">
        <v>800</v>
      </c>
      <c r="J522" s="13">
        <v>800</v>
      </c>
      <c r="K522" s="10">
        <f t="shared" si="266"/>
        <v>100</v>
      </c>
      <c r="M522" s="21"/>
    </row>
    <row r="523" spans="1:15" ht="47.25" x14ac:dyDescent="0.2">
      <c r="A523" s="11" t="s">
        <v>0</v>
      </c>
      <c r="B523" s="15" t="s">
        <v>403</v>
      </c>
      <c r="C523" s="12" t="s">
        <v>351</v>
      </c>
      <c r="D523" s="12" t="s">
        <v>14</v>
      </c>
      <c r="E523" s="12" t="s">
        <v>128</v>
      </c>
      <c r="F523" s="12" t="s">
        <v>404</v>
      </c>
      <c r="G523" s="12" t="s">
        <v>0</v>
      </c>
      <c r="H523" s="13">
        <f>H524+H526</f>
        <v>44781.9</v>
      </c>
      <c r="I523" s="13">
        <f t="shared" ref="I523:J523" si="267">I524+I526</f>
        <v>44781.9</v>
      </c>
      <c r="J523" s="14">
        <f t="shared" si="267"/>
        <v>44781.9</v>
      </c>
      <c r="K523" s="10">
        <f t="shared" si="266"/>
        <v>100</v>
      </c>
      <c r="M523" s="21"/>
      <c r="O523" s="22"/>
    </row>
    <row r="524" spans="1:15" ht="47.25" x14ac:dyDescent="0.2">
      <c r="A524" s="11" t="s">
        <v>0</v>
      </c>
      <c r="B524" s="15" t="s">
        <v>23</v>
      </c>
      <c r="C524" s="12" t="s">
        <v>351</v>
      </c>
      <c r="D524" s="12" t="s">
        <v>14</v>
      </c>
      <c r="E524" s="12" t="s">
        <v>128</v>
      </c>
      <c r="F524" s="12" t="s">
        <v>405</v>
      </c>
      <c r="G524" s="12" t="s">
        <v>0</v>
      </c>
      <c r="H524" s="13">
        <f>H525</f>
        <v>44276.1</v>
      </c>
      <c r="I524" s="13">
        <f t="shared" ref="I524:J524" si="268">I525</f>
        <v>44276.1</v>
      </c>
      <c r="J524" s="14">
        <f t="shared" si="268"/>
        <v>44276.1</v>
      </c>
      <c r="K524" s="10">
        <f t="shared" si="266"/>
        <v>100</v>
      </c>
      <c r="M524" s="21"/>
      <c r="O524" s="22"/>
    </row>
    <row r="525" spans="1:15" ht="31.5" x14ac:dyDescent="0.2">
      <c r="A525" s="16" t="s">
        <v>0</v>
      </c>
      <c r="B525" s="11" t="s">
        <v>25</v>
      </c>
      <c r="C525" s="12" t="s">
        <v>351</v>
      </c>
      <c r="D525" s="12" t="s">
        <v>14</v>
      </c>
      <c r="E525" s="12" t="s">
        <v>128</v>
      </c>
      <c r="F525" s="12" t="s">
        <v>405</v>
      </c>
      <c r="G525" s="12" t="s">
        <v>26</v>
      </c>
      <c r="H525" s="13">
        <v>44276.1</v>
      </c>
      <c r="I525" s="13">
        <v>44276.1</v>
      </c>
      <c r="J525" s="13">
        <v>44276.1</v>
      </c>
      <c r="K525" s="10">
        <f t="shared" si="266"/>
        <v>100</v>
      </c>
      <c r="M525" s="21"/>
    </row>
    <row r="526" spans="1:15" ht="47.25" x14ac:dyDescent="0.2">
      <c r="A526" s="11" t="s">
        <v>0</v>
      </c>
      <c r="B526" s="15" t="s">
        <v>406</v>
      </c>
      <c r="C526" s="12" t="s">
        <v>351</v>
      </c>
      <c r="D526" s="12" t="s">
        <v>14</v>
      </c>
      <c r="E526" s="12" t="s">
        <v>128</v>
      </c>
      <c r="F526" s="12" t="s">
        <v>407</v>
      </c>
      <c r="G526" s="12" t="s">
        <v>0</v>
      </c>
      <c r="H526" s="13">
        <f>H527</f>
        <v>505.8</v>
      </c>
      <c r="I526" s="13">
        <f t="shared" ref="I526:J526" si="269">I527</f>
        <v>505.8</v>
      </c>
      <c r="J526" s="14">
        <f t="shared" si="269"/>
        <v>505.8</v>
      </c>
      <c r="K526" s="10">
        <f t="shared" si="266"/>
        <v>100</v>
      </c>
      <c r="M526" s="21"/>
      <c r="O526" s="22"/>
    </row>
    <row r="527" spans="1:15" ht="31.5" x14ac:dyDescent="0.2">
      <c r="A527" s="16" t="s">
        <v>0</v>
      </c>
      <c r="B527" s="11" t="s">
        <v>25</v>
      </c>
      <c r="C527" s="12" t="s">
        <v>351</v>
      </c>
      <c r="D527" s="12" t="s">
        <v>14</v>
      </c>
      <c r="E527" s="12" t="s">
        <v>128</v>
      </c>
      <c r="F527" s="12" t="s">
        <v>407</v>
      </c>
      <c r="G527" s="12" t="s">
        <v>26</v>
      </c>
      <c r="H527" s="13">
        <v>505.8</v>
      </c>
      <c r="I527" s="13">
        <v>505.8</v>
      </c>
      <c r="J527" s="13">
        <v>505.8</v>
      </c>
      <c r="K527" s="10">
        <f t="shared" si="266"/>
        <v>100</v>
      </c>
      <c r="M527" s="21"/>
    </row>
    <row r="528" spans="1:15" ht="63" x14ac:dyDescent="0.2">
      <c r="A528" s="11" t="s">
        <v>0</v>
      </c>
      <c r="B528" s="15" t="s">
        <v>408</v>
      </c>
      <c r="C528" s="12" t="s">
        <v>351</v>
      </c>
      <c r="D528" s="12" t="s">
        <v>14</v>
      </c>
      <c r="E528" s="12" t="s">
        <v>128</v>
      </c>
      <c r="F528" s="12" t="s">
        <v>409</v>
      </c>
      <c r="G528" s="12" t="s">
        <v>0</v>
      </c>
      <c r="H528" s="13">
        <f>H529</f>
        <v>95259.199999999983</v>
      </c>
      <c r="I528" s="13">
        <f t="shared" ref="I528:J528" si="270">I529</f>
        <v>95259.199999999983</v>
      </c>
      <c r="J528" s="14">
        <f t="shared" si="270"/>
        <v>93101.8</v>
      </c>
      <c r="K528" s="10">
        <f t="shared" si="266"/>
        <v>97.735231872617049</v>
      </c>
      <c r="M528" s="21"/>
      <c r="O528" s="22"/>
    </row>
    <row r="529" spans="1:15" ht="31.5" x14ac:dyDescent="0.2">
      <c r="A529" s="11" t="s">
        <v>0</v>
      </c>
      <c r="B529" s="15" t="s">
        <v>235</v>
      </c>
      <c r="C529" s="12" t="s">
        <v>351</v>
      </c>
      <c r="D529" s="12" t="s">
        <v>14</v>
      </c>
      <c r="E529" s="12" t="s">
        <v>128</v>
      </c>
      <c r="F529" s="12" t="s">
        <v>410</v>
      </c>
      <c r="G529" s="12" t="s">
        <v>0</v>
      </c>
      <c r="H529" s="13">
        <f>H530+H531+H532+H533</f>
        <v>95259.199999999983</v>
      </c>
      <c r="I529" s="13">
        <f t="shared" ref="I529:J529" si="271">I530+I531+I532+I533</f>
        <v>95259.199999999983</v>
      </c>
      <c r="J529" s="14">
        <f t="shared" si="271"/>
        <v>93101.8</v>
      </c>
      <c r="K529" s="10">
        <f t="shared" si="266"/>
        <v>97.735231872617049</v>
      </c>
      <c r="M529" s="21"/>
      <c r="O529" s="22"/>
    </row>
    <row r="530" spans="1:15" ht="78.75" x14ac:dyDescent="0.2">
      <c r="A530" s="16" t="s">
        <v>0</v>
      </c>
      <c r="B530" s="11" t="s">
        <v>237</v>
      </c>
      <c r="C530" s="12" t="s">
        <v>351</v>
      </c>
      <c r="D530" s="12" t="s">
        <v>14</v>
      </c>
      <c r="E530" s="12" t="s">
        <v>128</v>
      </c>
      <c r="F530" s="12" t="s">
        <v>410</v>
      </c>
      <c r="G530" s="12" t="s">
        <v>238</v>
      </c>
      <c r="H530" s="13">
        <v>63034.2</v>
      </c>
      <c r="I530" s="13">
        <v>63034.2</v>
      </c>
      <c r="J530" s="14">
        <v>62821.9</v>
      </c>
      <c r="K530" s="10">
        <f t="shared" si="266"/>
        <v>99.663198708002966</v>
      </c>
      <c r="M530" s="21"/>
    </row>
    <row r="531" spans="1:15" ht="31.5" x14ac:dyDescent="0.2">
      <c r="A531" s="16" t="s">
        <v>0</v>
      </c>
      <c r="B531" s="11" t="s">
        <v>48</v>
      </c>
      <c r="C531" s="12" t="s">
        <v>351</v>
      </c>
      <c r="D531" s="12" t="s">
        <v>14</v>
      </c>
      <c r="E531" s="12" t="s">
        <v>128</v>
      </c>
      <c r="F531" s="12" t="s">
        <v>410</v>
      </c>
      <c r="G531" s="12" t="s">
        <v>49</v>
      </c>
      <c r="H531" s="13">
        <v>27469.599999999999</v>
      </c>
      <c r="I531" s="13">
        <v>27469.599999999999</v>
      </c>
      <c r="J531" s="14">
        <v>25602.799999999999</v>
      </c>
      <c r="K531" s="10">
        <f t="shared" si="266"/>
        <v>93.204123831435481</v>
      </c>
      <c r="M531" s="21"/>
    </row>
    <row r="532" spans="1:15" ht="15.75" x14ac:dyDescent="0.2">
      <c r="A532" s="16" t="s">
        <v>0</v>
      </c>
      <c r="B532" s="11" t="s">
        <v>29</v>
      </c>
      <c r="C532" s="12" t="s">
        <v>351</v>
      </c>
      <c r="D532" s="12" t="s">
        <v>14</v>
      </c>
      <c r="E532" s="12" t="s">
        <v>128</v>
      </c>
      <c r="F532" s="12" t="s">
        <v>410</v>
      </c>
      <c r="G532" s="12" t="s">
        <v>30</v>
      </c>
      <c r="H532" s="13">
        <v>758.7</v>
      </c>
      <c r="I532" s="13">
        <v>758.7</v>
      </c>
      <c r="J532" s="14">
        <v>720</v>
      </c>
      <c r="K532" s="10">
        <f t="shared" si="266"/>
        <v>94.899169632265711</v>
      </c>
      <c r="M532" s="21"/>
    </row>
    <row r="533" spans="1:15" ht="15.75" x14ac:dyDescent="0.2">
      <c r="A533" s="16" t="s">
        <v>0</v>
      </c>
      <c r="B533" s="11" t="s">
        <v>229</v>
      </c>
      <c r="C533" s="12" t="s">
        <v>351</v>
      </c>
      <c r="D533" s="12" t="s">
        <v>14</v>
      </c>
      <c r="E533" s="12" t="s">
        <v>128</v>
      </c>
      <c r="F533" s="12" t="s">
        <v>410</v>
      </c>
      <c r="G533" s="12" t="s">
        <v>230</v>
      </c>
      <c r="H533" s="13">
        <v>3996.7</v>
      </c>
      <c r="I533" s="13">
        <v>3996.7</v>
      </c>
      <c r="J533" s="14">
        <v>3957.1</v>
      </c>
      <c r="K533" s="10">
        <f t="shared" si="266"/>
        <v>99.009182575624891</v>
      </c>
      <c r="M533" s="21"/>
    </row>
    <row r="534" spans="1:15" ht="31.5" x14ac:dyDescent="0.2">
      <c r="A534" s="11" t="s">
        <v>0</v>
      </c>
      <c r="B534" s="15" t="s">
        <v>411</v>
      </c>
      <c r="C534" s="12" t="s">
        <v>351</v>
      </c>
      <c r="D534" s="12" t="s">
        <v>14</v>
      </c>
      <c r="E534" s="12" t="s">
        <v>128</v>
      </c>
      <c r="F534" s="12" t="s">
        <v>412</v>
      </c>
      <c r="G534" s="12" t="s">
        <v>0</v>
      </c>
      <c r="H534" s="13">
        <f>H535+H537</f>
        <v>20786.2</v>
      </c>
      <c r="I534" s="13">
        <f t="shared" ref="I534:J534" si="272">I535+I537</f>
        <v>20786.2</v>
      </c>
      <c r="J534" s="14">
        <f t="shared" si="272"/>
        <v>20786.2</v>
      </c>
      <c r="K534" s="10">
        <f t="shared" si="266"/>
        <v>100</v>
      </c>
      <c r="M534" s="21"/>
      <c r="O534" s="22"/>
    </row>
    <row r="535" spans="1:15" ht="47.25" x14ac:dyDescent="0.2">
      <c r="A535" s="11" t="s">
        <v>0</v>
      </c>
      <c r="B535" s="15" t="s">
        <v>413</v>
      </c>
      <c r="C535" s="12" t="s">
        <v>351</v>
      </c>
      <c r="D535" s="12" t="s">
        <v>14</v>
      </c>
      <c r="E535" s="12" t="s">
        <v>128</v>
      </c>
      <c r="F535" s="12" t="s">
        <v>414</v>
      </c>
      <c r="G535" s="12" t="s">
        <v>0</v>
      </c>
      <c r="H535" s="13">
        <f>H536</f>
        <v>20575.2</v>
      </c>
      <c r="I535" s="13">
        <f t="shared" ref="I535:J535" si="273">I536</f>
        <v>20575.2</v>
      </c>
      <c r="J535" s="14">
        <f t="shared" si="273"/>
        <v>20575.2</v>
      </c>
      <c r="K535" s="10">
        <f t="shared" si="266"/>
        <v>100</v>
      </c>
      <c r="M535" s="21"/>
      <c r="O535" s="22"/>
    </row>
    <row r="536" spans="1:15" ht="15.75" x14ac:dyDescent="0.2">
      <c r="A536" s="16" t="s">
        <v>0</v>
      </c>
      <c r="B536" s="11" t="s">
        <v>294</v>
      </c>
      <c r="C536" s="12" t="s">
        <v>351</v>
      </c>
      <c r="D536" s="12" t="s">
        <v>14</v>
      </c>
      <c r="E536" s="12" t="s">
        <v>128</v>
      </c>
      <c r="F536" s="12" t="s">
        <v>414</v>
      </c>
      <c r="G536" s="12" t="s">
        <v>295</v>
      </c>
      <c r="H536" s="13">
        <v>20575.2</v>
      </c>
      <c r="I536" s="13">
        <v>20575.2</v>
      </c>
      <c r="J536" s="13">
        <v>20575.2</v>
      </c>
      <c r="K536" s="10">
        <f t="shared" si="266"/>
        <v>100</v>
      </c>
      <c r="M536" s="21"/>
    </row>
    <row r="537" spans="1:15" ht="47.25" x14ac:dyDescent="0.2">
      <c r="A537" s="11" t="s">
        <v>0</v>
      </c>
      <c r="B537" s="15" t="s">
        <v>413</v>
      </c>
      <c r="C537" s="12" t="s">
        <v>351</v>
      </c>
      <c r="D537" s="12" t="s">
        <v>14</v>
      </c>
      <c r="E537" s="12" t="s">
        <v>128</v>
      </c>
      <c r="F537" s="12" t="s">
        <v>415</v>
      </c>
      <c r="G537" s="12" t="s">
        <v>0</v>
      </c>
      <c r="H537" s="13">
        <f>H538</f>
        <v>211</v>
      </c>
      <c r="I537" s="13">
        <f t="shared" ref="I537:J537" si="274">I538</f>
        <v>211</v>
      </c>
      <c r="J537" s="14">
        <f t="shared" si="274"/>
        <v>211</v>
      </c>
      <c r="K537" s="10">
        <f t="shared" si="266"/>
        <v>100</v>
      </c>
      <c r="M537" s="21"/>
      <c r="O537" s="22"/>
    </row>
    <row r="538" spans="1:15" ht="15.75" x14ac:dyDescent="0.2">
      <c r="A538" s="16" t="s">
        <v>0</v>
      </c>
      <c r="B538" s="11" t="s">
        <v>294</v>
      </c>
      <c r="C538" s="12" t="s">
        <v>351</v>
      </c>
      <c r="D538" s="12" t="s">
        <v>14</v>
      </c>
      <c r="E538" s="12" t="s">
        <v>128</v>
      </c>
      <c r="F538" s="12" t="s">
        <v>415</v>
      </c>
      <c r="G538" s="12" t="s">
        <v>295</v>
      </c>
      <c r="H538" s="13">
        <v>211</v>
      </c>
      <c r="I538" s="13">
        <v>211</v>
      </c>
      <c r="J538" s="13">
        <v>211</v>
      </c>
      <c r="K538" s="10">
        <f t="shared" si="266"/>
        <v>100</v>
      </c>
      <c r="M538" s="21"/>
    </row>
    <row r="539" spans="1:15" ht="31.5" x14ac:dyDescent="0.2">
      <c r="A539" s="11" t="s">
        <v>0</v>
      </c>
      <c r="B539" s="15" t="s">
        <v>175</v>
      </c>
      <c r="C539" s="12" t="s">
        <v>351</v>
      </c>
      <c r="D539" s="12" t="s">
        <v>14</v>
      </c>
      <c r="E539" s="12" t="s">
        <v>128</v>
      </c>
      <c r="F539" s="12" t="s">
        <v>176</v>
      </c>
      <c r="G539" s="11" t="s">
        <v>0</v>
      </c>
      <c r="H539" s="13">
        <f>H540</f>
        <v>963.9</v>
      </c>
      <c r="I539" s="13">
        <f t="shared" ref="I539:J542" si="275">I540</f>
        <v>963.9</v>
      </c>
      <c r="J539" s="14">
        <f t="shared" si="275"/>
        <v>892.7</v>
      </c>
      <c r="K539" s="10">
        <f t="shared" si="266"/>
        <v>92.613341632949485</v>
      </c>
      <c r="M539" s="21"/>
      <c r="O539" s="22"/>
    </row>
    <row r="540" spans="1:15" ht="31.5" x14ac:dyDescent="0.2">
      <c r="A540" s="11" t="s">
        <v>0</v>
      </c>
      <c r="B540" s="15" t="s">
        <v>177</v>
      </c>
      <c r="C540" s="12" t="s">
        <v>351</v>
      </c>
      <c r="D540" s="12" t="s">
        <v>14</v>
      </c>
      <c r="E540" s="12" t="s">
        <v>128</v>
      </c>
      <c r="F540" s="12" t="s">
        <v>178</v>
      </c>
      <c r="G540" s="12" t="s">
        <v>0</v>
      </c>
      <c r="H540" s="13">
        <f>H541</f>
        <v>963.9</v>
      </c>
      <c r="I540" s="13">
        <f t="shared" si="275"/>
        <v>963.9</v>
      </c>
      <c r="J540" s="14">
        <f t="shared" si="275"/>
        <v>892.7</v>
      </c>
      <c r="K540" s="10">
        <f t="shared" si="266"/>
        <v>92.613341632949485</v>
      </c>
      <c r="M540" s="21"/>
      <c r="O540" s="22"/>
    </row>
    <row r="541" spans="1:15" ht="78.75" x14ac:dyDescent="0.2">
      <c r="A541" s="11" t="s">
        <v>0</v>
      </c>
      <c r="B541" s="15" t="s">
        <v>271</v>
      </c>
      <c r="C541" s="12" t="s">
        <v>351</v>
      </c>
      <c r="D541" s="12" t="s">
        <v>14</v>
      </c>
      <c r="E541" s="12" t="s">
        <v>128</v>
      </c>
      <c r="F541" s="12" t="s">
        <v>272</v>
      </c>
      <c r="G541" s="12" t="s">
        <v>0</v>
      </c>
      <c r="H541" s="13">
        <f>H542</f>
        <v>963.9</v>
      </c>
      <c r="I541" s="13">
        <f t="shared" si="275"/>
        <v>963.9</v>
      </c>
      <c r="J541" s="14">
        <f t="shared" si="275"/>
        <v>892.7</v>
      </c>
      <c r="K541" s="10">
        <f t="shared" si="266"/>
        <v>92.613341632949485</v>
      </c>
      <c r="M541" s="21"/>
      <c r="O541" s="22"/>
    </row>
    <row r="542" spans="1:15" ht="31.5" x14ac:dyDescent="0.2">
      <c r="A542" s="11" t="s">
        <v>0</v>
      </c>
      <c r="B542" s="15" t="s">
        <v>273</v>
      </c>
      <c r="C542" s="12" t="s">
        <v>351</v>
      </c>
      <c r="D542" s="12" t="s">
        <v>14</v>
      </c>
      <c r="E542" s="12" t="s">
        <v>128</v>
      </c>
      <c r="F542" s="12" t="s">
        <v>274</v>
      </c>
      <c r="G542" s="12" t="s">
        <v>0</v>
      </c>
      <c r="H542" s="13">
        <f>H543</f>
        <v>963.9</v>
      </c>
      <c r="I542" s="13">
        <f t="shared" si="275"/>
        <v>963.9</v>
      </c>
      <c r="J542" s="14">
        <f t="shared" si="275"/>
        <v>892.7</v>
      </c>
      <c r="K542" s="10">
        <f t="shared" si="266"/>
        <v>92.613341632949485</v>
      </c>
      <c r="M542" s="21"/>
      <c r="O542" s="22"/>
    </row>
    <row r="543" spans="1:15" ht="78.75" x14ac:dyDescent="0.2">
      <c r="A543" s="16" t="s">
        <v>0</v>
      </c>
      <c r="B543" s="11" t="s">
        <v>237</v>
      </c>
      <c r="C543" s="12" t="s">
        <v>351</v>
      </c>
      <c r="D543" s="12" t="s">
        <v>14</v>
      </c>
      <c r="E543" s="12" t="s">
        <v>128</v>
      </c>
      <c r="F543" s="12" t="s">
        <v>274</v>
      </c>
      <c r="G543" s="12" t="s">
        <v>238</v>
      </c>
      <c r="H543" s="13">
        <v>963.9</v>
      </c>
      <c r="I543" s="13">
        <v>963.9</v>
      </c>
      <c r="J543" s="14">
        <v>892.7</v>
      </c>
      <c r="K543" s="10">
        <f t="shared" si="266"/>
        <v>92.613341632949485</v>
      </c>
      <c r="M543" s="21"/>
    </row>
    <row r="544" spans="1:15" ht="31.5" x14ac:dyDescent="0.2">
      <c r="A544" s="11" t="s">
        <v>0</v>
      </c>
      <c r="B544" s="15" t="s">
        <v>120</v>
      </c>
      <c r="C544" s="12" t="s">
        <v>351</v>
      </c>
      <c r="D544" s="12" t="s">
        <v>14</v>
      </c>
      <c r="E544" s="12" t="s">
        <v>128</v>
      </c>
      <c r="F544" s="12" t="s">
        <v>121</v>
      </c>
      <c r="G544" s="11" t="s">
        <v>0</v>
      </c>
      <c r="H544" s="13">
        <f>H545</f>
        <v>700</v>
      </c>
      <c r="I544" s="13">
        <f t="shared" ref="I544:J546" si="276">I545</f>
        <v>700</v>
      </c>
      <c r="J544" s="14">
        <f t="shared" si="276"/>
        <v>700</v>
      </c>
      <c r="K544" s="10">
        <f t="shared" si="266"/>
        <v>100</v>
      </c>
      <c r="M544" s="21"/>
      <c r="O544" s="22"/>
    </row>
    <row r="545" spans="1:15" ht="63" x14ac:dyDescent="0.2">
      <c r="A545" s="11" t="s">
        <v>0</v>
      </c>
      <c r="B545" s="15" t="s">
        <v>122</v>
      </c>
      <c r="C545" s="12" t="s">
        <v>351</v>
      </c>
      <c r="D545" s="12" t="s">
        <v>14</v>
      </c>
      <c r="E545" s="12" t="s">
        <v>128</v>
      </c>
      <c r="F545" s="12" t="s">
        <v>123</v>
      </c>
      <c r="G545" s="12" t="s">
        <v>0</v>
      </c>
      <c r="H545" s="13">
        <f>H546</f>
        <v>700</v>
      </c>
      <c r="I545" s="13">
        <f t="shared" si="276"/>
        <v>700</v>
      </c>
      <c r="J545" s="14">
        <f t="shared" si="276"/>
        <v>700</v>
      </c>
      <c r="K545" s="10">
        <f t="shared" si="266"/>
        <v>100</v>
      </c>
      <c r="M545" s="21"/>
      <c r="O545" s="22"/>
    </row>
    <row r="546" spans="1:15" ht="47.25" x14ac:dyDescent="0.2">
      <c r="A546" s="11" t="s">
        <v>0</v>
      </c>
      <c r="B546" s="15" t="s">
        <v>124</v>
      </c>
      <c r="C546" s="12" t="s">
        <v>351</v>
      </c>
      <c r="D546" s="12" t="s">
        <v>14</v>
      </c>
      <c r="E546" s="12" t="s">
        <v>128</v>
      </c>
      <c r="F546" s="12" t="s">
        <v>125</v>
      </c>
      <c r="G546" s="12" t="s">
        <v>0</v>
      </c>
      <c r="H546" s="13">
        <f>H547</f>
        <v>700</v>
      </c>
      <c r="I546" s="13">
        <f t="shared" si="276"/>
        <v>700</v>
      </c>
      <c r="J546" s="14">
        <f t="shared" si="276"/>
        <v>700</v>
      </c>
      <c r="K546" s="10">
        <f t="shared" si="266"/>
        <v>100</v>
      </c>
      <c r="M546" s="21"/>
      <c r="O546" s="22"/>
    </row>
    <row r="547" spans="1:15" ht="15.75" x14ac:dyDescent="0.2">
      <c r="A547" s="16" t="s">
        <v>0</v>
      </c>
      <c r="B547" s="11" t="s">
        <v>294</v>
      </c>
      <c r="C547" s="12" t="s">
        <v>351</v>
      </c>
      <c r="D547" s="12" t="s">
        <v>14</v>
      </c>
      <c r="E547" s="12" t="s">
        <v>128</v>
      </c>
      <c r="F547" s="12" t="s">
        <v>125</v>
      </c>
      <c r="G547" s="12" t="s">
        <v>295</v>
      </c>
      <c r="H547" s="13">
        <v>700</v>
      </c>
      <c r="I547" s="13">
        <v>700</v>
      </c>
      <c r="J547" s="13">
        <v>700</v>
      </c>
      <c r="K547" s="10">
        <f t="shared" si="266"/>
        <v>100</v>
      </c>
      <c r="M547" s="21"/>
    </row>
    <row r="548" spans="1:15" ht="15.75" x14ac:dyDescent="0.2">
      <c r="A548" s="11" t="s">
        <v>0</v>
      </c>
      <c r="B548" s="11" t="s">
        <v>15</v>
      </c>
      <c r="C548" s="12" t="s">
        <v>351</v>
      </c>
      <c r="D548" s="12" t="s">
        <v>14</v>
      </c>
      <c r="E548" s="12" t="s">
        <v>16</v>
      </c>
      <c r="F548" s="12" t="s">
        <v>0</v>
      </c>
      <c r="G548" s="12" t="s">
        <v>0</v>
      </c>
      <c r="H548" s="13">
        <f>H549+H561+H566</f>
        <v>167405.79999999999</v>
      </c>
      <c r="I548" s="13">
        <f t="shared" ref="I548:J548" si="277">I549+I561+I566</f>
        <v>167405.79999999999</v>
      </c>
      <c r="J548" s="14">
        <f t="shared" si="277"/>
        <v>165766.9</v>
      </c>
      <c r="K548" s="10">
        <f t="shared" si="266"/>
        <v>99.021001661830127</v>
      </c>
      <c r="M548" s="21"/>
      <c r="O548" s="22"/>
    </row>
    <row r="549" spans="1:15" ht="31.5" x14ac:dyDescent="0.2">
      <c r="A549" s="11" t="s">
        <v>0</v>
      </c>
      <c r="B549" s="15" t="s">
        <v>355</v>
      </c>
      <c r="C549" s="12" t="s">
        <v>351</v>
      </c>
      <c r="D549" s="12" t="s">
        <v>14</v>
      </c>
      <c r="E549" s="12" t="s">
        <v>16</v>
      </c>
      <c r="F549" s="12" t="s">
        <v>356</v>
      </c>
      <c r="G549" s="11" t="s">
        <v>0</v>
      </c>
      <c r="H549" s="13">
        <f>H550</f>
        <v>162078.6</v>
      </c>
      <c r="I549" s="13">
        <f t="shared" ref="I549:J549" si="278">I550</f>
        <v>162078.6</v>
      </c>
      <c r="J549" s="14">
        <f t="shared" si="278"/>
        <v>160656.20000000001</v>
      </c>
      <c r="K549" s="10">
        <f t="shared" si="266"/>
        <v>99.122401106623585</v>
      </c>
      <c r="M549" s="21"/>
      <c r="O549" s="22"/>
    </row>
    <row r="550" spans="1:15" ht="31.5" x14ac:dyDescent="0.2">
      <c r="A550" s="11" t="s">
        <v>0</v>
      </c>
      <c r="B550" s="15" t="s">
        <v>357</v>
      </c>
      <c r="C550" s="12" t="s">
        <v>351</v>
      </c>
      <c r="D550" s="12" t="s">
        <v>14</v>
      </c>
      <c r="E550" s="12" t="s">
        <v>16</v>
      </c>
      <c r="F550" s="12" t="s">
        <v>358</v>
      </c>
      <c r="G550" s="12" t="s">
        <v>0</v>
      </c>
      <c r="H550" s="13">
        <f>H552+H558+H554+H556</f>
        <v>162078.6</v>
      </c>
      <c r="I550" s="13">
        <f t="shared" ref="I550:J550" si="279">I552+I558+I554+I556</f>
        <v>162078.6</v>
      </c>
      <c r="J550" s="14">
        <f t="shared" si="279"/>
        <v>160656.20000000001</v>
      </c>
      <c r="K550" s="10">
        <f t="shared" si="266"/>
        <v>99.122401106623585</v>
      </c>
      <c r="M550" s="21"/>
      <c r="O550" s="22"/>
    </row>
    <row r="551" spans="1:15" ht="31.5" x14ac:dyDescent="0.2">
      <c r="A551" s="11" t="s">
        <v>0</v>
      </c>
      <c r="B551" s="15" t="s">
        <v>416</v>
      </c>
      <c r="C551" s="12" t="s">
        <v>351</v>
      </c>
      <c r="D551" s="12" t="s">
        <v>14</v>
      </c>
      <c r="E551" s="12" t="s">
        <v>16</v>
      </c>
      <c r="F551" s="12" t="s">
        <v>417</v>
      </c>
      <c r="G551" s="12" t="s">
        <v>0</v>
      </c>
      <c r="H551" s="13">
        <f>H552+H554+H556</f>
        <v>149443.70000000001</v>
      </c>
      <c r="I551" s="13">
        <f t="shared" ref="I551:J551" si="280">I552+I554+I556</f>
        <v>149443.70000000001</v>
      </c>
      <c r="J551" s="14">
        <f t="shared" si="280"/>
        <v>149190.70000000001</v>
      </c>
      <c r="K551" s="10">
        <f t="shared" si="266"/>
        <v>99.830705476376721</v>
      </c>
      <c r="M551" s="21"/>
      <c r="O551" s="22"/>
    </row>
    <row r="552" spans="1:15" ht="47.25" x14ac:dyDescent="0.2">
      <c r="A552" s="11" t="s">
        <v>0</v>
      </c>
      <c r="B552" s="15" t="s">
        <v>23</v>
      </c>
      <c r="C552" s="12" t="s">
        <v>351</v>
      </c>
      <c r="D552" s="12" t="s">
        <v>14</v>
      </c>
      <c r="E552" s="12" t="s">
        <v>16</v>
      </c>
      <c r="F552" s="12" t="s">
        <v>418</v>
      </c>
      <c r="G552" s="12" t="s">
        <v>0</v>
      </c>
      <c r="H552" s="13">
        <f>H553</f>
        <v>137425.5</v>
      </c>
      <c r="I552" s="13">
        <f t="shared" ref="I552:J552" si="281">I553</f>
        <v>137425.5</v>
      </c>
      <c r="J552" s="14">
        <f t="shared" si="281"/>
        <v>137425.5</v>
      </c>
      <c r="K552" s="10">
        <f t="shared" si="266"/>
        <v>100</v>
      </c>
      <c r="M552" s="21"/>
      <c r="O552" s="22"/>
    </row>
    <row r="553" spans="1:15" ht="31.5" x14ac:dyDescent="0.2">
      <c r="A553" s="16" t="s">
        <v>0</v>
      </c>
      <c r="B553" s="11" t="s">
        <v>25</v>
      </c>
      <c r="C553" s="12" t="s">
        <v>351</v>
      </c>
      <c r="D553" s="12" t="s">
        <v>14</v>
      </c>
      <c r="E553" s="12" t="s">
        <v>16</v>
      </c>
      <c r="F553" s="12" t="s">
        <v>418</v>
      </c>
      <c r="G553" s="12" t="s">
        <v>26</v>
      </c>
      <c r="H553" s="13">
        <v>137425.5</v>
      </c>
      <c r="I553" s="13">
        <v>137425.5</v>
      </c>
      <c r="J553" s="13">
        <v>137425.5</v>
      </c>
      <c r="K553" s="10">
        <f t="shared" si="266"/>
        <v>100</v>
      </c>
      <c r="M553" s="21"/>
    </row>
    <row r="554" spans="1:15" ht="94.5" x14ac:dyDescent="0.2">
      <c r="A554" s="11" t="s">
        <v>0</v>
      </c>
      <c r="B554" s="15" t="s">
        <v>419</v>
      </c>
      <c r="C554" s="12" t="s">
        <v>351</v>
      </c>
      <c r="D554" s="12" t="s">
        <v>14</v>
      </c>
      <c r="E554" s="12" t="s">
        <v>16</v>
      </c>
      <c r="F554" s="12" t="s">
        <v>420</v>
      </c>
      <c r="G554" s="12" t="s">
        <v>0</v>
      </c>
      <c r="H554" s="13">
        <f>H555</f>
        <v>152</v>
      </c>
      <c r="I554" s="13">
        <f t="shared" ref="I554:J554" si="282">I555</f>
        <v>152</v>
      </c>
      <c r="J554" s="14">
        <f t="shared" si="282"/>
        <v>152</v>
      </c>
      <c r="K554" s="10">
        <f t="shared" si="266"/>
        <v>100</v>
      </c>
      <c r="M554" s="21"/>
      <c r="O554" s="22"/>
    </row>
    <row r="555" spans="1:15" ht="15.75" x14ac:dyDescent="0.2">
      <c r="A555" s="16" t="s">
        <v>0</v>
      </c>
      <c r="B555" s="11" t="s">
        <v>29</v>
      </c>
      <c r="C555" s="12" t="s">
        <v>351</v>
      </c>
      <c r="D555" s="12" t="s">
        <v>14</v>
      </c>
      <c r="E555" s="12" t="s">
        <v>16</v>
      </c>
      <c r="F555" s="12" t="s">
        <v>420</v>
      </c>
      <c r="G555" s="12" t="s">
        <v>30</v>
      </c>
      <c r="H555" s="13">
        <v>152</v>
      </c>
      <c r="I555" s="13">
        <v>152</v>
      </c>
      <c r="J555" s="13">
        <v>152</v>
      </c>
      <c r="K555" s="10">
        <f t="shared" si="266"/>
        <v>100</v>
      </c>
      <c r="M555" s="21"/>
    </row>
    <row r="556" spans="1:15" ht="15.75" x14ac:dyDescent="0.2">
      <c r="A556" s="11" t="s">
        <v>0</v>
      </c>
      <c r="B556" s="15" t="s">
        <v>31</v>
      </c>
      <c r="C556" s="12" t="s">
        <v>351</v>
      </c>
      <c r="D556" s="12" t="s">
        <v>14</v>
      </c>
      <c r="E556" s="12" t="s">
        <v>16</v>
      </c>
      <c r="F556" s="12" t="s">
        <v>421</v>
      </c>
      <c r="G556" s="12" t="s">
        <v>0</v>
      </c>
      <c r="H556" s="13">
        <f>H557</f>
        <v>11866.2</v>
      </c>
      <c r="I556" s="13">
        <f t="shared" ref="I556:J556" si="283">I557</f>
        <v>11866.2</v>
      </c>
      <c r="J556" s="14">
        <f t="shared" si="283"/>
        <v>11613.2</v>
      </c>
      <c r="K556" s="10">
        <f t="shared" si="266"/>
        <v>97.86789368121218</v>
      </c>
      <c r="M556" s="21"/>
      <c r="O556" s="22"/>
    </row>
    <row r="557" spans="1:15" ht="31.5" x14ac:dyDescent="0.2">
      <c r="A557" s="16" t="s">
        <v>0</v>
      </c>
      <c r="B557" s="11" t="s">
        <v>25</v>
      </c>
      <c r="C557" s="12" t="s">
        <v>351</v>
      </c>
      <c r="D557" s="12" t="s">
        <v>14</v>
      </c>
      <c r="E557" s="12" t="s">
        <v>16</v>
      </c>
      <c r="F557" s="12" t="s">
        <v>421</v>
      </c>
      <c r="G557" s="12" t="s">
        <v>26</v>
      </c>
      <c r="H557" s="13">
        <v>11866.2</v>
      </c>
      <c r="I557" s="13">
        <v>11866.2</v>
      </c>
      <c r="J557" s="14">
        <v>11613.2</v>
      </c>
      <c r="K557" s="10">
        <f t="shared" si="266"/>
        <v>97.86789368121218</v>
      </c>
      <c r="M557" s="21"/>
    </row>
    <row r="558" spans="1:15" ht="63" x14ac:dyDescent="0.2">
      <c r="A558" s="11" t="s">
        <v>0</v>
      </c>
      <c r="B558" s="15" t="s">
        <v>408</v>
      </c>
      <c r="C558" s="12" t="s">
        <v>351</v>
      </c>
      <c r="D558" s="12" t="s">
        <v>14</v>
      </c>
      <c r="E558" s="12" t="s">
        <v>16</v>
      </c>
      <c r="F558" s="12" t="s">
        <v>409</v>
      </c>
      <c r="G558" s="12" t="s">
        <v>0</v>
      </c>
      <c r="H558" s="13">
        <f>H559</f>
        <v>12634.9</v>
      </c>
      <c r="I558" s="13">
        <f t="shared" ref="I558:J559" si="284">I559</f>
        <v>12634.9</v>
      </c>
      <c r="J558" s="14">
        <f t="shared" si="284"/>
        <v>11465.5</v>
      </c>
      <c r="K558" s="10">
        <f t="shared" si="266"/>
        <v>90.744683376995468</v>
      </c>
      <c r="M558" s="21"/>
      <c r="O558" s="22"/>
    </row>
    <row r="559" spans="1:15" ht="15.75" x14ac:dyDescent="0.2">
      <c r="A559" s="11" t="s">
        <v>0</v>
      </c>
      <c r="B559" s="15" t="s">
        <v>27</v>
      </c>
      <c r="C559" s="12" t="s">
        <v>351</v>
      </c>
      <c r="D559" s="12" t="s">
        <v>14</v>
      </c>
      <c r="E559" s="12" t="s">
        <v>16</v>
      </c>
      <c r="F559" s="12" t="s">
        <v>422</v>
      </c>
      <c r="G559" s="12" t="s">
        <v>0</v>
      </c>
      <c r="H559" s="13">
        <f>H560</f>
        <v>12634.9</v>
      </c>
      <c r="I559" s="13">
        <f t="shared" si="284"/>
        <v>12634.9</v>
      </c>
      <c r="J559" s="14">
        <f t="shared" si="284"/>
        <v>11465.5</v>
      </c>
      <c r="K559" s="10">
        <f t="shared" si="266"/>
        <v>90.744683376995468</v>
      </c>
      <c r="M559" s="21"/>
      <c r="O559" s="22"/>
    </row>
    <row r="560" spans="1:15" ht="15.75" x14ac:dyDescent="0.2">
      <c r="A560" s="16" t="s">
        <v>0</v>
      </c>
      <c r="B560" s="11" t="s">
        <v>29</v>
      </c>
      <c r="C560" s="12" t="s">
        <v>351</v>
      </c>
      <c r="D560" s="12" t="s">
        <v>14</v>
      </c>
      <c r="E560" s="12" t="s">
        <v>16</v>
      </c>
      <c r="F560" s="12" t="s">
        <v>422</v>
      </c>
      <c r="G560" s="12" t="s">
        <v>30</v>
      </c>
      <c r="H560" s="13">
        <v>12634.9</v>
      </c>
      <c r="I560" s="13">
        <v>12634.9</v>
      </c>
      <c r="J560" s="14">
        <v>11465.5</v>
      </c>
      <c r="K560" s="10">
        <f t="shared" si="266"/>
        <v>90.744683376995468</v>
      </c>
      <c r="M560" s="21"/>
    </row>
    <row r="561" spans="1:15" ht="31.5" x14ac:dyDescent="0.2">
      <c r="A561" s="11" t="s">
        <v>0</v>
      </c>
      <c r="B561" s="15" t="s">
        <v>175</v>
      </c>
      <c r="C561" s="12" t="s">
        <v>351</v>
      </c>
      <c r="D561" s="12" t="s">
        <v>14</v>
      </c>
      <c r="E561" s="12" t="s">
        <v>16</v>
      </c>
      <c r="F561" s="12" t="s">
        <v>176</v>
      </c>
      <c r="G561" s="11" t="s">
        <v>0</v>
      </c>
      <c r="H561" s="13">
        <f>H562</f>
        <v>1184.8</v>
      </c>
      <c r="I561" s="13">
        <f t="shared" ref="I561:J564" si="285">I562</f>
        <v>1184.8</v>
      </c>
      <c r="J561" s="14">
        <f t="shared" si="285"/>
        <v>968.3</v>
      </c>
      <c r="K561" s="10">
        <f t="shared" si="266"/>
        <v>81.726873733963529</v>
      </c>
      <c r="M561" s="21"/>
      <c r="O561" s="22"/>
    </row>
    <row r="562" spans="1:15" ht="31.5" x14ac:dyDescent="0.2">
      <c r="A562" s="11" t="s">
        <v>0</v>
      </c>
      <c r="B562" s="15" t="s">
        <v>177</v>
      </c>
      <c r="C562" s="12" t="s">
        <v>351</v>
      </c>
      <c r="D562" s="12" t="s">
        <v>14</v>
      </c>
      <c r="E562" s="12" t="s">
        <v>16</v>
      </c>
      <c r="F562" s="12" t="s">
        <v>178</v>
      </c>
      <c r="G562" s="12" t="s">
        <v>0</v>
      </c>
      <c r="H562" s="13">
        <f>H563</f>
        <v>1184.8</v>
      </c>
      <c r="I562" s="13">
        <f t="shared" si="285"/>
        <v>1184.8</v>
      </c>
      <c r="J562" s="14">
        <f t="shared" si="285"/>
        <v>968.3</v>
      </c>
      <c r="K562" s="10">
        <f t="shared" si="266"/>
        <v>81.726873733963529</v>
      </c>
      <c r="M562" s="21"/>
      <c r="O562" s="22"/>
    </row>
    <row r="563" spans="1:15" ht="78.75" x14ac:dyDescent="0.2">
      <c r="A563" s="11" t="s">
        <v>0</v>
      </c>
      <c r="B563" s="15" t="s">
        <v>271</v>
      </c>
      <c r="C563" s="12" t="s">
        <v>351</v>
      </c>
      <c r="D563" s="12" t="s">
        <v>14</v>
      </c>
      <c r="E563" s="12" t="s">
        <v>16</v>
      </c>
      <c r="F563" s="12" t="s">
        <v>272</v>
      </c>
      <c r="G563" s="12" t="s">
        <v>0</v>
      </c>
      <c r="H563" s="13">
        <f>H564</f>
        <v>1184.8</v>
      </c>
      <c r="I563" s="13">
        <f t="shared" si="285"/>
        <v>1184.8</v>
      </c>
      <c r="J563" s="14">
        <f t="shared" si="285"/>
        <v>968.3</v>
      </c>
      <c r="K563" s="10">
        <f t="shared" si="266"/>
        <v>81.726873733963529</v>
      </c>
      <c r="M563" s="21"/>
      <c r="O563" s="22"/>
    </row>
    <row r="564" spans="1:15" ht="31.5" x14ac:dyDescent="0.2">
      <c r="A564" s="11" t="s">
        <v>0</v>
      </c>
      <c r="B564" s="15" t="s">
        <v>273</v>
      </c>
      <c r="C564" s="12" t="s">
        <v>351</v>
      </c>
      <c r="D564" s="12" t="s">
        <v>14</v>
      </c>
      <c r="E564" s="12" t="s">
        <v>16</v>
      </c>
      <c r="F564" s="12" t="s">
        <v>274</v>
      </c>
      <c r="G564" s="12" t="s">
        <v>0</v>
      </c>
      <c r="H564" s="13">
        <f>H565</f>
        <v>1184.8</v>
      </c>
      <c r="I564" s="13">
        <f t="shared" si="285"/>
        <v>1184.8</v>
      </c>
      <c r="J564" s="14">
        <f t="shared" si="285"/>
        <v>968.3</v>
      </c>
      <c r="K564" s="10">
        <f t="shared" si="266"/>
        <v>81.726873733963529</v>
      </c>
      <c r="M564" s="21"/>
      <c r="O564" s="22"/>
    </row>
    <row r="565" spans="1:15" ht="31.5" x14ac:dyDescent="0.2">
      <c r="A565" s="16" t="s">
        <v>0</v>
      </c>
      <c r="B565" s="11" t="s">
        <v>25</v>
      </c>
      <c r="C565" s="12" t="s">
        <v>351</v>
      </c>
      <c r="D565" s="12" t="s">
        <v>14</v>
      </c>
      <c r="E565" s="12" t="s">
        <v>16</v>
      </c>
      <c r="F565" s="12" t="s">
        <v>274</v>
      </c>
      <c r="G565" s="12" t="s">
        <v>26</v>
      </c>
      <c r="H565" s="13">
        <v>1184.8</v>
      </c>
      <c r="I565" s="13">
        <v>1184.8</v>
      </c>
      <c r="J565" s="14">
        <v>968.3</v>
      </c>
      <c r="K565" s="10">
        <f t="shared" si="266"/>
        <v>81.726873733963529</v>
      </c>
      <c r="M565" s="21"/>
    </row>
    <row r="566" spans="1:15" ht="31.5" x14ac:dyDescent="0.2">
      <c r="A566" s="11" t="s">
        <v>0</v>
      </c>
      <c r="B566" s="15" t="s">
        <v>120</v>
      </c>
      <c r="C566" s="12" t="s">
        <v>351</v>
      </c>
      <c r="D566" s="12" t="s">
        <v>14</v>
      </c>
      <c r="E566" s="12" t="s">
        <v>16</v>
      </c>
      <c r="F566" s="12" t="s">
        <v>121</v>
      </c>
      <c r="G566" s="11" t="s">
        <v>0</v>
      </c>
      <c r="H566" s="13">
        <f>H567</f>
        <v>4142.3999999999996</v>
      </c>
      <c r="I566" s="13">
        <f t="shared" ref="I566:J566" si="286">I567</f>
        <v>4142.3999999999996</v>
      </c>
      <c r="J566" s="14">
        <f t="shared" si="286"/>
        <v>4142.3999999999996</v>
      </c>
      <c r="K566" s="10">
        <f t="shared" si="266"/>
        <v>100</v>
      </c>
      <c r="M566" s="21"/>
      <c r="O566" s="22"/>
    </row>
    <row r="567" spans="1:15" ht="63" x14ac:dyDescent="0.2">
      <c r="A567" s="11" t="s">
        <v>0</v>
      </c>
      <c r="B567" s="15" t="s">
        <v>122</v>
      </c>
      <c r="C567" s="12" t="s">
        <v>351</v>
      </c>
      <c r="D567" s="12" t="s">
        <v>14</v>
      </c>
      <c r="E567" s="12" t="s">
        <v>16</v>
      </c>
      <c r="F567" s="12" t="s">
        <v>123</v>
      </c>
      <c r="G567" s="12" t="s">
        <v>0</v>
      </c>
      <c r="H567" s="13">
        <f>H568+H570</f>
        <v>4142.3999999999996</v>
      </c>
      <c r="I567" s="13">
        <f t="shared" ref="I567:J567" si="287">I568+I570</f>
        <v>4142.3999999999996</v>
      </c>
      <c r="J567" s="14">
        <f t="shared" si="287"/>
        <v>4142.3999999999996</v>
      </c>
      <c r="K567" s="10">
        <f t="shared" si="266"/>
        <v>100</v>
      </c>
      <c r="M567" s="21"/>
      <c r="O567" s="22"/>
    </row>
    <row r="568" spans="1:15" ht="47.25" x14ac:dyDescent="0.2">
      <c r="A568" s="11" t="s">
        <v>0</v>
      </c>
      <c r="B568" s="15" t="s">
        <v>124</v>
      </c>
      <c r="C568" s="12" t="s">
        <v>351</v>
      </c>
      <c r="D568" s="12" t="s">
        <v>14</v>
      </c>
      <c r="E568" s="12" t="s">
        <v>16</v>
      </c>
      <c r="F568" s="12" t="s">
        <v>125</v>
      </c>
      <c r="G568" s="12" t="s">
        <v>0</v>
      </c>
      <c r="H568" s="13">
        <f>H569</f>
        <v>2742.4</v>
      </c>
      <c r="I568" s="13">
        <f t="shared" ref="I568:J568" si="288">I569</f>
        <v>2742.4</v>
      </c>
      <c r="J568" s="14">
        <f t="shared" si="288"/>
        <v>2742.4</v>
      </c>
      <c r="K568" s="10">
        <f t="shared" si="266"/>
        <v>100</v>
      </c>
      <c r="M568" s="21"/>
      <c r="O568" s="22"/>
    </row>
    <row r="569" spans="1:15" ht="31.5" x14ac:dyDescent="0.2">
      <c r="A569" s="16" t="s">
        <v>0</v>
      </c>
      <c r="B569" s="11" t="s">
        <v>25</v>
      </c>
      <c r="C569" s="12" t="s">
        <v>351</v>
      </c>
      <c r="D569" s="12" t="s">
        <v>14</v>
      </c>
      <c r="E569" s="12" t="s">
        <v>16</v>
      </c>
      <c r="F569" s="12" t="s">
        <v>125</v>
      </c>
      <c r="G569" s="12" t="s">
        <v>26</v>
      </c>
      <c r="H569" s="13">
        <v>2742.4</v>
      </c>
      <c r="I569" s="13">
        <v>2742.4</v>
      </c>
      <c r="J569" s="13">
        <v>2742.4</v>
      </c>
      <c r="K569" s="10">
        <f t="shared" si="266"/>
        <v>100</v>
      </c>
      <c r="M569" s="21"/>
    </row>
    <row r="570" spans="1:15" ht="47.25" x14ac:dyDescent="0.2">
      <c r="A570" s="11" t="s">
        <v>0</v>
      </c>
      <c r="B570" s="15" t="s">
        <v>124</v>
      </c>
      <c r="C570" s="12" t="s">
        <v>351</v>
      </c>
      <c r="D570" s="12" t="s">
        <v>14</v>
      </c>
      <c r="E570" s="12" t="s">
        <v>16</v>
      </c>
      <c r="F570" s="12" t="s">
        <v>126</v>
      </c>
      <c r="G570" s="12" t="s">
        <v>0</v>
      </c>
      <c r="H570" s="13">
        <f>H571</f>
        <v>1400</v>
      </c>
      <c r="I570" s="13">
        <f t="shared" ref="I570:J570" si="289">I571</f>
        <v>1400</v>
      </c>
      <c r="J570" s="14">
        <f t="shared" si="289"/>
        <v>1400</v>
      </c>
      <c r="K570" s="10">
        <f t="shared" si="266"/>
        <v>100</v>
      </c>
      <c r="M570" s="21"/>
      <c r="O570" s="22"/>
    </row>
    <row r="571" spans="1:15" ht="31.5" x14ac:dyDescent="0.2">
      <c r="A571" s="16" t="s">
        <v>0</v>
      </c>
      <c r="B571" s="11" t="s">
        <v>25</v>
      </c>
      <c r="C571" s="12" t="s">
        <v>351</v>
      </c>
      <c r="D571" s="12" t="s">
        <v>14</v>
      </c>
      <c r="E571" s="12" t="s">
        <v>16</v>
      </c>
      <c r="F571" s="12" t="s">
        <v>126</v>
      </c>
      <c r="G571" s="12" t="s">
        <v>26</v>
      </c>
      <c r="H571" s="13">
        <v>1400</v>
      </c>
      <c r="I571" s="13">
        <v>1400</v>
      </c>
      <c r="J571" s="13">
        <v>1400</v>
      </c>
      <c r="K571" s="10">
        <f t="shared" si="266"/>
        <v>100</v>
      </c>
      <c r="M571" s="21"/>
    </row>
    <row r="572" spans="1:15" ht="31.5" x14ac:dyDescent="0.2">
      <c r="A572" s="11" t="s">
        <v>0</v>
      </c>
      <c r="B572" s="11" t="s">
        <v>33</v>
      </c>
      <c r="C572" s="12" t="s">
        <v>351</v>
      </c>
      <c r="D572" s="12" t="s">
        <v>14</v>
      </c>
      <c r="E572" s="12" t="s">
        <v>34</v>
      </c>
      <c r="F572" s="12" t="s">
        <v>0</v>
      </c>
      <c r="G572" s="12" t="s">
        <v>0</v>
      </c>
      <c r="H572" s="13">
        <f>H573</f>
        <v>15539.6</v>
      </c>
      <c r="I572" s="13">
        <f t="shared" ref="I572:J576" si="290">I573</f>
        <v>15539.6</v>
      </c>
      <c r="J572" s="14">
        <f t="shared" si="290"/>
        <v>15539.6</v>
      </c>
      <c r="K572" s="10">
        <f t="shared" si="266"/>
        <v>100</v>
      </c>
      <c r="M572" s="21"/>
      <c r="O572" s="22"/>
    </row>
    <row r="573" spans="1:15" ht="31.5" x14ac:dyDescent="0.2">
      <c r="A573" s="11" t="s">
        <v>0</v>
      </c>
      <c r="B573" s="15" t="s">
        <v>355</v>
      </c>
      <c r="C573" s="12" t="s">
        <v>351</v>
      </c>
      <c r="D573" s="12" t="s">
        <v>14</v>
      </c>
      <c r="E573" s="12" t="s">
        <v>34</v>
      </c>
      <c r="F573" s="12" t="s">
        <v>356</v>
      </c>
      <c r="G573" s="11" t="s">
        <v>0</v>
      </c>
      <c r="H573" s="13">
        <f>H574</f>
        <v>15539.6</v>
      </c>
      <c r="I573" s="13">
        <f t="shared" si="290"/>
        <v>15539.6</v>
      </c>
      <c r="J573" s="14">
        <f t="shared" si="290"/>
        <v>15539.6</v>
      </c>
      <c r="K573" s="10">
        <f t="shared" si="266"/>
        <v>100</v>
      </c>
      <c r="M573" s="21"/>
      <c r="O573" s="22"/>
    </row>
    <row r="574" spans="1:15" ht="31.5" x14ac:dyDescent="0.2">
      <c r="A574" s="11" t="s">
        <v>0</v>
      </c>
      <c r="B574" s="15" t="s">
        <v>357</v>
      </c>
      <c r="C574" s="12" t="s">
        <v>351</v>
      </c>
      <c r="D574" s="12" t="s">
        <v>14</v>
      </c>
      <c r="E574" s="12" t="s">
        <v>34</v>
      </c>
      <c r="F574" s="12" t="s">
        <v>358</v>
      </c>
      <c r="G574" s="12" t="s">
        <v>0</v>
      </c>
      <c r="H574" s="13">
        <f>H575</f>
        <v>15539.6</v>
      </c>
      <c r="I574" s="13">
        <f t="shared" si="290"/>
        <v>15539.6</v>
      </c>
      <c r="J574" s="14">
        <f t="shared" si="290"/>
        <v>15539.6</v>
      </c>
      <c r="K574" s="10">
        <f t="shared" si="266"/>
        <v>100</v>
      </c>
      <c r="M574" s="21"/>
      <c r="O574" s="22"/>
    </row>
    <row r="575" spans="1:15" ht="31.5" x14ac:dyDescent="0.2">
      <c r="A575" s="11" t="s">
        <v>0</v>
      </c>
      <c r="B575" s="15" t="s">
        <v>399</v>
      </c>
      <c r="C575" s="12" t="s">
        <v>351</v>
      </c>
      <c r="D575" s="12" t="s">
        <v>14</v>
      </c>
      <c r="E575" s="12" t="s">
        <v>34</v>
      </c>
      <c r="F575" s="12" t="s">
        <v>400</v>
      </c>
      <c r="G575" s="12" t="s">
        <v>0</v>
      </c>
      <c r="H575" s="13">
        <f>H576</f>
        <v>15539.6</v>
      </c>
      <c r="I575" s="13">
        <f t="shared" si="290"/>
        <v>15539.6</v>
      </c>
      <c r="J575" s="14">
        <f t="shared" si="290"/>
        <v>15539.6</v>
      </c>
      <c r="K575" s="10">
        <f t="shared" si="266"/>
        <v>100</v>
      </c>
      <c r="M575" s="21"/>
      <c r="O575" s="22"/>
    </row>
    <row r="576" spans="1:15" ht="47.25" x14ac:dyDescent="0.2">
      <c r="A576" s="11" t="s">
        <v>0</v>
      </c>
      <c r="B576" s="15" t="s">
        <v>23</v>
      </c>
      <c r="C576" s="12" t="s">
        <v>351</v>
      </c>
      <c r="D576" s="12" t="s">
        <v>14</v>
      </c>
      <c r="E576" s="12" t="s">
        <v>34</v>
      </c>
      <c r="F576" s="12" t="s">
        <v>423</v>
      </c>
      <c r="G576" s="12" t="s">
        <v>0</v>
      </c>
      <c r="H576" s="13">
        <f>H577</f>
        <v>15539.6</v>
      </c>
      <c r="I576" s="13">
        <f t="shared" si="290"/>
        <v>15539.6</v>
      </c>
      <c r="J576" s="14">
        <f t="shared" si="290"/>
        <v>15539.6</v>
      </c>
      <c r="K576" s="10">
        <f t="shared" si="266"/>
        <v>100</v>
      </c>
      <c r="M576" s="21"/>
      <c r="O576" s="22"/>
    </row>
    <row r="577" spans="1:15" ht="31.5" x14ac:dyDescent="0.2">
      <c r="A577" s="16" t="s">
        <v>0</v>
      </c>
      <c r="B577" s="11" t="s">
        <v>25</v>
      </c>
      <c r="C577" s="12" t="s">
        <v>351</v>
      </c>
      <c r="D577" s="12" t="s">
        <v>14</v>
      </c>
      <c r="E577" s="12" t="s">
        <v>34</v>
      </c>
      <c r="F577" s="12" t="s">
        <v>423</v>
      </c>
      <c r="G577" s="12" t="s">
        <v>26</v>
      </c>
      <c r="H577" s="13">
        <v>15539.6</v>
      </c>
      <c r="I577" s="13">
        <v>15539.6</v>
      </c>
      <c r="J577" s="13">
        <v>15539.6</v>
      </c>
      <c r="K577" s="10">
        <f t="shared" si="266"/>
        <v>100</v>
      </c>
      <c r="M577" s="21"/>
    </row>
    <row r="578" spans="1:15" ht="15.75" x14ac:dyDescent="0.2">
      <c r="A578" s="11" t="s">
        <v>0</v>
      </c>
      <c r="B578" s="11" t="s">
        <v>424</v>
      </c>
      <c r="C578" s="12" t="s">
        <v>351</v>
      </c>
      <c r="D578" s="12" t="s">
        <v>14</v>
      </c>
      <c r="E578" s="12" t="s">
        <v>14</v>
      </c>
      <c r="F578" s="12" t="s">
        <v>0</v>
      </c>
      <c r="G578" s="12" t="s">
        <v>0</v>
      </c>
      <c r="H578" s="13">
        <f>H579</f>
        <v>13364.099999999999</v>
      </c>
      <c r="I578" s="13">
        <f t="shared" ref="I578:J580" si="291">I579</f>
        <v>13364.099999999999</v>
      </c>
      <c r="J578" s="14">
        <f t="shared" si="291"/>
        <v>13278</v>
      </c>
      <c r="K578" s="10">
        <f t="shared" si="266"/>
        <v>99.355736637708503</v>
      </c>
      <c r="M578" s="21"/>
      <c r="O578" s="22"/>
    </row>
    <row r="579" spans="1:15" ht="31.5" x14ac:dyDescent="0.2">
      <c r="A579" s="11" t="s">
        <v>0</v>
      </c>
      <c r="B579" s="15" t="s">
        <v>355</v>
      </c>
      <c r="C579" s="12" t="s">
        <v>351</v>
      </c>
      <c r="D579" s="12" t="s">
        <v>14</v>
      </c>
      <c r="E579" s="12" t="s">
        <v>14</v>
      </c>
      <c r="F579" s="12" t="s">
        <v>356</v>
      </c>
      <c r="G579" s="11" t="s">
        <v>0</v>
      </c>
      <c r="H579" s="13">
        <f>H580</f>
        <v>13364.099999999999</v>
      </c>
      <c r="I579" s="13">
        <f t="shared" si="291"/>
        <v>13364.099999999999</v>
      </c>
      <c r="J579" s="14">
        <f t="shared" si="291"/>
        <v>13278</v>
      </c>
      <c r="K579" s="10">
        <f t="shared" si="266"/>
        <v>99.355736637708503</v>
      </c>
      <c r="M579" s="21"/>
      <c r="O579" s="22"/>
    </row>
    <row r="580" spans="1:15" ht="31.5" x14ac:dyDescent="0.2">
      <c r="A580" s="11" t="s">
        <v>0</v>
      </c>
      <c r="B580" s="15" t="s">
        <v>357</v>
      </c>
      <c r="C580" s="12" t="s">
        <v>351</v>
      </c>
      <c r="D580" s="12" t="s">
        <v>14</v>
      </c>
      <c r="E580" s="12" t="s">
        <v>14</v>
      </c>
      <c r="F580" s="12" t="s">
        <v>358</v>
      </c>
      <c r="G580" s="12" t="s">
        <v>0</v>
      </c>
      <c r="H580" s="13">
        <f>H581</f>
        <v>13364.099999999999</v>
      </c>
      <c r="I580" s="13">
        <f t="shared" si="291"/>
        <v>13364.099999999999</v>
      </c>
      <c r="J580" s="14">
        <f t="shared" si="291"/>
        <v>13278</v>
      </c>
      <c r="K580" s="10">
        <f t="shared" si="266"/>
        <v>99.355736637708503</v>
      </c>
      <c r="M580" s="21"/>
      <c r="O580" s="22"/>
    </row>
    <row r="581" spans="1:15" ht="47.25" x14ac:dyDescent="0.2">
      <c r="A581" s="11" t="s">
        <v>0</v>
      </c>
      <c r="B581" s="15" t="s">
        <v>403</v>
      </c>
      <c r="C581" s="12" t="s">
        <v>351</v>
      </c>
      <c r="D581" s="12" t="s">
        <v>14</v>
      </c>
      <c r="E581" s="12" t="s">
        <v>14</v>
      </c>
      <c r="F581" s="12" t="s">
        <v>404</v>
      </c>
      <c r="G581" s="12" t="s">
        <v>0</v>
      </c>
      <c r="H581" s="13">
        <f>H582+H586+H588</f>
        <v>13364.099999999999</v>
      </c>
      <c r="I581" s="13">
        <f t="shared" ref="I581:J581" si="292">I582+I586+I588</f>
        <v>13364.099999999999</v>
      </c>
      <c r="J581" s="14">
        <f t="shared" si="292"/>
        <v>13278</v>
      </c>
      <c r="K581" s="10">
        <f t="shared" si="266"/>
        <v>99.355736637708503</v>
      </c>
      <c r="M581" s="21"/>
      <c r="O581" s="22"/>
    </row>
    <row r="582" spans="1:15" ht="47.25" x14ac:dyDescent="0.2">
      <c r="A582" s="11" t="s">
        <v>0</v>
      </c>
      <c r="B582" s="15" t="s">
        <v>406</v>
      </c>
      <c r="C582" s="12" t="s">
        <v>351</v>
      </c>
      <c r="D582" s="12" t="s">
        <v>14</v>
      </c>
      <c r="E582" s="12" t="s">
        <v>14</v>
      </c>
      <c r="F582" s="12" t="s">
        <v>407</v>
      </c>
      <c r="G582" s="12" t="s">
        <v>0</v>
      </c>
      <c r="H582" s="13">
        <f>SUM(H583:H585)</f>
        <v>2542.8000000000002</v>
      </c>
      <c r="I582" s="13">
        <f t="shared" ref="I582:J582" si="293">SUM(I583:I585)</f>
        <v>2542.8000000000002</v>
      </c>
      <c r="J582" s="14">
        <f t="shared" si="293"/>
        <v>2490.5</v>
      </c>
      <c r="K582" s="10">
        <f t="shared" si="266"/>
        <v>97.94321220701589</v>
      </c>
      <c r="M582" s="21"/>
      <c r="O582" s="22"/>
    </row>
    <row r="583" spans="1:15" ht="78.75" x14ac:dyDescent="0.2">
      <c r="A583" s="16" t="s">
        <v>0</v>
      </c>
      <c r="B583" s="11" t="s">
        <v>237</v>
      </c>
      <c r="C583" s="12" t="s">
        <v>351</v>
      </c>
      <c r="D583" s="12" t="s">
        <v>14</v>
      </c>
      <c r="E583" s="12" t="s">
        <v>14</v>
      </c>
      <c r="F583" s="12" t="s">
        <v>407</v>
      </c>
      <c r="G583" s="12" t="s">
        <v>238</v>
      </c>
      <c r="H583" s="13">
        <v>475.3</v>
      </c>
      <c r="I583" s="13">
        <v>475.3</v>
      </c>
      <c r="J583" s="14">
        <v>446.3</v>
      </c>
      <c r="K583" s="10">
        <f t="shared" si="266"/>
        <v>93.898590363980645</v>
      </c>
      <c r="M583" s="21"/>
    </row>
    <row r="584" spans="1:15" ht="31.5" x14ac:dyDescent="0.2">
      <c r="A584" s="16" t="s">
        <v>0</v>
      </c>
      <c r="B584" s="11" t="s">
        <v>48</v>
      </c>
      <c r="C584" s="12" t="s">
        <v>351</v>
      </c>
      <c r="D584" s="12" t="s">
        <v>14</v>
      </c>
      <c r="E584" s="12" t="s">
        <v>14</v>
      </c>
      <c r="F584" s="12" t="s">
        <v>407</v>
      </c>
      <c r="G584" s="12" t="s">
        <v>49</v>
      </c>
      <c r="H584" s="13">
        <v>1491.5</v>
      </c>
      <c r="I584" s="13">
        <v>1491.5</v>
      </c>
      <c r="J584" s="14">
        <v>1487.8</v>
      </c>
      <c r="K584" s="10">
        <f t="shared" si="266"/>
        <v>99.751927589674821</v>
      </c>
      <c r="M584" s="21"/>
    </row>
    <row r="585" spans="1:15" ht="31.5" x14ac:dyDescent="0.2">
      <c r="A585" s="16" t="s">
        <v>0</v>
      </c>
      <c r="B585" s="11" t="s">
        <v>25</v>
      </c>
      <c r="C585" s="12" t="s">
        <v>351</v>
      </c>
      <c r="D585" s="12" t="s">
        <v>14</v>
      </c>
      <c r="E585" s="12" t="s">
        <v>14</v>
      </c>
      <c r="F585" s="12" t="s">
        <v>407</v>
      </c>
      <c r="G585" s="12" t="s">
        <v>26</v>
      </c>
      <c r="H585" s="13">
        <v>576</v>
      </c>
      <c r="I585" s="13">
        <v>576</v>
      </c>
      <c r="J585" s="14">
        <v>556.4</v>
      </c>
      <c r="K585" s="10">
        <f t="shared" ref="K585:K648" si="294">J585/I585*100</f>
        <v>96.597222222222229</v>
      </c>
      <c r="M585" s="21"/>
    </row>
    <row r="586" spans="1:15" ht="47.25" x14ac:dyDescent="0.2">
      <c r="A586" s="11" t="s">
        <v>0</v>
      </c>
      <c r="B586" s="15" t="s">
        <v>425</v>
      </c>
      <c r="C586" s="12" t="s">
        <v>351</v>
      </c>
      <c r="D586" s="12" t="s">
        <v>14</v>
      </c>
      <c r="E586" s="12" t="s">
        <v>14</v>
      </c>
      <c r="F586" s="12" t="s">
        <v>426</v>
      </c>
      <c r="G586" s="12" t="s">
        <v>0</v>
      </c>
      <c r="H586" s="13">
        <f>H587</f>
        <v>128</v>
      </c>
      <c r="I586" s="13">
        <f t="shared" ref="I586:J586" si="295">I587</f>
        <v>128</v>
      </c>
      <c r="J586" s="14">
        <f t="shared" si="295"/>
        <v>128</v>
      </c>
      <c r="K586" s="10">
        <f t="shared" si="294"/>
        <v>100</v>
      </c>
      <c r="M586" s="21"/>
      <c r="O586" s="22"/>
    </row>
    <row r="587" spans="1:15" ht="31.5" x14ac:dyDescent="0.2">
      <c r="A587" s="16" t="s">
        <v>0</v>
      </c>
      <c r="B587" s="11" t="s">
        <v>25</v>
      </c>
      <c r="C587" s="12" t="s">
        <v>351</v>
      </c>
      <c r="D587" s="12" t="s">
        <v>14</v>
      </c>
      <c r="E587" s="12" t="s">
        <v>14</v>
      </c>
      <c r="F587" s="12" t="s">
        <v>426</v>
      </c>
      <c r="G587" s="12" t="s">
        <v>26</v>
      </c>
      <c r="H587" s="13">
        <v>128</v>
      </c>
      <c r="I587" s="13">
        <v>128</v>
      </c>
      <c r="J587" s="13">
        <v>128</v>
      </c>
      <c r="K587" s="10">
        <f t="shared" si="294"/>
        <v>100</v>
      </c>
      <c r="M587" s="21"/>
    </row>
    <row r="588" spans="1:15" ht="47.25" x14ac:dyDescent="0.2">
      <c r="A588" s="11" t="s">
        <v>0</v>
      </c>
      <c r="B588" s="15" t="s">
        <v>427</v>
      </c>
      <c r="C588" s="12" t="s">
        <v>351</v>
      </c>
      <c r="D588" s="12" t="s">
        <v>14</v>
      </c>
      <c r="E588" s="12" t="s">
        <v>14</v>
      </c>
      <c r="F588" s="12" t="s">
        <v>428</v>
      </c>
      <c r="G588" s="12" t="s">
        <v>0</v>
      </c>
      <c r="H588" s="13">
        <f>SUM(H589:H590)</f>
        <v>10693.3</v>
      </c>
      <c r="I588" s="13">
        <f t="shared" ref="I588:J588" si="296">SUM(I589:I590)</f>
        <v>10693.3</v>
      </c>
      <c r="J588" s="14">
        <f t="shared" si="296"/>
        <v>10659.5</v>
      </c>
      <c r="K588" s="10">
        <f t="shared" si="294"/>
        <v>99.683914226665308</v>
      </c>
      <c r="M588" s="21"/>
      <c r="O588" s="22"/>
    </row>
    <row r="589" spans="1:15" ht="31.5" x14ac:dyDescent="0.2">
      <c r="A589" s="16" t="s">
        <v>0</v>
      </c>
      <c r="B589" s="11" t="s">
        <v>48</v>
      </c>
      <c r="C589" s="12" t="s">
        <v>351</v>
      </c>
      <c r="D589" s="12" t="s">
        <v>14</v>
      </c>
      <c r="E589" s="12" t="s">
        <v>14</v>
      </c>
      <c r="F589" s="12" t="s">
        <v>428</v>
      </c>
      <c r="G589" s="12" t="s">
        <v>49</v>
      </c>
      <c r="H589" s="13">
        <v>1.3</v>
      </c>
      <c r="I589" s="13">
        <v>1.3</v>
      </c>
      <c r="J589" s="14">
        <v>0</v>
      </c>
      <c r="K589" s="10">
        <f t="shared" si="294"/>
        <v>0</v>
      </c>
      <c r="M589" s="21"/>
    </row>
    <row r="590" spans="1:15" ht="15.75" x14ac:dyDescent="0.2">
      <c r="A590" s="16" t="s">
        <v>0</v>
      </c>
      <c r="B590" s="11" t="s">
        <v>294</v>
      </c>
      <c r="C590" s="12" t="s">
        <v>351</v>
      </c>
      <c r="D590" s="12" t="s">
        <v>14</v>
      </c>
      <c r="E590" s="12" t="s">
        <v>14</v>
      </c>
      <c r="F590" s="12" t="s">
        <v>428</v>
      </c>
      <c r="G590" s="12" t="s">
        <v>295</v>
      </c>
      <c r="H590" s="13">
        <v>10692</v>
      </c>
      <c r="I590" s="13">
        <v>10692</v>
      </c>
      <c r="J590" s="14">
        <v>10659.5</v>
      </c>
      <c r="K590" s="10">
        <f t="shared" si="294"/>
        <v>99.696034418256644</v>
      </c>
      <c r="M590" s="21"/>
    </row>
    <row r="591" spans="1:15" ht="15.75" x14ac:dyDescent="0.2">
      <c r="A591" s="11" t="s">
        <v>0</v>
      </c>
      <c r="B591" s="11" t="s">
        <v>429</v>
      </c>
      <c r="C591" s="12" t="s">
        <v>351</v>
      </c>
      <c r="D591" s="12" t="s">
        <v>14</v>
      </c>
      <c r="E591" s="12" t="s">
        <v>36</v>
      </c>
      <c r="F591" s="12" t="s">
        <v>0</v>
      </c>
      <c r="G591" s="12" t="s">
        <v>0</v>
      </c>
      <c r="H591" s="13">
        <f>H592+H597+H652+H663+H673</f>
        <v>155956.5</v>
      </c>
      <c r="I591" s="13">
        <f t="shared" ref="I591:J591" si="297">I592+I597+I652+I663+I673</f>
        <v>155956.5</v>
      </c>
      <c r="J591" s="14">
        <f t="shared" si="297"/>
        <v>155069.9</v>
      </c>
      <c r="K591" s="10">
        <f t="shared" si="294"/>
        <v>99.431508144899368</v>
      </c>
      <c r="M591" s="21"/>
      <c r="O591" s="22"/>
    </row>
    <row r="592" spans="1:15" ht="31.5" x14ac:dyDescent="0.2">
      <c r="A592" s="11" t="s">
        <v>0</v>
      </c>
      <c r="B592" s="15" t="s">
        <v>17</v>
      </c>
      <c r="C592" s="12" t="s">
        <v>351</v>
      </c>
      <c r="D592" s="12" t="s">
        <v>14</v>
      </c>
      <c r="E592" s="12" t="s">
        <v>36</v>
      </c>
      <c r="F592" s="12" t="s">
        <v>18</v>
      </c>
      <c r="G592" s="11" t="s">
        <v>0</v>
      </c>
      <c r="H592" s="13">
        <f>H593</f>
        <v>171</v>
      </c>
      <c r="I592" s="13">
        <f t="shared" ref="I592:J595" si="298">I593</f>
        <v>171</v>
      </c>
      <c r="J592" s="14">
        <f t="shared" si="298"/>
        <v>171</v>
      </c>
      <c r="K592" s="10">
        <f t="shared" si="294"/>
        <v>100</v>
      </c>
      <c r="M592" s="21"/>
      <c r="O592" s="22"/>
    </row>
    <row r="593" spans="1:15" ht="78.75" x14ac:dyDescent="0.2">
      <c r="A593" s="11" t="s">
        <v>0</v>
      </c>
      <c r="B593" s="15" t="s">
        <v>39</v>
      </c>
      <c r="C593" s="12" t="s">
        <v>351</v>
      </c>
      <c r="D593" s="12" t="s">
        <v>14</v>
      </c>
      <c r="E593" s="12" t="s">
        <v>36</v>
      </c>
      <c r="F593" s="12" t="s">
        <v>40</v>
      </c>
      <c r="G593" s="12" t="s">
        <v>0</v>
      </c>
      <c r="H593" s="13">
        <f>H594</f>
        <v>171</v>
      </c>
      <c r="I593" s="13">
        <f t="shared" si="298"/>
        <v>171</v>
      </c>
      <c r="J593" s="14">
        <f t="shared" si="298"/>
        <v>171</v>
      </c>
      <c r="K593" s="10">
        <f t="shared" si="294"/>
        <v>100</v>
      </c>
      <c r="M593" s="21"/>
      <c r="O593" s="22"/>
    </row>
    <row r="594" spans="1:15" ht="31.5" x14ac:dyDescent="0.2">
      <c r="A594" s="11" t="s">
        <v>0</v>
      </c>
      <c r="B594" s="15" t="s">
        <v>50</v>
      </c>
      <c r="C594" s="12" t="s">
        <v>351</v>
      </c>
      <c r="D594" s="12" t="s">
        <v>14</v>
      </c>
      <c r="E594" s="12" t="s">
        <v>36</v>
      </c>
      <c r="F594" s="12" t="s">
        <v>51</v>
      </c>
      <c r="G594" s="12" t="s">
        <v>0</v>
      </c>
      <c r="H594" s="13">
        <f>H595</f>
        <v>171</v>
      </c>
      <c r="I594" s="13">
        <f t="shared" si="298"/>
        <v>171</v>
      </c>
      <c r="J594" s="14">
        <f t="shared" si="298"/>
        <v>171</v>
      </c>
      <c r="K594" s="10">
        <f t="shared" si="294"/>
        <v>100</v>
      </c>
      <c r="M594" s="21"/>
      <c r="O594" s="22"/>
    </row>
    <row r="595" spans="1:15" ht="31.5" x14ac:dyDescent="0.2">
      <c r="A595" s="11" t="s">
        <v>0</v>
      </c>
      <c r="B595" s="15" t="s">
        <v>223</v>
      </c>
      <c r="C595" s="12" t="s">
        <v>351</v>
      </c>
      <c r="D595" s="12" t="s">
        <v>14</v>
      </c>
      <c r="E595" s="12" t="s">
        <v>36</v>
      </c>
      <c r="F595" s="12" t="s">
        <v>224</v>
      </c>
      <c r="G595" s="12" t="s">
        <v>0</v>
      </c>
      <c r="H595" s="13">
        <f>H596</f>
        <v>171</v>
      </c>
      <c r="I595" s="13">
        <f t="shared" si="298"/>
        <v>171</v>
      </c>
      <c r="J595" s="14">
        <f t="shared" si="298"/>
        <v>171</v>
      </c>
      <c r="K595" s="10">
        <f t="shared" si="294"/>
        <v>100</v>
      </c>
      <c r="M595" s="21"/>
      <c r="O595" s="22"/>
    </row>
    <row r="596" spans="1:15" ht="31.5" x14ac:dyDescent="0.2">
      <c r="A596" s="16" t="s">
        <v>0</v>
      </c>
      <c r="B596" s="11" t="s">
        <v>25</v>
      </c>
      <c r="C596" s="12" t="s">
        <v>351</v>
      </c>
      <c r="D596" s="12" t="s">
        <v>14</v>
      </c>
      <c r="E596" s="12" t="s">
        <v>36</v>
      </c>
      <c r="F596" s="12" t="s">
        <v>224</v>
      </c>
      <c r="G596" s="12" t="s">
        <v>26</v>
      </c>
      <c r="H596" s="13">
        <v>171</v>
      </c>
      <c r="I596" s="13">
        <v>171</v>
      </c>
      <c r="J596" s="13">
        <v>171</v>
      </c>
      <c r="K596" s="10">
        <f t="shared" si="294"/>
        <v>100</v>
      </c>
      <c r="M596" s="21"/>
    </row>
    <row r="597" spans="1:15" ht="31.5" x14ac:dyDescent="0.2">
      <c r="A597" s="11" t="s">
        <v>0</v>
      </c>
      <c r="B597" s="15" t="s">
        <v>355</v>
      </c>
      <c r="C597" s="12" t="s">
        <v>351</v>
      </c>
      <c r="D597" s="12" t="s">
        <v>14</v>
      </c>
      <c r="E597" s="12" t="s">
        <v>36</v>
      </c>
      <c r="F597" s="12" t="s">
        <v>356</v>
      </c>
      <c r="G597" s="11" t="s">
        <v>0</v>
      </c>
      <c r="H597" s="13">
        <f>H598+H638</f>
        <v>139056.69999999998</v>
      </c>
      <c r="I597" s="13">
        <f t="shared" ref="I597:J597" si="299">I598+I638</f>
        <v>139056.69999999998</v>
      </c>
      <c r="J597" s="14">
        <f t="shared" si="299"/>
        <v>138419.1</v>
      </c>
      <c r="K597" s="10">
        <f t="shared" si="294"/>
        <v>99.541481999788601</v>
      </c>
      <c r="M597" s="21"/>
      <c r="O597" s="22"/>
    </row>
    <row r="598" spans="1:15" ht="31.5" x14ac:dyDescent="0.2">
      <c r="A598" s="11" t="s">
        <v>0</v>
      </c>
      <c r="B598" s="15" t="s">
        <v>357</v>
      </c>
      <c r="C598" s="12" t="s">
        <v>351</v>
      </c>
      <c r="D598" s="12" t="s">
        <v>14</v>
      </c>
      <c r="E598" s="12" t="s">
        <v>36</v>
      </c>
      <c r="F598" s="12" t="s">
        <v>358</v>
      </c>
      <c r="G598" s="12" t="s">
        <v>0</v>
      </c>
      <c r="H598" s="13">
        <f>H599+H607+H612+H618+H624+H628+H633</f>
        <v>104616.4</v>
      </c>
      <c r="I598" s="13">
        <f t="shared" ref="I598:J598" si="300">I599+I607+I612+I618+I624+I628+I633</f>
        <v>104616.4</v>
      </c>
      <c r="J598" s="14">
        <f t="shared" si="300"/>
        <v>104113.3</v>
      </c>
      <c r="K598" s="10">
        <f t="shared" si="294"/>
        <v>99.519100255791642</v>
      </c>
      <c r="M598" s="21"/>
      <c r="O598" s="22"/>
    </row>
    <row r="599" spans="1:15" ht="15.75" x14ac:dyDescent="0.2">
      <c r="A599" s="11" t="s">
        <v>0</v>
      </c>
      <c r="B599" s="15" t="s">
        <v>391</v>
      </c>
      <c r="C599" s="12" t="s">
        <v>351</v>
      </c>
      <c r="D599" s="12" t="s">
        <v>14</v>
      </c>
      <c r="E599" s="12" t="s">
        <v>36</v>
      </c>
      <c r="F599" s="12" t="s">
        <v>392</v>
      </c>
      <c r="G599" s="12" t="s">
        <v>0</v>
      </c>
      <c r="H599" s="13">
        <f>H600+H602+H605</f>
        <v>16001.5</v>
      </c>
      <c r="I599" s="13">
        <f t="shared" ref="I599:J599" si="301">I600+I602+I605</f>
        <v>16001.5</v>
      </c>
      <c r="J599" s="14">
        <f t="shared" si="301"/>
        <v>15773.7</v>
      </c>
      <c r="K599" s="10">
        <f t="shared" si="294"/>
        <v>98.576383464050252</v>
      </c>
      <c r="M599" s="21"/>
      <c r="O599" s="22"/>
    </row>
    <row r="600" spans="1:15" ht="47.25" x14ac:dyDescent="0.2">
      <c r="A600" s="11" t="s">
        <v>0</v>
      </c>
      <c r="B600" s="15" t="s">
        <v>23</v>
      </c>
      <c r="C600" s="12" t="s">
        <v>351</v>
      </c>
      <c r="D600" s="12" t="s">
        <v>14</v>
      </c>
      <c r="E600" s="12" t="s">
        <v>36</v>
      </c>
      <c r="F600" s="12" t="s">
        <v>394</v>
      </c>
      <c r="G600" s="12" t="s">
        <v>0</v>
      </c>
      <c r="H600" s="13">
        <f>H601</f>
        <v>8937.7000000000007</v>
      </c>
      <c r="I600" s="13">
        <f t="shared" ref="I600:J600" si="302">I601</f>
        <v>8937.7000000000007</v>
      </c>
      <c r="J600" s="14">
        <f t="shared" si="302"/>
        <v>8937.7000000000007</v>
      </c>
      <c r="K600" s="10">
        <f t="shared" si="294"/>
        <v>100</v>
      </c>
      <c r="M600" s="21"/>
      <c r="O600" s="22"/>
    </row>
    <row r="601" spans="1:15" ht="31.5" x14ac:dyDescent="0.2">
      <c r="A601" s="16" t="s">
        <v>0</v>
      </c>
      <c r="B601" s="11" t="s">
        <v>25</v>
      </c>
      <c r="C601" s="12" t="s">
        <v>351</v>
      </c>
      <c r="D601" s="12" t="s">
        <v>14</v>
      </c>
      <c r="E601" s="12" t="s">
        <v>36</v>
      </c>
      <c r="F601" s="12" t="s">
        <v>394</v>
      </c>
      <c r="G601" s="12" t="s">
        <v>26</v>
      </c>
      <c r="H601" s="13">
        <v>8937.7000000000007</v>
      </c>
      <c r="I601" s="13">
        <v>8937.7000000000007</v>
      </c>
      <c r="J601" s="13">
        <v>8937.7000000000007</v>
      </c>
      <c r="K601" s="10">
        <f t="shared" si="294"/>
        <v>100</v>
      </c>
      <c r="M601" s="21"/>
    </row>
    <row r="602" spans="1:15" ht="31.5" x14ac:dyDescent="0.2">
      <c r="A602" s="11" t="s">
        <v>0</v>
      </c>
      <c r="B602" s="15" t="s">
        <v>430</v>
      </c>
      <c r="C602" s="12" t="s">
        <v>351</v>
      </c>
      <c r="D602" s="12" t="s">
        <v>14</v>
      </c>
      <c r="E602" s="12" t="s">
        <v>36</v>
      </c>
      <c r="F602" s="12" t="s">
        <v>431</v>
      </c>
      <c r="G602" s="12" t="s">
        <v>0</v>
      </c>
      <c r="H602" s="13">
        <f>SUM(H603:H604)</f>
        <v>6217.5</v>
      </c>
      <c r="I602" s="13">
        <f t="shared" ref="I602:J602" si="303">SUM(I603:I604)</f>
        <v>6217.5</v>
      </c>
      <c r="J602" s="14">
        <f t="shared" si="303"/>
        <v>6038</v>
      </c>
      <c r="K602" s="10">
        <f t="shared" si="294"/>
        <v>97.112987535182953</v>
      </c>
      <c r="M602" s="21"/>
      <c r="O602" s="22"/>
    </row>
    <row r="603" spans="1:15" ht="31.5" x14ac:dyDescent="0.2">
      <c r="A603" s="16" t="s">
        <v>0</v>
      </c>
      <c r="B603" s="11" t="s">
        <v>48</v>
      </c>
      <c r="C603" s="12" t="s">
        <v>351</v>
      </c>
      <c r="D603" s="12" t="s">
        <v>14</v>
      </c>
      <c r="E603" s="12" t="s">
        <v>36</v>
      </c>
      <c r="F603" s="12" t="s">
        <v>431</v>
      </c>
      <c r="G603" s="12" t="s">
        <v>49</v>
      </c>
      <c r="H603" s="13">
        <v>5897.1</v>
      </c>
      <c r="I603" s="13">
        <v>5897.1</v>
      </c>
      <c r="J603" s="14">
        <v>5717.6</v>
      </c>
      <c r="K603" s="10">
        <f t="shared" si="294"/>
        <v>96.956130979634054</v>
      </c>
      <c r="M603" s="21"/>
    </row>
    <row r="604" spans="1:15" ht="31.5" x14ac:dyDescent="0.2">
      <c r="A604" s="16" t="s">
        <v>0</v>
      </c>
      <c r="B604" s="11" t="s">
        <v>25</v>
      </c>
      <c r="C604" s="12" t="s">
        <v>351</v>
      </c>
      <c r="D604" s="12" t="s">
        <v>14</v>
      </c>
      <c r="E604" s="12" t="s">
        <v>36</v>
      </c>
      <c r="F604" s="12" t="s">
        <v>431</v>
      </c>
      <c r="G604" s="12" t="s">
        <v>26</v>
      </c>
      <c r="H604" s="13">
        <v>320.39999999999998</v>
      </c>
      <c r="I604" s="13">
        <v>320.39999999999998</v>
      </c>
      <c r="J604" s="13">
        <v>320.39999999999998</v>
      </c>
      <c r="K604" s="10">
        <f t="shared" si="294"/>
        <v>100</v>
      </c>
      <c r="M604" s="21"/>
    </row>
    <row r="605" spans="1:15" ht="94.5" x14ac:dyDescent="0.2">
      <c r="A605" s="11" t="s">
        <v>0</v>
      </c>
      <c r="B605" s="15" t="s">
        <v>432</v>
      </c>
      <c r="C605" s="12" t="s">
        <v>351</v>
      </c>
      <c r="D605" s="12" t="s">
        <v>14</v>
      </c>
      <c r="E605" s="12" t="s">
        <v>36</v>
      </c>
      <c r="F605" s="12" t="s">
        <v>433</v>
      </c>
      <c r="G605" s="12" t="s">
        <v>0</v>
      </c>
      <c r="H605" s="13">
        <f>H606</f>
        <v>846.3</v>
      </c>
      <c r="I605" s="13">
        <f t="shared" ref="I605:J605" si="304">I606</f>
        <v>846.3</v>
      </c>
      <c r="J605" s="14">
        <f t="shared" si="304"/>
        <v>798</v>
      </c>
      <c r="K605" s="10">
        <f t="shared" si="294"/>
        <v>94.292803970223332</v>
      </c>
      <c r="M605" s="21"/>
      <c r="O605" s="22"/>
    </row>
    <row r="606" spans="1:15" ht="15.75" x14ac:dyDescent="0.2">
      <c r="A606" s="16" t="s">
        <v>0</v>
      </c>
      <c r="B606" s="11" t="s">
        <v>294</v>
      </c>
      <c r="C606" s="12" t="s">
        <v>351</v>
      </c>
      <c r="D606" s="12" t="s">
        <v>14</v>
      </c>
      <c r="E606" s="12" t="s">
        <v>36</v>
      </c>
      <c r="F606" s="12" t="s">
        <v>433</v>
      </c>
      <c r="G606" s="12" t="s">
        <v>295</v>
      </c>
      <c r="H606" s="13">
        <v>846.3</v>
      </c>
      <c r="I606" s="13">
        <v>846.3</v>
      </c>
      <c r="J606" s="14">
        <v>798</v>
      </c>
      <c r="K606" s="10">
        <f t="shared" si="294"/>
        <v>94.292803970223332</v>
      </c>
      <c r="M606" s="21"/>
    </row>
    <row r="607" spans="1:15" ht="31.5" x14ac:dyDescent="0.2">
      <c r="A607" s="11" t="s">
        <v>0</v>
      </c>
      <c r="B607" s="15" t="s">
        <v>416</v>
      </c>
      <c r="C607" s="12" t="s">
        <v>351</v>
      </c>
      <c r="D607" s="12" t="s">
        <v>14</v>
      </c>
      <c r="E607" s="12" t="s">
        <v>36</v>
      </c>
      <c r="F607" s="12" t="s">
        <v>417</v>
      </c>
      <c r="G607" s="12" t="s">
        <v>0</v>
      </c>
      <c r="H607" s="13">
        <f>H608</f>
        <v>929</v>
      </c>
      <c r="I607" s="13">
        <f t="shared" ref="I607:J607" si="305">I608</f>
        <v>929</v>
      </c>
      <c r="J607" s="14">
        <f t="shared" si="305"/>
        <v>890.9</v>
      </c>
      <c r="K607" s="10">
        <f t="shared" si="294"/>
        <v>95.898815931108714</v>
      </c>
      <c r="M607" s="21"/>
      <c r="O607" s="22"/>
    </row>
    <row r="608" spans="1:15" ht="31.5" x14ac:dyDescent="0.2">
      <c r="A608" s="11" t="s">
        <v>0</v>
      </c>
      <c r="B608" s="15" t="s">
        <v>434</v>
      </c>
      <c r="C608" s="12" t="s">
        <v>351</v>
      </c>
      <c r="D608" s="12" t="s">
        <v>14</v>
      </c>
      <c r="E608" s="12" t="s">
        <v>36</v>
      </c>
      <c r="F608" s="12" t="s">
        <v>435</v>
      </c>
      <c r="G608" s="12" t="s">
        <v>0</v>
      </c>
      <c r="H608" s="13">
        <f>SUM(H609:H611)</f>
        <v>929</v>
      </c>
      <c r="I608" s="13">
        <f t="shared" ref="I608:J608" si="306">SUM(I609:I611)</f>
        <v>929</v>
      </c>
      <c r="J608" s="14">
        <f t="shared" si="306"/>
        <v>890.9</v>
      </c>
      <c r="K608" s="10">
        <f t="shared" si="294"/>
        <v>95.898815931108714</v>
      </c>
      <c r="M608" s="21"/>
      <c r="O608" s="22"/>
    </row>
    <row r="609" spans="1:15" ht="31.5" x14ac:dyDescent="0.2">
      <c r="A609" s="16" t="s">
        <v>0</v>
      </c>
      <c r="B609" s="11" t="s">
        <v>48</v>
      </c>
      <c r="C609" s="12" t="s">
        <v>351</v>
      </c>
      <c r="D609" s="12" t="s">
        <v>14</v>
      </c>
      <c r="E609" s="12" t="s">
        <v>36</v>
      </c>
      <c r="F609" s="12" t="s">
        <v>435</v>
      </c>
      <c r="G609" s="12" t="s">
        <v>49</v>
      </c>
      <c r="H609" s="13">
        <v>10</v>
      </c>
      <c r="I609" s="13">
        <v>10</v>
      </c>
      <c r="J609" s="13">
        <v>10</v>
      </c>
      <c r="K609" s="10">
        <f t="shared" si="294"/>
        <v>100</v>
      </c>
      <c r="M609" s="21"/>
    </row>
    <row r="610" spans="1:15" ht="15.75" x14ac:dyDescent="0.2">
      <c r="A610" s="16" t="s">
        <v>0</v>
      </c>
      <c r="B610" s="11" t="s">
        <v>29</v>
      </c>
      <c r="C610" s="12" t="s">
        <v>351</v>
      </c>
      <c r="D610" s="12" t="s">
        <v>14</v>
      </c>
      <c r="E610" s="12" t="s">
        <v>36</v>
      </c>
      <c r="F610" s="12" t="s">
        <v>435</v>
      </c>
      <c r="G610" s="12" t="s">
        <v>30</v>
      </c>
      <c r="H610" s="13">
        <v>69</v>
      </c>
      <c r="I610" s="13">
        <v>69</v>
      </c>
      <c r="J610" s="13">
        <v>69</v>
      </c>
      <c r="K610" s="10">
        <f t="shared" si="294"/>
        <v>100</v>
      </c>
      <c r="M610" s="21"/>
    </row>
    <row r="611" spans="1:15" ht="31.5" x14ac:dyDescent="0.2">
      <c r="A611" s="16" t="s">
        <v>0</v>
      </c>
      <c r="B611" s="11" t="s">
        <v>25</v>
      </c>
      <c r="C611" s="12" t="s">
        <v>351</v>
      </c>
      <c r="D611" s="12" t="s">
        <v>14</v>
      </c>
      <c r="E611" s="12" t="s">
        <v>36</v>
      </c>
      <c r="F611" s="12" t="s">
        <v>435</v>
      </c>
      <c r="G611" s="12" t="s">
        <v>26</v>
      </c>
      <c r="H611" s="13">
        <v>850</v>
      </c>
      <c r="I611" s="13">
        <v>850</v>
      </c>
      <c r="J611" s="14">
        <v>811.9</v>
      </c>
      <c r="K611" s="10">
        <f t="shared" si="294"/>
        <v>95.517647058823528</v>
      </c>
      <c r="M611" s="21"/>
    </row>
    <row r="612" spans="1:15" ht="31.5" x14ac:dyDescent="0.2">
      <c r="A612" s="11" t="s">
        <v>0</v>
      </c>
      <c r="B612" s="15" t="s">
        <v>399</v>
      </c>
      <c r="C612" s="12" t="s">
        <v>351</v>
      </c>
      <c r="D612" s="12" t="s">
        <v>14</v>
      </c>
      <c r="E612" s="12" t="s">
        <v>36</v>
      </c>
      <c r="F612" s="12" t="s">
        <v>400</v>
      </c>
      <c r="G612" s="12" t="s">
        <v>0</v>
      </c>
      <c r="H612" s="13">
        <f>H613</f>
        <v>1860.5</v>
      </c>
      <c r="I612" s="13">
        <f t="shared" ref="I612:J612" si="307">I613</f>
        <v>1860.5</v>
      </c>
      <c r="J612" s="14">
        <f t="shared" si="307"/>
        <v>1761.1999999999998</v>
      </c>
      <c r="K612" s="10">
        <f t="shared" si="294"/>
        <v>94.662725073904852</v>
      </c>
      <c r="M612" s="21"/>
      <c r="O612" s="22"/>
    </row>
    <row r="613" spans="1:15" ht="47.25" x14ac:dyDescent="0.2">
      <c r="A613" s="11" t="s">
        <v>0</v>
      </c>
      <c r="B613" s="15" t="s">
        <v>436</v>
      </c>
      <c r="C613" s="12" t="s">
        <v>351</v>
      </c>
      <c r="D613" s="12" t="s">
        <v>14</v>
      </c>
      <c r="E613" s="12" t="s">
        <v>36</v>
      </c>
      <c r="F613" s="12" t="s">
        <v>437</v>
      </c>
      <c r="G613" s="12" t="s">
        <v>0</v>
      </c>
      <c r="H613" s="13">
        <f>SUM(H614:H617)</f>
        <v>1860.5</v>
      </c>
      <c r="I613" s="13">
        <f t="shared" ref="I613:J613" si="308">SUM(I614:I617)</f>
        <v>1860.5</v>
      </c>
      <c r="J613" s="14">
        <f t="shared" si="308"/>
        <v>1761.1999999999998</v>
      </c>
      <c r="K613" s="10">
        <f t="shared" si="294"/>
        <v>94.662725073904852</v>
      </c>
      <c r="M613" s="21"/>
      <c r="O613" s="22"/>
    </row>
    <row r="614" spans="1:15" ht="78.75" x14ac:dyDescent="0.2">
      <c r="A614" s="16" t="s">
        <v>0</v>
      </c>
      <c r="B614" s="11" t="s">
        <v>237</v>
      </c>
      <c r="C614" s="12" t="s">
        <v>351</v>
      </c>
      <c r="D614" s="12" t="s">
        <v>14</v>
      </c>
      <c r="E614" s="12" t="s">
        <v>36</v>
      </c>
      <c r="F614" s="12" t="s">
        <v>437</v>
      </c>
      <c r="G614" s="12" t="s">
        <v>238</v>
      </c>
      <c r="H614" s="13">
        <v>194.6</v>
      </c>
      <c r="I614" s="13">
        <v>194.6</v>
      </c>
      <c r="J614" s="14">
        <v>169.6</v>
      </c>
      <c r="K614" s="10">
        <f t="shared" si="294"/>
        <v>87.153134635149016</v>
      </c>
      <c r="M614" s="21"/>
    </row>
    <row r="615" spans="1:15" ht="31.5" x14ac:dyDescent="0.2">
      <c r="A615" s="16" t="s">
        <v>0</v>
      </c>
      <c r="B615" s="11" t="s">
        <v>48</v>
      </c>
      <c r="C615" s="12" t="s">
        <v>351</v>
      </c>
      <c r="D615" s="12" t="s">
        <v>14</v>
      </c>
      <c r="E615" s="12" t="s">
        <v>36</v>
      </c>
      <c r="F615" s="12" t="s">
        <v>437</v>
      </c>
      <c r="G615" s="12" t="s">
        <v>49</v>
      </c>
      <c r="H615" s="13">
        <v>232.4</v>
      </c>
      <c r="I615" s="13">
        <v>232.4</v>
      </c>
      <c r="J615" s="14">
        <v>159.69999999999999</v>
      </c>
      <c r="K615" s="10">
        <f t="shared" si="294"/>
        <v>68.717728055077444</v>
      </c>
      <c r="M615" s="21"/>
    </row>
    <row r="616" spans="1:15" ht="15.75" x14ac:dyDescent="0.2">
      <c r="A616" s="16" t="s">
        <v>0</v>
      </c>
      <c r="B616" s="11" t="s">
        <v>29</v>
      </c>
      <c r="C616" s="12" t="s">
        <v>351</v>
      </c>
      <c r="D616" s="12" t="s">
        <v>14</v>
      </c>
      <c r="E616" s="12" t="s">
        <v>36</v>
      </c>
      <c r="F616" s="12" t="s">
        <v>437</v>
      </c>
      <c r="G616" s="12" t="s">
        <v>30</v>
      </c>
      <c r="H616" s="13">
        <v>795</v>
      </c>
      <c r="I616" s="13">
        <v>795</v>
      </c>
      <c r="J616" s="13">
        <v>795</v>
      </c>
      <c r="K616" s="10">
        <f t="shared" si="294"/>
        <v>100</v>
      </c>
      <c r="M616" s="21"/>
    </row>
    <row r="617" spans="1:15" ht="31.5" x14ac:dyDescent="0.2">
      <c r="A617" s="16" t="s">
        <v>0</v>
      </c>
      <c r="B617" s="11" t="s">
        <v>25</v>
      </c>
      <c r="C617" s="12" t="s">
        <v>351</v>
      </c>
      <c r="D617" s="12" t="s">
        <v>14</v>
      </c>
      <c r="E617" s="12" t="s">
        <v>36</v>
      </c>
      <c r="F617" s="12" t="s">
        <v>437</v>
      </c>
      <c r="G617" s="12" t="s">
        <v>26</v>
      </c>
      <c r="H617" s="13">
        <v>638.5</v>
      </c>
      <c r="I617" s="13">
        <v>638.5</v>
      </c>
      <c r="J617" s="14">
        <v>636.9</v>
      </c>
      <c r="K617" s="10">
        <f t="shared" si="294"/>
        <v>99.749412685982762</v>
      </c>
      <c r="M617" s="21"/>
    </row>
    <row r="618" spans="1:15" ht="47.25" x14ac:dyDescent="0.2">
      <c r="A618" s="11" t="s">
        <v>0</v>
      </c>
      <c r="B618" s="15" t="s">
        <v>403</v>
      </c>
      <c r="C618" s="12" t="s">
        <v>351</v>
      </c>
      <c r="D618" s="12" t="s">
        <v>14</v>
      </c>
      <c r="E618" s="12" t="s">
        <v>36</v>
      </c>
      <c r="F618" s="12" t="s">
        <v>404</v>
      </c>
      <c r="G618" s="12" t="s">
        <v>0</v>
      </c>
      <c r="H618" s="13">
        <f>H619</f>
        <v>2388.4</v>
      </c>
      <c r="I618" s="13">
        <f t="shared" ref="I618:J618" si="309">I619</f>
        <v>2388.4</v>
      </c>
      <c r="J618" s="14">
        <f t="shared" si="309"/>
        <v>2259.6</v>
      </c>
      <c r="K618" s="10">
        <f t="shared" si="294"/>
        <v>94.607268464243845</v>
      </c>
      <c r="M618" s="21"/>
      <c r="O618" s="22"/>
    </row>
    <row r="619" spans="1:15" ht="47.25" x14ac:dyDescent="0.2">
      <c r="A619" s="11" t="s">
        <v>0</v>
      </c>
      <c r="B619" s="15" t="s">
        <v>406</v>
      </c>
      <c r="C619" s="12" t="s">
        <v>351</v>
      </c>
      <c r="D619" s="12" t="s">
        <v>14</v>
      </c>
      <c r="E619" s="12" t="s">
        <v>36</v>
      </c>
      <c r="F619" s="12" t="s">
        <v>407</v>
      </c>
      <c r="G619" s="12" t="s">
        <v>0</v>
      </c>
      <c r="H619" s="13">
        <f>SUM(H620:H623)</f>
        <v>2388.4</v>
      </c>
      <c r="I619" s="13">
        <f t="shared" ref="I619:J619" si="310">SUM(I620:I623)</f>
        <v>2388.4</v>
      </c>
      <c r="J619" s="14">
        <f t="shared" si="310"/>
        <v>2259.6</v>
      </c>
      <c r="K619" s="10">
        <f t="shared" si="294"/>
        <v>94.607268464243845</v>
      </c>
      <c r="M619" s="21"/>
      <c r="O619" s="22"/>
    </row>
    <row r="620" spans="1:15" ht="78.75" x14ac:dyDescent="0.2">
      <c r="A620" s="16" t="s">
        <v>0</v>
      </c>
      <c r="B620" s="11" t="s">
        <v>237</v>
      </c>
      <c r="C620" s="12" t="s">
        <v>351</v>
      </c>
      <c r="D620" s="12" t="s">
        <v>14</v>
      </c>
      <c r="E620" s="12" t="s">
        <v>36</v>
      </c>
      <c r="F620" s="12" t="s">
        <v>407</v>
      </c>
      <c r="G620" s="12" t="s">
        <v>238</v>
      </c>
      <c r="H620" s="13">
        <v>342.8</v>
      </c>
      <c r="I620" s="13">
        <v>342.8</v>
      </c>
      <c r="J620" s="13">
        <v>317.3</v>
      </c>
      <c r="K620" s="10">
        <f t="shared" si="294"/>
        <v>92.561260210035002</v>
      </c>
      <c r="M620" s="21"/>
    </row>
    <row r="621" spans="1:15" ht="31.5" x14ac:dyDescent="0.2">
      <c r="A621" s="16" t="s">
        <v>0</v>
      </c>
      <c r="B621" s="11" t="s">
        <v>48</v>
      </c>
      <c r="C621" s="12" t="s">
        <v>351</v>
      </c>
      <c r="D621" s="12" t="s">
        <v>14</v>
      </c>
      <c r="E621" s="12" t="s">
        <v>36</v>
      </c>
      <c r="F621" s="12" t="s">
        <v>407</v>
      </c>
      <c r="G621" s="12" t="s">
        <v>49</v>
      </c>
      <c r="H621" s="13">
        <v>225.3</v>
      </c>
      <c r="I621" s="13">
        <v>225.3</v>
      </c>
      <c r="J621" s="14">
        <v>174.5</v>
      </c>
      <c r="K621" s="10">
        <f>J621/I621*100</f>
        <v>77.45228584110076</v>
      </c>
      <c r="M621" s="21"/>
    </row>
    <row r="622" spans="1:15" ht="15.75" x14ac:dyDescent="0.2">
      <c r="A622" s="16" t="s">
        <v>0</v>
      </c>
      <c r="B622" s="11" t="s">
        <v>29</v>
      </c>
      <c r="C622" s="12" t="s">
        <v>351</v>
      </c>
      <c r="D622" s="12" t="s">
        <v>14</v>
      </c>
      <c r="E622" s="12" t="s">
        <v>36</v>
      </c>
      <c r="F622" s="12" t="s">
        <v>407</v>
      </c>
      <c r="G622" s="12" t="s">
        <v>30</v>
      </c>
      <c r="H622" s="13">
        <v>495.6</v>
      </c>
      <c r="I622" s="13">
        <v>495.6</v>
      </c>
      <c r="J622" s="14">
        <v>481.2</v>
      </c>
      <c r="K622" s="10">
        <f t="shared" si="294"/>
        <v>97.094430992736065</v>
      </c>
      <c r="M622" s="21"/>
    </row>
    <row r="623" spans="1:15" ht="31.5" x14ac:dyDescent="0.2">
      <c r="A623" s="16" t="s">
        <v>0</v>
      </c>
      <c r="B623" s="11" t="s">
        <v>25</v>
      </c>
      <c r="C623" s="12" t="s">
        <v>351</v>
      </c>
      <c r="D623" s="12" t="s">
        <v>14</v>
      </c>
      <c r="E623" s="12" t="s">
        <v>36</v>
      </c>
      <c r="F623" s="12" t="s">
        <v>407</v>
      </c>
      <c r="G623" s="12" t="s">
        <v>26</v>
      </c>
      <c r="H623" s="13">
        <v>1324.7</v>
      </c>
      <c r="I623" s="13">
        <v>1324.7</v>
      </c>
      <c r="J623" s="14">
        <v>1286.5999999999999</v>
      </c>
      <c r="K623" s="10">
        <f t="shared" si="294"/>
        <v>97.123877104250013</v>
      </c>
      <c r="M623" s="21"/>
    </row>
    <row r="624" spans="1:15" ht="31.5" x14ac:dyDescent="0.2">
      <c r="A624" s="11" t="s">
        <v>0</v>
      </c>
      <c r="B624" s="15" t="s">
        <v>438</v>
      </c>
      <c r="C624" s="12" t="s">
        <v>351</v>
      </c>
      <c r="D624" s="12" t="s">
        <v>14</v>
      </c>
      <c r="E624" s="12" t="s">
        <v>36</v>
      </c>
      <c r="F624" s="12" t="s">
        <v>439</v>
      </c>
      <c r="G624" s="12" t="s">
        <v>0</v>
      </c>
      <c r="H624" s="13">
        <f>H625</f>
        <v>3496.2</v>
      </c>
      <c r="I624" s="13">
        <f t="shared" ref="I624:J624" si="311">I625</f>
        <v>3496.2</v>
      </c>
      <c r="J624" s="14">
        <f t="shared" si="311"/>
        <v>3489.3</v>
      </c>
      <c r="K624" s="10">
        <f t="shared" si="294"/>
        <v>99.802642869401069</v>
      </c>
      <c r="M624" s="21"/>
      <c r="O624" s="22"/>
    </row>
    <row r="625" spans="1:15" ht="47.25" x14ac:dyDescent="0.2">
      <c r="A625" s="11" t="s">
        <v>0</v>
      </c>
      <c r="B625" s="15" t="s">
        <v>440</v>
      </c>
      <c r="C625" s="12" t="s">
        <v>351</v>
      </c>
      <c r="D625" s="12" t="s">
        <v>14</v>
      </c>
      <c r="E625" s="12" t="s">
        <v>36</v>
      </c>
      <c r="F625" s="12" t="s">
        <v>441</v>
      </c>
      <c r="G625" s="12" t="s">
        <v>0</v>
      </c>
      <c r="H625" s="13">
        <f>H626+H627</f>
        <v>3496.2</v>
      </c>
      <c r="I625" s="13">
        <f t="shared" ref="I625:J625" si="312">I626+I627</f>
        <v>3496.2</v>
      </c>
      <c r="J625" s="14">
        <f t="shared" si="312"/>
        <v>3489.3</v>
      </c>
      <c r="K625" s="10">
        <f t="shared" si="294"/>
        <v>99.802642869401069</v>
      </c>
      <c r="M625" s="21"/>
      <c r="O625" s="22"/>
    </row>
    <row r="626" spans="1:15" ht="31.5" x14ac:dyDescent="0.2">
      <c r="A626" s="16" t="s">
        <v>0</v>
      </c>
      <c r="B626" s="11" t="s">
        <v>48</v>
      </c>
      <c r="C626" s="12" t="s">
        <v>351</v>
      </c>
      <c r="D626" s="12" t="s">
        <v>14</v>
      </c>
      <c r="E626" s="12" t="s">
        <v>36</v>
      </c>
      <c r="F626" s="12" t="s">
        <v>441</v>
      </c>
      <c r="G626" s="12" t="s">
        <v>49</v>
      </c>
      <c r="H626" s="13">
        <v>3296.2</v>
      </c>
      <c r="I626" s="13">
        <v>3296.2</v>
      </c>
      <c r="J626" s="13">
        <v>3289.3</v>
      </c>
      <c r="K626" s="10">
        <f t="shared" si="294"/>
        <v>99.790668041987757</v>
      </c>
      <c r="M626" s="21"/>
    </row>
    <row r="627" spans="1:15" ht="31.5" x14ac:dyDescent="0.2">
      <c r="A627" s="16" t="s">
        <v>0</v>
      </c>
      <c r="B627" s="11" t="s">
        <v>25</v>
      </c>
      <c r="C627" s="12" t="s">
        <v>351</v>
      </c>
      <c r="D627" s="12" t="s">
        <v>14</v>
      </c>
      <c r="E627" s="12" t="s">
        <v>36</v>
      </c>
      <c r="F627" s="12" t="s">
        <v>441</v>
      </c>
      <c r="G627" s="12" t="s">
        <v>26</v>
      </c>
      <c r="H627" s="13">
        <v>200</v>
      </c>
      <c r="I627" s="13">
        <v>200</v>
      </c>
      <c r="J627" s="13">
        <v>200</v>
      </c>
      <c r="K627" s="10">
        <f t="shared" si="294"/>
        <v>100</v>
      </c>
      <c r="M627" s="21"/>
    </row>
    <row r="628" spans="1:15" ht="63" x14ac:dyDescent="0.2">
      <c r="A628" s="11" t="s">
        <v>0</v>
      </c>
      <c r="B628" s="15" t="s">
        <v>408</v>
      </c>
      <c r="C628" s="12" t="s">
        <v>351</v>
      </c>
      <c r="D628" s="12" t="s">
        <v>14</v>
      </c>
      <c r="E628" s="12" t="s">
        <v>36</v>
      </c>
      <c r="F628" s="12" t="s">
        <v>409</v>
      </c>
      <c r="G628" s="12" t="s">
        <v>0</v>
      </c>
      <c r="H628" s="13">
        <f>H629+H631</f>
        <v>6967.3</v>
      </c>
      <c r="I628" s="13">
        <f t="shared" ref="I628:J628" si="313">I629+I631</f>
        <v>6967.3</v>
      </c>
      <c r="J628" s="14">
        <f t="shared" si="313"/>
        <v>6967.3</v>
      </c>
      <c r="K628" s="10">
        <f t="shared" si="294"/>
        <v>100</v>
      </c>
      <c r="M628" s="21"/>
      <c r="O628" s="22"/>
    </row>
    <row r="629" spans="1:15" ht="47.25" x14ac:dyDescent="0.2">
      <c r="A629" s="11" t="s">
        <v>0</v>
      </c>
      <c r="B629" s="15" t="s">
        <v>23</v>
      </c>
      <c r="C629" s="12" t="s">
        <v>351</v>
      </c>
      <c r="D629" s="12" t="s">
        <v>14</v>
      </c>
      <c r="E629" s="12" t="s">
        <v>36</v>
      </c>
      <c r="F629" s="12" t="s">
        <v>442</v>
      </c>
      <c r="G629" s="12" t="s">
        <v>0</v>
      </c>
      <c r="H629" s="13">
        <f>H630</f>
        <v>6796.3</v>
      </c>
      <c r="I629" s="13">
        <f t="shared" ref="I629:J629" si="314">I630</f>
        <v>6796.3</v>
      </c>
      <c r="J629" s="14">
        <f t="shared" si="314"/>
        <v>6796.3</v>
      </c>
      <c r="K629" s="10">
        <f t="shared" si="294"/>
        <v>100</v>
      </c>
      <c r="M629" s="21"/>
      <c r="O629" s="22"/>
    </row>
    <row r="630" spans="1:15" ht="31.5" x14ac:dyDescent="0.2">
      <c r="A630" s="16" t="s">
        <v>0</v>
      </c>
      <c r="B630" s="11" t="s">
        <v>25</v>
      </c>
      <c r="C630" s="12" t="s">
        <v>351</v>
      </c>
      <c r="D630" s="12" t="s">
        <v>14</v>
      </c>
      <c r="E630" s="12" t="s">
        <v>36</v>
      </c>
      <c r="F630" s="12" t="s">
        <v>442</v>
      </c>
      <c r="G630" s="12" t="s">
        <v>26</v>
      </c>
      <c r="H630" s="13">
        <v>6796.3</v>
      </c>
      <c r="I630" s="13">
        <v>6796.3</v>
      </c>
      <c r="J630" s="13">
        <v>6796.3</v>
      </c>
      <c r="K630" s="10">
        <f t="shared" si="294"/>
        <v>100</v>
      </c>
      <c r="M630" s="21"/>
    </row>
    <row r="631" spans="1:15" ht="78.75" x14ac:dyDescent="0.2">
      <c r="A631" s="11" t="s">
        <v>0</v>
      </c>
      <c r="B631" s="15" t="s">
        <v>443</v>
      </c>
      <c r="C631" s="12" t="s">
        <v>351</v>
      </c>
      <c r="D631" s="12" t="s">
        <v>14</v>
      </c>
      <c r="E631" s="12" t="s">
        <v>36</v>
      </c>
      <c r="F631" s="12" t="s">
        <v>444</v>
      </c>
      <c r="G631" s="12" t="s">
        <v>0</v>
      </c>
      <c r="H631" s="13">
        <f>H632</f>
        <v>171</v>
      </c>
      <c r="I631" s="13">
        <f t="shared" ref="I631:J631" si="315">I632</f>
        <v>171</v>
      </c>
      <c r="J631" s="14">
        <f t="shared" si="315"/>
        <v>171</v>
      </c>
      <c r="K631" s="10">
        <f t="shared" si="294"/>
        <v>100</v>
      </c>
      <c r="M631" s="21"/>
      <c r="O631" s="22"/>
    </row>
    <row r="632" spans="1:15" ht="31.5" x14ac:dyDescent="0.2">
      <c r="A632" s="16" t="s">
        <v>0</v>
      </c>
      <c r="B632" s="11" t="s">
        <v>25</v>
      </c>
      <c r="C632" s="12" t="s">
        <v>351</v>
      </c>
      <c r="D632" s="12" t="s">
        <v>14</v>
      </c>
      <c r="E632" s="12" t="s">
        <v>36</v>
      </c>
      <c r="F632" s="12" t="s">
        <v>444</v>
      </c>
      <c r="G632" s="12" t="s">
        <v>26</v>
      </c>
      <c r="H632" s="13">
        <v>171</v>
      </c>
      <c r="I632" s="13">
        <v>171</v>
      </c>
      <c r="J632" s="13">
        <v>171</v>
      </c>
      <c r="K632" s="10">
        <f t="shared" si="294"/>
        <v>100</v>
      </c>
      <c r="M632" s="21"/>
    </row>
    <row r="633" spans="1:15" ht="31.5" x14ac:dyDescent="0.2">
      <c r="A633" s="11" t="s">
        <v>0</v>
      </c>
      <c r="B633" s="15" t="s">
        <v>411</v>
      </c>
      <c r="C633" s="12" t="s">
        <v>351</v>
      </c>
      <c r="D633" s="12" t="s">
        <v>14</v>
      </c>
      <c r="E633" s="12" t="s">
        <v>36</v>
      </c>
      <c r="F633" s="12" t="s">
        <v>412</v>
      </c>
      <c r="G633" s="12" t="s">
        <v>0</v>
      </c>
      <c r="H633" s="13">
        <f>H634+H636</f>
        <v>72973.5</v>
      </c>
      <c r="I633" s="13">
        <f t="shared" ref="I633:J633" si="316">I634+I636</f>
        <v>72973.5</v>
      </c>
      <c r="J633" s="14">
        <f t="shared" si="316"/>
        <v>72971.3</v>
      </c>
      <c r="K633" s="10">
        <f t="shared" si="294"/>
        <v>99.996985206958698</v>
      </c>
      <c r="M633" s="21"/>
      <c r="O633" s="22"/>
    </row>
    <row r="634" spans="1:15" ht="47.25" x14ac:dyDescent="0.2">
      <c r="A634" s="11" t="s">
        <v>0</v>
      </c>
      <c r="B634" s="15" t="s">
        <v>445</v>
      </c>
      <c r="C634" s="12" t="s">
        <v>351</v>
      </c>
      <c r="D634" s="12" t="s">
        <v>14</v>
      </c>
      <c r="E634" s="12" t="s">
        <v>36</v>
      </c>
      <c r="F634" s="12" t="s">
        <v>446</v>
      </c>
      <c r="G634" s="12" t="s">
        <v>0</v>
      </c>
      <c r="H634" s="13">
        <f>H635</f>
        <v>71184.5</v>
      </c>
      <c r="I634" s="13">
        <f t="shared" ref="I634:J634" si="317">I635</f>
        <v>71184.5</v>
      </c>
      <c r="J634" s="14">
        <f t="shared" si="317"/>
        <v>71182.3</v>
      </c>
      <c r="K634" s="10">
        <f t="shared" si="294"/>
        <v>99.996909439554955</v>
      </c>
      <c r="M634" s="21"/>
      <c r="O634" s="22"/>
    </row>
    <row r="635" spans="1:15" ht="31.5" x14ac:dyDescent="0.2">
      <c r="A635" s="16" t="s">
        <v>0</v>
      </c>
      <c r="B635" s="11" t="s">
        <v>48</v>
      </c>
      <c r="C635" s="12" t="s">
        <v>351</v>
      </c>
      <c r="D635" s="12" t="s">
        <v>14</v>
      </c>
      <c r="E635" s="12" t="s">
        <v>36</v>
      </c>
      <c r="F635" s="12" t="s">
        <v>446</v>
      </c>
      <c r="G635" s="12" t="s">
        <v>49</v>
      </c>
      <c r="H635" s="13">
        <v>71184.5</v>
      </c>
      <c r="I635" s="13">
        <v>71184.5</v>
      </c>
      <c r="J635" s="14">
        <v>71182.3</v>
      </c>
      <c r="K635" s="10">
        <f t="shared" si="294"/>
        <v>99.996909439554955</v>
      </c>
      <c r="M635" s="21"/>
    </row>
    <row r="636" spans="1:15" ht="47.25" x14ac:dyDescent="0.2">
      <c r="A636" s="11" t="s">
        <v>0</v>
      </c>
      <c r="B636" s="15" t="s">
        <v>413</v>
      </c>
      <c r="C636" s="12" t="s">
        <v>351</v>
      </c>
      <c r="D636" s="12" t="s">
        <v>14</v>
      </c>
      <c r="E636" s="12" t="s">
        <v>36</v>
      </c>
      <c r="F636" s="12" t="s">
        <v>415</v>
      </c>
      <c r="G636" s="12" t="s">
        <v>0</v>
      </c>
      <c r="H636" s="13">
        <f>H637</f>
        <v>1789</v>
      </c>
      <c r="I636" s="13">
        <f t="shared" ref="I636:J636" si="318">I637</f>
        <v>1789</v>
      </c>
      <c r="J636" s="14">
        <f t="shared" si="318"/>
        <v>1789</v>
      </c>
      <c r="K636" s="10">
        <f t="shared" si="294"/>
        <v>100</v>
      </c>
      <c r="M636" s="21"/>
      <c r="O636" s="22"/>
    </row>
    <row r="637" spans="1:15" ht="31.5" x14ac:dyDescent="0.2">
      <c r="A637" s="16" t="s">
        <v>0</v>
      </c>
      <c r="B637" s="11" t="s">
        <v>48</v>
      </c>
      <c r="C637" s="12" t="s">
        <v>351</v>
      </c>
      <c r="D637" s="12" t="s">
        <v>14</v>
      </c>
      <c r="E637" s="12" t="s">
        <v>36</v>
      </c>
      <c r="F637" s="12" t="s">
        <v>415</v>
      </c>
      <c r="G637" s="12" t="s">
        <v>49</v>
      </c>
      <c r="H637" s="13">
        <v>1789</v>
      </c>
      <c r="I637" s="13">
        <v>1789</v>
      </c>
      <c r="J637" s="13">
        <v>1789</v>
      </c>
      <c r="K637" s="10">
        <f t="shared" si="294"/>
        <v>100</v>
      </c>
      <c r="M637" s="21"/>
    </row>
    <row r="638" spans="1:15" ht="63" x14ac:dyDescent="0.2">
      <c r="A638" s="11" t="s">
        <v>0</v>
      </c>
      <c r="B638" s="15" t="s">
        <v>447</v>
      </c>
      <c r="C638" s="12" t="s">
        <v>351</v>
      </c>
      <c r="D638" s="12" t="s">
        <v>14</v>
      </c>
      <c r="E638" s="12" t="s">
        <v>36</v>
      </c>
      <c r="F638" s="12" t="s">
        <v>448</v>
      </c>
      <c r="G638" s="12" t="s">
        <v>0</v>
      </c>
      <c r="H638" s="13">
        <f>H639+H644+H650</f>
        <v>34440.299999999996</v>
      </c>
      <c r="I638" s="13">
        <f t="shared" ref="I638:J638" si="319">I639+I644+I650</f>
        <v>34440.299999999996</v>
      </c>
      <c r="J638" s="14">
        <f t="shared" si="319"/>
        <v>34305.799999999996</v>
      </c>
      <c r="K638" s="10">
        <f t="shared" si="294"/>
        <v>99.609469139351276</v>
      </c>
      <c r="M638" s="21"/>
      <c r="O638" s="22"/>
    </row>
    <row r="639" spans="1:15" ht="31.5" x14ac:dyDescent="0.2">
      <c r="A639" s="11" t="s">
        <v>0</v>
      </c>
      <c r="B639" s="15" t="s">
        <v>449</v>
      </c>
      <c r="C639" s="12" t="s">
        <v>351</v>
      </c>
      <c r="D639" s="12" t="s">
        <v>14</v>
      </c>
      <c r="E639" s="12" t="s">
        <v>36</v>
      </c>
      <c r="F639" s="12" t="s">
        <v>450</v>
      </c>
      <c r="G639" s="12" t="s">
        <v>0</v>
      </c>
      <c r="H639" s="13">
        <f>H640</f>
        <v>16413.3</v>
      </c>
      <c r="I639" s="13">
        <f t="shared" ref="I639:J639" si="320">I640</f>
        <v>16413.3</v>
      </c>
      <c r="J639" s="14">
        <f t="shared" si="320"/>
        <v>16382.300000000001</v>
      </c>
      <c r="K639" s="10">
        <f t="shared" si="294"/>
        <v>99.811128779709151</v>
      </c>
      <c r="M639" s="21"/>
      <c r="O639" s="22"/>
    </row>
    <row r="640" spans="1:15" ht="15.75" x14ac:dyDescent="0.2">
      <c r="A640" s="11" t="s">
        <v>0</v>
      </c>
      <c r="B640" s="15" t="s">
        <v>262</v>
      </c>
      <c r="C640" s="12" t="s">
        <v>351</v>
      </c>
      <c r="D640" s="12" t="s">
        <v>14</v>
      </c>
      <c r="E640" s="12" t="s">
        <v>36</v>
      </c>
      <c r="F640" s="12" t="s">
        <v>451</v>
      </c>
      <c r="G640" s="12" t="s">
        <v>0</v>
      </c>
      <c r="H640" s="13">
        <f>SUM(H641:H643)</f>
        <v>16413.3</v>
      </c>
      <c r="I640" s="13">
        <f t="shared" ref="I640:J640" si="321">SUM(I641:I643)</f>
        <v>16413.3</v>
      </c>
      <c r="J640" s="14">
        <f t="shared" si="321"/>
        <v>16382.300000000001</v>
      </c>
      <c r="K640" s="10">
        <f t="shared" si="294"/>
        <v>99.811128779709151</v>
      </c>
      <c r="M640" s="21"/>
      <c r="O640" s="22"/>
    </row>
    <row r="641" spans="1:15" ht="78.75" x14ac:dyDescent="0.2">
      <c r="A641" s="16" t="s">
        <v>0</v>
      </c>
      <c r="B641" s="11" t="s">
        <v>237</v>
      </c>
      <c r="C641" s="12" t="s">
        <v>351</v>
      </c>
      <c r="D641" s="12" t="s">
        <v>14</v>
      </c>
      <c r="E641" s="12" t="s">
        <v>36</v>
      </c>
      <c r="F641" s="12" t="s">
        <v>451</v>
      </c>
      <c r="G641" s="12" t="s">
        <v>238</v>
      </c>
      <c r="H641" s="13">
        <v>15171</v>
      </c>
      <c r="I641" s="13">
        <v>15171</v>
      </c>
      <c r="J641" s="14">
        <v>15165.2</v>
      </c>
      <c r="K641" s="10">
        <f t="shared" si="294"/>
        <v>99.96176916485399</v>
      </c>
      <c r="M641" s="21"/>
    </row>
    <row r="642" spans="1:15" ht="31.5" x14ac:dyDescent="0.2">
      <c r="A642" s="16" t="s">
        <v>0</v>
      </c>
      <c r="B642" s="11" t="s">
        <v>48</v>
      </c>
      <c r="C642" s="12" t="s">
        <v>351</v>
      </c>
      <c r="D642" s="12" t="s">
        <v>14</v>
      </c>
      <c r="E642" s="12" t="s">
        <v>36</v>
      </c>
      <c r="F642" s="12" t="s">
        <v>451</v>
      </c>
      <c r="G642" s="12" t="s">
        <v>49</v>
      </c>
      <c r="H642" s="13">
        <v>1216.7</v>
      </c>
      <c r="I642" s="13">
        <v>1216.7</v>
      </c>
      <c r="J642" s="14">
        <v>1192.5999999999999</v>
      </c>
      <c r="K642" s="10">
        <f t="shared" si="294"/>
        <v>98.019232349798628</v>
      </c>
      <c r="M642" s="21"/>
    </row>
    <row r="643" spans="1:15" ht="15.75" x14ac:dyDescent="0.2">
      <c r="A643" s="16" t="s">
        <v>0</v>
      </c>
      <c r="B643" s="11" t="s">
        <v>229</v>
      </c>
      <c r="C643" s="12" t="s">
        <v>351</v>
      </c>
      <c r="D643" s="12" t="s">
        <v>14</v>
      </c>
      <c r="E643" s="12" t="s">
        <v>36</v>
      </c>
      <c r="F643" s="12" t="s">
        <v>451</v>
      </c>
      <c r="G643" s="12" t="s">
        <v>230</v>
      </c>
      <c r="H643" s="13">
        <v>25.6</v>
      </c>
      <c r="I643" s="13">
        <v>25.6</v>
      </c>
      <c r="J643" s="14">
        <v>24.5</v>
      </c>
      <c r="K643" s="10">
        <f t="shared" si="294"/>
        <v>95.703125</v>
      </c>
      <c r="M643" s="21"/>
    </row>
    <row r="644" spans="1:15" ht="47.25" x14ac:dyDescent="0.2">
      <c r="A644" s="11" t="s">
        <v>0</v>
      </c>
      <c r="B644" s="15" t="s">
        <v>452</v>
      </c>
      <c r="C644" s="12" t="s">
        <v>351</v>
      </c>
      <c r="D644" s="12" t="s">
        <v>14</v>
      </c>
      <c r="E644" s="12" t="s">
        <v>36</v>
      </c>
      <c r="F644" s="12" t="s">
        <v>453</v>
      </c>
      <c r="G644" s="12" t="s">
        <v>0</v>
      </c>
      <c r="H644" s="13">
        <f>H645</f>
        <v>17264.499999999996</v>
      </c>
      <c r="I644" s="13">
        <f t="shared" ref="I644:J644" si="322">I645</f>
        <v>17264.499999999996</v>
      </c>
      <c r="J644" s="14">
        <f t="shared" si="322"/>
        <v>17163.899999999998</v>
      </c>
      <c r="K644" s="10">
        <f t="shared" si="294"/>
        <v>99.417301398824193</v>
      </c>
      <c r="M644" s="21"/>
      <c r="O644" s="22"/>
    </row>
    <row r="645" spans="1:15" ht="31.5" x14ac:dyDescent="0.2">
      <c r="A645" s="11" t="s">
        <v>0</v>
      </c>
      <c r="B645" s="15" t="s">
        <v>235</v>
      </c>
      <c r="C645" s="12" t="s">
        <v>351</v>
      </c>
      <c r="D645" s="12" t="s">
        <v>14</v>
      </c>
      <c r="E645" s="12" t="s">
        <v>36</v>
      </c>
      <c r="F645" s="12" t="s">
        <v>454</v>
      </c>
      <c r="G645" s="12" t="s">
        <v>0</v>
      </c>
      <c r="H645" s="17">
        <f>SUM(H646:H649)</f>
        <v>17264.499999999996</v>
      </c>
      <c r="I645" s="17">
        <f t="shared" ref="I645:J645" si="323">SUM(I646:I649)</f>
        <v>17264.499999999996</v>
      </c>
      <c r="J645" s="18">
        <f t="shared" si="323"/>
        <v>17163.899999999998</v>
      </c>
      <c r="K645" s="10">
        <f t="shared" si="294"/>
        <v>99.417301398824193</v>
      </c>
      <c r="M645" s="21"/>
      <c r="O645" s="22"/>
    </row>
    <row r="646" spans="1:15" ht="78.75" x14ac:dyDescent="0.2">
      <c r="A646" s="16" t="s">
        <v>0</v>
      </c>
      <c r="B646" s="11" t="s">
        <v>237</v>
      </c>
      <c r="C646" s="12" t="s">
        <v>351</v>
      </c>
      <c r="D646" s="12" t="s">
        <v>14</v>
      </c>
      <c r="E646" s="12" t="s">
        <v>36</v>
      </c>
      <c r="F646" s="12" t="s">
        <v>454</v>
      </c>
      <c r="G646" s="12" t="s">
        <v>238</v>
      </c>
      <c r="H646" s="13">
        <v>15465.4</v>
      </c>
      <c r="I646" s="13">
        <v>15465.4</v>
      </c>
      <c r="J646" s="14">
        <v>15390</v>
      </c>
      <c r="K646" s="10">
        <f t="shared" si="294"/>
        <v>99.512460072161076</v>
      </c>
      <c r="M646" s="21"/>
    </row>
    <row r="647" spans="1:15" ht="31.5" x14ac:dyDescent="0.2">
      <c r="A647" s="16" t="s">
        <v>0</v>
      </c>
      <c r="B647" s="11" t="s">
        <v>48</v>
      </c>
      <c r="C647" s="12" t="s">
        <v>351</v>
      </c>
      <c r="D647" s="12" t="s">
        <v>14</v>
      </c>
      <c r="E647" s="12" t="s">
        <v>36</v>
      </c>
      <c r="F647" s="12" t="s">
        <v>454</v>
      </c>
      <c r="G647" s="12" t="s">
        <v>49</v>
      </c>
      <c r="H647" s="13">
        <v>1737.4</v>
      </c>
      <c r="I647" s="13">
        <v>1737.4</v>
      </c>
      <c r="J647" s="14">
        <v>1712.2</v>
      </c>
      <c r="K647" s="10">
        <f t="shared" si="294"/>
        <v>98.549556809024978</v>
      </c>
      <c r="M647" s="21"/>
    </row>
    <row r="648" spans="1:15" ht="15.75" x14ac:dyDescent="0.2">
      <c r="A648" s="16" t="s">
        <v>0</v>
      </c>
      <c r="B648" s="11" t="s">
        <v>29</v>
      </c>
      <c r="C648" s="12" t="s">
        <v>351</v>
      </c>
      <c r="D648" s="12" t="s">
        <v>14</v>
      </c>
      <c r="E648" s="12" t="s">
        <v>36</v>
      </c>
      <c r="F648" s="12" t="s">
        <v>454</v>
      </c>
      <c r="G648" s="12" t="s">
        <v>30</v>
      </c>
      <c r="H648" s="13">
        <v>55.1</v>
      </c>
      <c r="I648" s="13">
        <v>55.1</v>
      </c>
      <c r="J648" s="13">
        <v>55.1</v>
      </c>
      <c r="K648" s="10">
        <f t="shared" si="294"/>
        <v>100</v>
      </c>
      <c r="M648" s="21"/>
    </row>
    <row r="649" spans="1:15" ht="15.75" x14ac:dyDescent="0.2">
      <c r="A649" s="16" t="s">
        <v>0</v>
      </c>
      <c r="B649" s="11" t="s">
        <v>229</v>
      </c>
      <c r="C649" s="12" t="s">
        <v>351</v>
      </c>
      <c r="D649" s="12" t="s">
        <v>14</v>
      </c>
      <c r="E649" s="12" t="s">
        <v>36</v>
      </c>
      <c r="F649" s="12" t="s">
        <v>454</v>
      </c>
      <c r="G649" s="12" t="s">
        <v>230</v>
      </c>
      <c r="H649" s="13">
        <v>6.6</v>
      </c>
      <c r="I649" s="13">
        <v>6.6</v>
      </c>
      <c r="J649" s="13">
        <v>6.6</v>
      </c>
      <c r="K649" s="10">
        <f t="shared" ref="K649:K712" si="324">J649/I649*100</f>
        <v>100</v>
      </c>
      <c r="M649" s="21"/>
    </row>
    <row r="650" spans="1:15" ht="31.5" x14ac:dyDescent="0.2">
      <c r="A650" s="11" t="s">
        <v>0</v>
      </c>
      <c r="B650" s="15" t="s">
        <v>455</v>
      </c>
      <c r="C650" s="12" t="s">
        <v>351</v>
      </c>
      <c r="D650" s="12" t="s">
        <v>14</v>
      </c>
      <c r="E650" s="12" t="s">
        <v>36</v>
      </c>
      <c r="F650" s="12" t="s">
        <v>456</v>
      </c>
      <c r="G650" s="12" t="s">
        <v>0</v>
      </c>
      <c r="H650" s="13">
        <f>H651</f>
        <v>762.5</v>
      </c>
      <c r="I650" s="13">
        <f t="shared" ref="I650:J650" si="325">I651</f>
        <v>762.5</v>
      </c>
      <c r="J650" s="14">
        <f t="shared" si="325"/>
        <v>759.6</v>
      </c>
      <c r="K650" s="10">
        <f t="shared" si="324"/>
        <v>99.619672131147539</v>
      </c>
      <c r="M650" s="21"/>
      <c r="O650" s="22"/>
    </row>
    <row r="651" spans="1:15" ht="78.75" x14ac:dyDescent="0.2">
      <c r="A651" s="16" t="s">
        <v>0</v>
      </c>
      <c r="B651" s="11" t="s">
        <v>237</v>
      </c>
      <c r="C651" s="12" t="s">
        <v>351</v>
      </c>
      <c r="D651" s="12" t="s">
        <v>14</v>
      </c>
      <c r="E651" s="12" t="s">
        <v>36</v>
      </c>
      <c r="F651" s="12" t="s">
        <v>456</v>
      </c>
      <c r="G651" s="12" t="s">
        <v>238</v>
      </c>
      <c r="H651" s="13">
        <v>762.5</v>
      </c>
      <c r="I651" s="13">
        <v>762.5</v>
      </c>
      <c r="J651" s="14">
        <v>759.6</v>
      </c>
      <c r="K651" s="10">
        <f t="shared" si="324"/>
        <v>99.619672131147539</v>
      </c>
      <c r="M651" s="21"/>
    </row>
    <row r="652" spans="1:15" ht="47.25" x14ac:dyDescent="0.2">
      <c r="A652" s="11" t="s">
        <v>0</v>
      </c>
      <c r="B652" s="15" t="s">
        <v>336</v>
      </c>
      <c r="C652" s="12" t="s">
        <v>351</v>
      </c>
      <c r="D652" s="12" t="s">
        <v>14</v>
      </c>
      <c r="E652" s="12" t="s">
        <v>36</v>
      </c>
      <c r="F652" s="12" t="s">
        <v>337</v>
      </c>
      <c r="G652" s="11" t="s">
        <v>0</v>
      </c>
      <c r="H652" s="13">
        <f>H653+H656+H660</f>
        <v>887.2</v>
      </c>
      <c r="I652" s="13">
        <f t="shared" ref="I652:J652" si="326">I653+I656+I660</f>
        <v>887.2</v>
      </c>
      <c r="J652" s="14">
        <f t="shared" si="326"/>
        <v>823.1</v>
      </c>
      <c r="K652" s="10">
        <f t="shared" si="324"/>
        <v>92.77502254283138</v>
      </c>
      <c r="M652" s="21"/>
      <c r="O652" s="22"/>
    </row>
    <row r="653" spans="1:15" ht="47.25" x14ac:dyDescent="0.2">
      <c r="A653" s="11" t="s">
        <v>0</v>
      </c>
      <c r="B653" s="15" t="s">
        <v>338</v>
      </c>
      <c r="C653" s="12" t="s">
        <v>351</v>
      </c>
      <c r="D653" s="12" t="s">
        <v>14</v>
      </c>
      <c r="E653" s="12" t="s">
        <v>36</v>
      </c>
      <c r="F653" s="12" t="s">
        <v>339</v>
      </c>
      <c r="G653" s="12" t="s">
        <v>0</v>
      </c>
      <c r="H653" s="13">
        <f>H654</f>
        <v>190</v>
      </c>
      <c r="I653" s="13">
        <f t="shared" ref="I653:J654" si="327">I654</f>
        <v>190</v>
      </c>
      <c r="J653" s="14">
        <f t="shared" si="327"/>
        <v>158</v>
      </c>
      <c r="K653" s="10">
        <f t="shared" si="324"/>
        <v>83.15789473684211</v>
      </c>
      <c r="M653" s="21"/>
      <c r="O653" s="22"/>
    </row>
    <row r="654" spans="1:15" ht="31.5" x14ac:dyDescent="0.2">
      <c r="A654" s="11" t="s">
        <v>0</v>
      </c>
      <c r="B654" s="15" t="s">
        <v>457</v>
      </c>
      <c r="C654" s="12" t="s">
        <v>351</v>
      </c>
      <c r="D654" s="12" t="s">
        <v>14</v>
      </c>
      <c r="E654" s="12" t="s">
        <v>36</v>
      </c>
      <c r="F654" s="12" t="s">
        <v>458</v>
      </c>
      <c r="G654" s="12" t="s">
        <v>0</v>
      </c>
      <c r="H654" s="13">
        <f>H655</f>
        <v>190</v>
      </c>
      <c r="I654" s="13">
        <f t="shared" si="327"/>
        <v>190</v>
      </c>
      <c r="J654" s="14">
        <f t="shared" si="327"/>
        <v>158</v>
      </c>
      <c r="K654" s="10">
        <f t="shared" si="324"/>
        <v>83.15789473684211</v>
      </c>
      <c r="M654" s="21"/>
      <c r="O654" s="22"/>
    </row>
    <row r="655" spans="1:15" ht="31.5" x14ac:dyDescent="0.2">
      <c r="A655" s="16" t="s">
        <v>0</v>
      </c>
      <c r="B655" s="11" t="s">
        <v>48</v>
      </c>
      <c r="C655" s="12" t="s">
        <v>351</v>
      </c>
      <c r="D655" s="12" t="s">
        <v>14</v>
      </c>
      <c r="E655" s="12" t="s">
        <v>36</v>
      </c>
      <c r="F655" s="12" t="s">
        <v>458</v>
      </c>
      <c r="G655" s="12" t="s">
        <v>49</v>
      </c>
      <c r="H655" s="13">
        <v>190</v>
      </c>
      <c r="I655" s="13">
        <v>190</v>
      </c>
      <c r="J655" s="14">
        <v>158</v>
      </c>
      <c r="K655" s="10">
        <f t="shared" si="324"/>
        <v>83.15789473684211</v>
      </c>
      <c r="M655" s="21"/>
    </row>
    <row r="656" spans="1:15" ht="31.5" x14ac:dyDescent="0.2">
      <c r="A656" s="11" t="s">
        <v>0</v>
      </c>
      <c r="B656" s="15" t="s">
        <v>459</v>
      </c>
      <c r="C656" s="12" t="s">
        <v>351</v>
      </c>
      <c r="D656" s="12" t="s">
        <v>14</v>
      </c>
      <c r="E656" s="12" t="s">
        <v>36</v>
      </c>
      <c r="F656" s="12" t="s">
        <v>460</v>
      </c>
      <c r="G656" s="12" t="s">
        <v>0</v>
      </c>
      <c r="H656" s="13">
        <f>H657</f>
        <v>287.2</v>
      </c>
      <c r="I656" s="13">
        <f t="shared" ref="I656:J656" si="328">I657</f>
        <v>287.2</v>
      </c>
      <c r="J656" s="14">
        <f t="shared" si="328"/>
        <v>285.10000000000002</v>
      </c>
      <c r="K656" s="10">
        <f t="shared" si="324"/>
        <v>99.26880222841227</v>
      </c>
      <c r="M656" s="21"/>
      <c r="O656" s="22"/>
    </row>
    <row r="657" spans="1:15" ht="31.5" x14ac:dyDescent="0.2">
      <c r="A657" s="11" t="s">
        <v>0</v>
      </c>
      <c r="B657" s="15" t="s">
        <v>461</v>
      </c>
      <c r="C657" s="12" t="s">
        <v>351</v>
      </c>
      <c r="D657" s="12" t="s">
        <v>14</v>
      </c>
      <c r="E657" s="12" t="s">
        <v>36</v>
      </c>
      <c r="F657" s="12" t="s">
        <v>462</v>
      </c>
      <c r="G657" s="12" t="s">
        <v>0</v>
      </c>
      <c r="H657" s="13">
        <f>H658+H659</f>
        <v>287.2</v>
      </c>
      <c r="I657" s="13">
        <f t="shared" ref="I657:J657" si="329">I658+I659</f>
        <v>287.2</v>
      </c>
      <c r="J657" s="14">
        <f t="shared" si="329"/>
        <v>285.10000000000002</v>
      </c>
      <c r="K657" s="10">
        <f t="shared" si="324"/>
        <v>99.26880222841227</v>
      </c>
      <c r="M657" s="21"/>
      <c r="O657" s="22"/>
    </row>
    <row r="658" spans="1:15" ht="31.5" x14ac:dyDescent="0.2">
      <c r="A658" s="16" t="s">
        <v>0</v>
      </c>
      <c r="B658" s="11" t="s">
        <v>48</v>
      </c>
      <c r="C658" s="12" t="s">
        <v>351</v>
      </c>
      <c r="D658" s="12" t="s">
        <v>14</v>
      </c>
      <c r="E658" s="12" t="s">
        <v>36</v>
      </c>
      <c r="F658" s="12" t="s">
        <v>462</v>
      </c>
      <c r="G658" s="12" t="s">
        <v>49</v>
      </c>
      <c r="H658" s="13">
        <v>200</v>
      </c>
      <c r="I658" s="13">
        <v>200</v>
      </c>
      <c r="J658" s="13">
        <v>199</v>
      </c>
      <c r="K658" s="10">
        <f t="shared" si="324"/>
        <v>99.5</v>
      </c>
      <c r="M658" s="21"/>
    </row>
    <row r="659" spans="1:15" ht="31.5" x14ac:dyDescent="0.2">
      <c r="A659" s="16" t="s">
        <v>0</v>
      </c>
      <c r="B659" s="11" t="s">
        <v>25</v>
      </c>
      <c r="C659" s="12" t="s">
        <v>351</v>
      </c>
      <c r="D659" s="12" t="s">
        <v>14</v>
      </c>
      <c r="E659" s="12" t="s">
        <v>36</v>
      </c>
      <c r="F659" s="12" t="s">
        <v>462</v>
      </c>
      <c r="G659" s="12" t="s">
        <v>26</v>
      </c>
      <c r="H659" s="13">
        <v>87.2</v>
      </c>
      <c r="I659" s="13">
        <v>87.2</v>
      </c>
      <c r="J659" s="14">
        <v>86.1</v>
      </c>
      <c r="K659" s="10">
        <f t="shared" si="324"/>
        <v>98.738532110091739</v>
      </c>
      <c r="M659" s="21"/>
    </row>
    <row r="660" spans="1:15" ht="78.75" x14ac:dyDescent="0.2">
      <c r="A660" s="11" t="s">
        <v>0</v>
      </c>
      <c r="B660" s="15" t="s">
        <v>463</v>
      </c>
      <c r="C660" s="12" t="s">
        <v>351</v>
      </c>
      <c r="D660" s="12" t="s">
        <v>14</v>
      </c>
      <c r="E660" s="12" t="s">
        <v>36</v>
      </c>
      <c r="F660" s="12" t="s">
        <v>464</v>
      </c>
      <c r="G660" s="12" t="s">
        <v>0</v>
      </c>
      <c r="H660" s="13">
        <f>H661</f>
        <v>410</v>
      </c>
      <c r="I660" s="13">
        <f t="shared" ref="I660:J661" si="330">I661</f>
        <v>410</v>
      </c>
      <c r="J660" s="14">
        <f t="shared" si="330"/>
        <v>380</v>
      </c>
      <c r="K660" s="10">
        <f t="shared" si="324"/>
        <v>92.682926829268297</v>
      </c>
      <c r="M660" s="21"/>
      <c r="O660" s="22"/>
    </row>
    <row r="661" spans="1:15" ht="63" x14ac:dyDescent="0.2">
      <c r="A661" s="11" t="s">
        <v>0</v>
      </c>
      <c r="B661" s="15" t="s">
        <v>465</v>
      </c>
      <c r="C661" s="12" t="s">
        <v>351</v>
      </c>
      <c r="D661" s="12" t="s">
        <v>14</v>
      </c>
      <c r="E661" s="12" t="s">
        <v>36</v>
      </c>
      <c r="F661" s="12" t="s">
        <v>466</v>
      </c>
      <c r="G661" s="12" t="s">
        <v>0</v>
      </c>
      <c r="H661" s="13">
        <f>H662</f>
        <v>410</v>
      </c>
      <c r="I661" s="13">
        <f t="shared" si="330"/>
        <v>410</v>
      </c>
      <c r="J661" s="14">
        <f t="shared" si="330"/>
        <v>380</v>
      </c>
      <c r="K661" s="10">
        <f t="shared" si="324"/>
        <v>92.682926829268297</v>
      </c>
      <c r="M661" s="21"/>
      <c r="O661" s="22"/>
    </row>
    <row r="662" spans="1:15" ht="31.5" x14ac:dyDescent="0.2">
      <c r="A662" s="16" t="s">
        <v>0</v>
      </c>
      <c r="B662" s="11" t="s">
        <v>48</v>
      </c>
      <c r="C662" s="12" t="s">
        <v>351</v>
      </c>
      <c r="D662" s="12" t="s">
        <v>14</v>
      </c>
      <c r="E662" s="12" t="s">
        <v>36</v>
      </c>
      <c r="F662" s="12" t="s">
        <v>466</v>
      </c>
      <c r="G662" s="12" t="s">
        <v>49</v>
      </c>
      <c r="H662" s="13">
        <v>410</v>
      </c>
      <c r="I662" s="13">
        <v>410</v>
      </c>
      <c r="J662" s="14">
        <v>380</v>
      </c>
      <c r="K662" s="10">
        <f t="shared" si="324"/>
        <v>92.682926829268297</v>
      </c>
      <c r="M662" s="21"/>
    </row>
    <row r="663" spans="1:15" ht="15.75" x14ac:dyDescent="0.2">
      <c r="A663" s="11" t="s">
        <v>0</v>
      </c>
      <c r="B663" s="15" t="s">
        <v>275</v>
      </c>
      <c r="C663" s="12" t="s">
        <v>351</v>
      </c>
      <c r="D663" s="12" t="s">
        <v>14</v>
      </c>
      <c r="E663" s="12" t="s">
        <v>36</v>
      </c>
      <c r="F663" s="12" t="s">
        <v>276</v>
      </c>
      <c r="G663" s="11" t="s">
        <v>0</v>
      </c>
      <c r="H663" s="13">
        <f>H664+H666+H669+H671</f>
        <v>15771.6</v>
      </c>
      <c r="I663" s="13">
        <f t="shared" ref="I663:J663" si="331">I664+I666+I669+I671</f>
        <v>15771.6</v>
      </c>
      <c r="J663" s="14">
        <f t="shared" si="331"/>
        <v>15586.8</v>
      </c>
      <c r="K663" s="10">
        <f t="shared" si="324"/>
        <v>98.828273605721677</v>
      </c>
      <c r="M663" s="21"/>
      <c r="O663" s="22"/>
    </row>
    <row r="664" spans="1:15" ht="110.25" x14ac:dyDescent="0.2">
      <c r="A664" s="11" t="s">
        <v>0</v>
      </c>
      <c r="B664" s="15" t="s">
        <v>467</v>
      </c>
      <c r="C664" s="12" t="s">
        <v>351</v>
      </c>
      <c r="D664" s="12" t="s">
        <v>14</v>
      </c>
      <c r="E664" s="12" t="s">
        <v>36</v>
      </c>
      <c r="F664" s="12" t="s">
        <v>468</v>
      </c>
      <c r="G664" s="12" t="s">
        <v>0</v>
      </c>
      <c r="H664" s="13">
        <f>H665</f>
        <v>450</v>
      </c>
      <c r="I664" s="13">
        <f t="shared" ref="I664:J664" si="332">I665</f>
        <v>450</v>
      </c>
      <c r="J664" s="14">
        <f t="shared" si="332"/>
        <v>449</v>
      </c>
      <c r="K664" s="10">
        <f t="shared" si="324"/>
        <v>99.777777777777771</v>
      </c>
      <c r="M664" s="21"/>
      <c r="O664" s="22"/>
    </row>
    <row r="665" spans="1:15" ht="31.5" x14ac:dyDescent="0.2">
      <c r="A665" s="16" t="s">
        <v>0</v>
      </c>
      <c r="B665" s="11" t="s">
        <v>48</v>
      </c>
      <c r="C665" s="12" t="s">
        <v>351</v>
      </c>
      <c r="D665" s="12" t="s">
        <v>14</v>
      </c>
      <c r="E665" s="12" t="s">
        <v>36</v>
      </c>
      <c r="F665" s="12" t="s">
        <v>468</v>
      </c>
      <c r="G665" s="12" t="s">
        <v>49</v>
      </c>
      <c r="H665" s="13">
        <v>450</v>
      </c>
      <c r="I665" s="13">
        <v>450</v>
      </c>
      <c r="J665" s="14">
        <v>449</v>
      </c>
      <c r="K665" s="10">
        <f t="shared" si="324"/>
        <v>99.777777777777771</v>
      </c>
      <c r="M665" s="21"/>
    </row>
    <row r="666" spans="1:15" ht="78.75" x14ac:dyDescent="0.2">
      <c r="A666" s="11" t="s">
        <v>0</v>
      </c>
      <c r="B666" s="15" t="s">
        <v>469</v>
      </c>
      <c r="C666" s="12" t="s">
        <v>351</v>
      </c>
      <c r="D666" s="12" t="s">
        <v>14</v>
      </c>
      <c r="E666" s="12" t="s">
        <v>36</v>
      </c>
      <c r="F666" s="12" t="s">
        <v>470</v>
      </c>
      <c r="G666" s="12" t="s">
        <v>0</v>
      </c>
      <c r="H666" s="13">
        <f>H667+H668</f>
        <v>3703.6</v>
      </c>
      <c r="I666" s="13">
        <f t="shared" ref="I666:J666" si="333">I667+I668</f>
        <v>3703.6</v>
      </c>
      <c r="J666" s="14">
        <f t="shared" si="333"/>
        <v>3692.5</v>
      </c>
      <c r="K666" s="10">
        <f t="shared" si="324"/>
        <v>99.700291608165031</v>
      </c>
      <c r="M666" s="21"/>
      <c r="O666" s="22"/>
    </row>
    <row r="667" spans="1:15" ht="78.75" x14ac:dyDescent="0.2">
      <c r="A667" s="16" t="s">
        <v>0</v>
      </c>
      <c r="B667" s="11" t="s">
        <v>237</v>
      </c>
      <c r="C667" s="12" t="s">
        <v>351</v>
      </c>
      <c r="D667" s="12" t="s">
        <v>14</v>
      </c>
      <c r="E667" s="12" t="s">
        <v>36</v>
      </c>
      <c r="F667" s="12" t="s">
        <v>470</v>
      </c>
      <c r="G667" s="12" t="s">
        <v>238</v>
      </c>
      <c r="H667" s="13">
        <v>3272.7</v>
      </c>
      <c r="I667" s="13">
        <v>3272.7</v>
      </c>
      <c r="J667" s="14">
        <v>3262</v>
      </c>
      <c r="K667" s="10">
        <f t="shared" si="324"/>
        <v>99.673052830995829</v>
      </c>
      <c r="M667" s="21"/>
    </row>
    <row r="668" spans="1:15" ht="31.5" x14ac:dyDescent="0.2">
      <c r="A668" s="16" t="s">
        <v>0</v>
      </c>
      <c r="B668" s="11" t="s">
        <v>48</v>
      </c>
      <c r="C668" s="12" t="s">
        <v>351</v>
      </c>
      <c r="D668" s="12" t="s">
        <v>14</v>
      </c>
      <c r="E668" s="12" t="s">
        <v>36</v>
      </c>
      <c r="F668" s="12" t="s">
        <v>470</v>
      </c>
      <c r="G668" s="12" t="s">
        <v>49</v>
      </c>
      <c r="H668" s="13">
        <v>430.9</v>
      </c>
      <c r="I668" s="13">
        <v>430.9</v>
      </c>
      <c r="J668" s="14">
        <v>430.5</v>
      </c>
      <c r="K668" s="10">
        <f t="shared" si="324"/>
        <v>99.907171037363668</v>
      </c>
      <c r="M668" s="21"/>
    </row>
    <row r="669" spans="1:15" ht="63" x14ac:dyDescent="0.2">
      <c r="A669" s="11" t="s">
        <v>0</v>
      </c>
      <c r="B669" s="15" t="s">
        <v>471</v>
      </c>
      <c r="C669" s="12" t="s">
        <v>351</v>
      </c>
      <c r="D669" s="12" t="s">
        <v>14</v>
      </c>
      <c r="E669" s="12" t="s">
        <v>36</v>
      </c>
      <c r="F669" s="12" t="s">
        <v>472</v>
      </c>
      <c r="G669" s="12" t="s">
        <v>0</v>
      </c>
      <c r="H669" s="13">
        <f>H670</f>
        <v>5309</v>
      </c>
      <c r="I669" s="13">
        <f t="shared" ref="I669:J669" si="334">I670</f>
        <v>5309</v>
      </c>
      <c r="J669" s="14">
        <f t="shared" si="334"/>
        <v>5254.1</v>
      </c>
      <c r="K669" s="10">
        <f t="shared" si="324"/>
        <v>98.965906950461488</v>
      </c>
      <c r="M669" s="21"/>
      <c r="O669" s="22"/>
    </row>
    <row r="670" spans="1:15" ht="15.75" x14ac:dyDescent="0.2">
      <c r="A670" s="16" t="s">
        <v>0</v>
      </c>
      <c r="B670" s="11" t="s">
        <v>294</v>
      </c>
      <c r="C670" s="12" t="s">
        <v>351</v>
      </c>
      <c r="D670" s="12" t="s">
        <v>14</v>
      </c>
      <c r="E670" s="12" t="s">
        <v>36</v>
      </c>
      <c r="F670" s="12" t="s">
        <v>472</v>
      </c>
      <c r="G670" s="12" t="s">
        <v>295</v>
      </c>
      <c r="H670" s="13">
        <v>5309</v>
      </c>
      <c r="I670" s="13">
        <v>5309</v>
      </c>
      <c r="J670" s="14">
        <v>5254.1</v>
      </c>
      <c r="K670" s="10">
        <f t="shared" si="324"/>
        <v>98.965906950461488</v>
      </c>
      <c r="M670" s="21"/>
    </row>
    <row r="671" spans="1:15" ht="47.25" x14ac:dyDescent="0.2">
      <c r="A671" s="11" t="s">
        <v>0</v>
      </c>
      <c r="B671" s="15" t="s">
        <v>473</v>
      </c>
      <c r="C671" s="12" t="s">
        <v>351</v>
      </c>
      <c r="D671" s="12" t="s">
        <v>14</v>
      </c>
      <c r="E671" s="12" t="s">
        <v>36</v>
      </c>
      <c r="F671" s="12" t="s">
        <v>474</v>
      </c>
      <c r="G671" s="12" t="s">
        <v>0</v>
      </c>
      <c r="H671" s="13">
        <f>H672</f>
        <v>6309</v>
      </c>
      <c r="I671" s="13">
        <f t="shared" ref="I671:J671" si="335">I672</f>
        <v>6309</v>
      </c>
      <c r="J671" s="14">
        <f t="shared" si="335"/>
        <v>6191.2</v>
      </c>
      <c r="K671" s="10">
        <f t="shared" si="324"/>
        <v>98.132826121413856</v>
      </c>
      <c r="M671" s="21"/>
      <c r="O671" s="22"/>
    </row>
    <row r="672" spans="1:15" ht="15.75" x14ac:dyDescent="0.2">
      <c r="A672" s="16" t="s">
        <v>0</v>
      </c>
      <c r="B672" s="11" t="s">
        <v>294</v>
      </c>
      <c r="C672" s="12" t="s">
        <v>351</v>
      </c>
      <c r="D672" s="12" t="s">
        <v>14</v>
      </c>
      <c r="E672" s="12" t="s">
        <v>36</v>
      </c>
      <c r="F672" s="12" t="s">
        <v>474</v>
      </c>
      <c r="G672" s="12" t="s">
        <v>295</v>
      </c>
      <c r="H672" s="13">
        <v>6309</v>
      </c>
      <c r="I672" s="13">
        <v>6309</v>
      </c>
      <c r="J672" s="14">
        <v>6191.2</v>
      </c>
      <c r="K672" s="10">
        <f t="shared" si="324"/>
        <v>98.132826121413856</v>
      </c>
      <c r="M672" s="21"/>
    </row>
    <row r="673" spans="1:15" ht="31.5" x14ac:dyDescent="0.2">
      <c r="A673" s="11" t="s">
        <v>0</v>
      </c>
      <c r="B673" s="15" t="s">
        <v>342</v>
      </c>
      <c r="C673" s="12" t="s">
        <v>351</v>
      </c>
      <c r="D673" s="12" t="s">
        <v>14</v>
      </c>
      <c r="E673" s="12" t="s">
        <v>36</v>
      </c>
      <c r="F673" s="12" t="s">
        <v>343</v>
      </c>
      <c r="G673" s="11" t="s">
        <v>0</v>
      </c>
      <c r="H673" s="13">
        <f>H674</f>
        <v>70</v>
      </c>
      <c r="I673" s="13">
        <f t="shared" ref="I673:J675" si="336">I674</f>
        <v>70</v>
      </c>
      <c r="J673" s="14">
        <f t="shared" si="336"/>
        <v>69.900000000000006</v>
      </c>
      <c r="K673" s="10">
        <f t="shared" si="324"/>
        <v>99.857142857142861</v>
      </c>
      <c r="M673" s="21"/>
      <c r="O673" s="22"/>
    </row>
    <row r="674" spans="1:15" ht="47.25" x14ac:dyDescent="0.2">
      <c r="A674" s="11" t="s">
        <v>0</v>
      </c>
      <c r="B674" s="15" t="s">
        <v>475</v>
      </c>
      <c r="C674" s="12" t="s">
        <v>351</v>
      </c>
      <c r="D674" s="12" t="s">
        <v>14</v>
      </c>
      <c r="E674" s="12" t="s">
        <v>36</v>
      </c>
      <c r="F674" s="12" t="s">
        <v>476</v>
      </c>
      <c r="G674" s="12" t="s">
        <v>0</v>
      </c>
      <c r="H674" s="13">
        <f>H675</f>
        <v>70</v>
      </c>
      <c r="I674" s="13">
        <f t="shared" si="336"/>
        <v>70</v>
      </c>
      <c r="J674" s="14">
        <f t="shared" si="336"/>
        <v>69.900000000000006</v>
      </c>
      <c r="K674" s="10">
        <f t="shared" si="324"/>
        <v>99.857142857142861</v>
      </c>
      <c r="M674" s="21"/>
      <c r="O674" s="22"/>
    </row>
    <row r="675" spans="1:15" ht="31.5" x14ac:dyDescent="0.2">
      <c r="A675" s="11" t="s">
        <v>0</v>
      </c>
      <c r="B675" s="15" t="s">
        <v>477</v>
      </c>
      <c r="C675" s="12" t="s">
        <v>351</v>
      </c>
      <c r="D675" s="12" t="s">
        <v>14</v>
      </c>
      <c r="E675" s="12" t="s">
        <v>36</v>
      </c>
      <c r="F675" s="12" t="s">
        <v>478</v>
      </c>
      <c r="G675" s="12" t="s">
        <v>0</v>
      </c>
      <c r="H675" s="13">
        <f>H676</f>
        <v>70</v>
      </c>
      <c r="I675" s="13">
        <f t="shared" si="336"/>
        <v>70</v>
      </c>
      <c r="J675" s="14">
        <f t="shared" si="336"/>
        <v>69.900000000000006</v>
      </c>
      <c r="K675" s="10">
        <f t="shared" si="324"/>
        <v>99.857142857142861</v>
      </c>
      <c r="M675" s="21"/>
      <c r="O675" s="22"/>
    </row>
    <row r="676" spans="1:15" ht="31.5" x14ac:dyDescent="0.2">
      <c r="A676" s="16" t="s">
        <v>0</v>
      </c>
      <c r="B676" s="11" t="s">
        <v>25</v>
      </c>
      <c r="C676" s="12" t="s">
        <v>351</v>
      </c>
      <c r="D676" s="12" t="s">
        <v>14</v>
      </c>
      <c r="E676" s="12" t="s">
        <v>36</v>
      </c>
      <c r="F676" s="12" t="s">
        <v>478</v>
      </c>
      <c r="G676" s="12" t="s">
        <v>26</v>
      </c>
      <c r="H676" s="13">
        <v>70</v>
      </c>
      <c r="I676" s="13">
        <v>70</v>
      </c>
      <c r="J676" s="14">
        <v>69.900000000000006</v>
      </c>
      <c r="K676" s="10">
        <f t="shared" si="324"/>
        <v>99.857142857142861</v>
      </c>
      <c r="M676" s="21"/>
    </row>
    <row r="677" spans="1:15" ht="15.75" x14ac:dyDescent="0.2">
      <c r="A677" s="11" t="s">
        <v>0</v>
      </c>
      <c r="B677" s="11" t="s">
        <v>479</v>
      </c>
      <c r="C677" s="12" t="s">
        <v>351</v>
      </c>
      <c r="D677" s="12" t="s">
        <v>354</v>
      </c>
      <c r="E677" s="12" t="s">
        <v>0</v>
      </c>
      <c r="F677" s="12" t="s">
        <v>0</v>
      </c>
      <c r="G677" s="12" t="s">
        <v>0</v>
      </c>
      <c r="H677" s="13">
        <f>H678</f>
        <v>258403.7</v>
      </c>
      <c r="I677" s="13">
        <f t="shared" ref="I677:J679" si="337">I678</f>
        <v>258403.7</v>
      </c>
      <c r="J677" s="14">
        <f t="shared" si="337"/>
        <v>257582</v>
      </c>
      <c r="K677" s="10">
        <f t="shared" si="324"/>
        <v>99.682009197236724</v>
      </c>
      <c r="M677" s="21"/>
      <c r="O677" s="22"/>
    </row>
    <row r="678" spans="1:15" ht="15.75" x14ac:dyDescent="0.2">
      <c r="A678" s="11" t="s">
        <v>0</v>
      </c>
      <c r="B678" s="11" t="s">
        <v>480</v>
      </c>
      <c r="C678" s="12" t="s">
        <v>351</v>
      </c>
      <c r="D678" s="12" t="s">
        <v>354</v>
      </c>
      <c r="E678" s="12" t="s">
        <v>16</v>
      </c>
      <c r="F678" s="12" t="s">
        <v>0</v>
      </c>
      <c r="G678" s="12" t="s">
        <v>0</v>
      </c>
      <c r="H678" s="13">
        <f>H679</f>
        <v>258403.7</v>
      </c>
      <c r="I678" s="13">
        <f t="shared" si="337"/>
        <v>258403.7</v>
      </c>
      <c r="J678" s="14">
        <f t="shared" si="337"/>
        <v>257582</v>
      </c>
      <c r="K678" s="10">
        <f t="shared" si="324"/>
        <v>99.682009197236724</v>
      </c>
      <c r="M678" s="21"/>
      <c r="O678" s="22"/>
    </row>
    <row r="679" spans="1:15" ht="31.5" x14ac:dyDescent="0.2">
      <c r="A679" s="11" t="s">
        <v>0</v>
      </c>
      <c r="B679" s="15" t="s">
        <v>355</v>
      </c>
      <c r="C679" s="12" t="s">
        <v>351</v>
      </c>
      <c r="D679" s="12" t="s">
        <v>354</v>
      </c>
      <c r="E679" s="12" t="s">
        <v>16</v>
      </c>
      <c r="F679" s="12" t="s">
        <v>356</v>
      </c>
      <c r="G679" s="11" t="s">
        <v>0</v>
      </c>
      <c r="H679" s="13">
        <f>H680</f>
        <v>258403.7</v>
      </c>
      <c r="I679" s="13">
        <f t="shared" si="337"/>
        <v>258403.7</v>
      </c>
      <c r="J679" s="14">
        <f t="shared" si="337"/>
        <v>257582</v>
      </c>
      <c r="K679" s="10">
        <f t="shared" si="324"/>
        <v>99.682009197236724</v>
      </c>
      <c r="M679" s="21"/>
      <c r="O679" s="22"/>
    </row>
    <row r="680" spans="1:15" ht="31.5" x14ac:dyDescent="0.2">
      <c r="A680" s="11" t="s">
        <v>0</v>
      </c>
      <c r="B680" s="15" t="s">
        <v>357</v>
      </c>
      <c r="C680" s="12" t="s">
        <v>351</v>
      </c>
      <c r="D680" s="12" t="s">
        <v>354</v>
      </c>
      <c r="E680" s="12" t="s">
        <v>16</v>
      </c>
      <c r="F680" s="12" t="s">
        <v>358</v>
      </c>
      <c r="G680" s="12" t="s">
        <v>0</v>
      </c>
      <c r="H680" s="13">
        <f>H681+H684</f>
        <v>258403.7</v>
      </c>
      <c r="I680" s="13">
        <f t="shared" ref="I680:J680" si="338">I681+I684</f>
        <v>258403.7</v>
      </c>
      <c r="J680" s="14">
        <f t="shared" si="338"/>
        <v>257582</v>
      </c>
      <c r="K680" s="10">
        <f t="shared" si="324"/>
        <v>99.682009197236724</v>
      </c>
      <c r="M680" s="21"/>
      <c r="O680" s="22"/>
    </row>
    <row r="681" spans="1:15" ht="31.5" x14ac:dyDescent="0.2">
      <c r="A681" s="11" t="s">
        <v>0</v>
      </c>
      <c r="B681" s="15" t="s">
        <v>385</v>
      </c>
      <c r="C681" s="12" t="s">
        <v>351</v>
      </c>
      <c r="D681" s="12" t="s">
        <v>354</v>
      </c>
      <c r="E681" s="12" t="s">
        <v>16</v>
      </c>
      <c r="F681" s="12" t="s">
        <v>386</v>
      </c>
      <c r="G681" s="12" t="s">
        <v>0</v>
      </c>
      <c r="H681" s="13">
        <f>H682</f>
        <v>39901.800000000003</v>
      </c>
      <c r="I681" s="13">
        <f t="shared" ref="I681:J682" si="339">I682</f>
        <v>39901.800000000003</v>
      </c>
      <c r="J681" s="14">
        <f t="shared" si="339"/>
        <v>39732.400000000001</v>
      </c>
      <c r="K681" s="10">
        <f t="shared" si="324"/>
        <v>99.575457748773232</v>
      </c>
      <c r="M681" s="21"/>
      <c r="O681" s="22"/>
    </row>
    <row r="682" spans="1:15" ht="78.75" x14ac:dyDescent="0.2">
      <c r="A682" s="11" t="s">
        <v>0</v>
      </c>
      <c r="B682" s="15" t="s">
        <v>481</v>
      </c>
      <c r="C682" s="12" t="s">
        <v>351</v>
      </c>
      <c r="D682" s="12" t="s">
        <v>354</v>
      </c>
      <c r="E682" s="12" t="s">
        <v>16</v>
      </c>
      <c r="F682" s="12" t="s">
        <v>482</v>
      </c>
      <c r="G682" s="12" t="s">
        <v>0</v>
      </c>
      <c r="H682" s="13">
        <f>H683</f>
        <v>39901.800000000003</v>
      </c>
      <c r="I682" s="13">
        <f t="shared" si="339"/>
        <v>39901.800000000003</v>
      </c>
      <c r="J682" s="14">
        <f t="shared" si="339"/>
        <v>39732.400000000001</v>
      </c>
      <c r="K682" s="10">
        <f t="shared" si="324"/>
        <v>99.575457748773232</v>
      </c>
      <c r="M682" s="21"/>
      <c r="O682" s="22"/>
    </row>
    <row r="683" spans="1:15" ht="15.75" x14ac:dyDescent="0.2">
      <c r="A683" s="16" t="s">
        <v>0</v>
      </c>
      <c r="B683" s="11" t="s">
        <v>294</v>
      </c>
      <c r="C683" s="12" t="s">
        <v>351</v>
      </c>
      <c r="D683" s="12" t="s">
        <v>354</v>
      </c>
      <c r="E683" s="12" t="s">
        <v>16</v>
      </c>
      <c r="F683" s="12" t="s">
        <v>482</v>
      </c>
      <c r="G683" s="12" t="s">
        <v>295</v>
      </c>
      <c r="H683" s="13">
        <v>39901.800000000003</v>
      </c>
      <c r="I683" s="13">
        <v>39901.800000000003</v>
      </c>
      <c r="J683" s="14">
        <v>39732.400000000001</v>
      </c>
      <c r="K683" s="10">
        <f t="shared" si="324"/>
        <v>99.575457748773232</v>
      </c>
      <c r="M683" s="21"/>
    </row>
    <row r="684" spans="1:15" ht="63" x14ac:dyDescent="0.2">
      <c r="A684" s="11" t="s">
        <v>0</v>
      </c>
      <c r="B684" s="15" t="s">
        <v>408</v>
      </c>
      <c r="C684" s="12" t="s">
        <v>351</v>
      </c>
      <c r="D684" s="12" t="s">
        <v>354</v>
      </c>
      <c r="E684" s="12" t="s">
        <v>16</v>
      </c>
      <c r="F684" s="12" t="s">
        <v>409</v>
      </c>
      <c r="G684" s="12" t="s">
        <v>0</v>
      </c>
      <c r="H684" s="13">
        <f>H685+H687+H689+H691+H693</f>
        <v>218501.9</v>
      </c>
      <c r="I684" s="13">
        <f t="shared" ref="I684:J684" si="340">I685+I687+I689+I691+I693</f>
        <v>218501.9</v>
      </c>
      <c r="J684" s="14">
        <f t="shared" si="340"/>
        <v>217849.60000000001</v>
      </c>
      <c r="K684" s="10">
        <f t="shared" si="324"/>
        <v>99.70146712683048</v>
      </c>
      <c r="M684" s="21"/>
      <c r="O684" s="22"/>
    </row>
    <row r="685" spans="1:15" ht="47.25" x14ac:dyDescent="0.2">
      <c r="A685" s="11" t="s">
        <v>0</v>
      </c>
      <c r="B685" s="15" t="s">
        <v>483</v>
      </c>
      <c r="C685" s="12" t="s">
        <v>351</v>
      </c>
      <c r="D685" s="12" t="s">
        <v>354</v>
      </c>
      <c r="E685" s="12" t="s">
        <v>16</v>
      </c>
      <c r="F685" s="12" t="s">
        <v>484</v>
      </c>
      <c r="G685" s="12" t="s">
        <v>0</v>
      </c>
      <c r="H685" s="13">
        <f>H686</f>
        <v>2725.7</v>
      </c>
      <c r="I685" s="13">
        <f t="shared" ref="I685:J685" si="341">I686</f>
        <v>2725.7</v>
      </c>
      <c r="J685" s="14">
        <f t="shared" si="341"/>
        <v>2205.9</v>
      </c>
      <c r="K685" s="10">
        <f t="shared" si="324"/>
        <v>80.929669442711969</v>
      </c>
      <c r="M685" s="21"/>
      <c r="O685" s="22"/>
    </row>
    <row r="686" spans="1:15" ht="15.75" x14ac:dyDescent="0.2">
      <c r="A686" s="16" t="s">
        <v>0</v>
      </c>
      <c r="B686" s="11" t="s">
        <v>29</v>
      </c>
      <c r="C686" s="12" t="s">
        <v>351</v>
      </c>
      <c r="D686" s="12" t="s">
        <v>354</v>
      </c>
      <c r="E686" s="12" t="s">
        <v>16</v>
      </c>
      <c r="F686" s="12" t="s">
        <v>484</v>
      </c>
      <c r="G686" s="12" t="s">
        <v>30</v>
      </c>
      <c r="H686" s="13">
        <v>2725.7</v>
      </c>
      <c r="I686" s="13">
        <v>2725.7</v>
      </c>
      <c r="J686" s="14">
        <v>2205.9</v>
      </c>
      <c r="K686" s="10">
        <f t="shared" si="324"/>
        <v>80.929669442711969</v>
      </c>
      <c r="M686" s="21"/>
    </row>
    <row r="687" spans="1:15" ht="47.25" x14ac:dyDescent="0.2">
      <c r="A687" s="11" t="s">
        <v>0</v>
      </c>
      <c r="B687" s="15" t="s">
        <v>485</v>
      </c>
      <c r="C687" s="12" t="s">
        <v>351</v>
      </c>
      <c r="D687" s="12" t="s">
        <v>354</v>
      </c>
      <c r="E687" s="12" t="s">
        <v>16</v>
      </c>
      <c r="F687" s="12" t="s">
        <v>486</v>
      </c>
      <c r="G687" s="12" t="s">
        <v>0</v>
      </c>
      <c r="H687" s="13">
        <f>H688</f>
        <v>85376.7</v>
      </c>
      <c r="I687" s="13">
        <f t="shared" ref="I687:J687" si="342">I688</f>
        <v>85376.7</v>
      </c>
      <c r="J687" s="14">
        <f t="shared" si="342"/>
        <v>85363.1</v>
      </c>
      <c r="K687" s="10">
        <f t="shared" si="324"/>
        <v>99.984070595373225</v>
      </c>
      <c r="M687" s="21"/>
      <c r="O687" s="22"/>
    </row>
    <row r="688" spans="1:15" ht="15.75" x14ac:dyDescent="0.2">
      <c r="A688" s="16" t="s">
        <v>0</v>
      </c>
      <c r="B688" s="11" t="s">
        <v>294</v>
      </c>
      <c r="C688" s="12" t="s">
        <v>351</v>
      </c>
      <c r="D688" s="12" t="s">
        <v>354</v>
      </c>
      <c r="E688" s="12" t="s">
        <v>16</v>
      </c>
      <c r="F688" s="12" t="s">
        <v>486</v>
      </c>
      <c r="G688" s="12" t="s">
        <v>295</v>
      </c>
      <c r="H688" s="13">
        <v>85376.7</v>
      </c>
      <c r="I688" s="13">
        <v>85376.7</v>
      </c>
      <c r="J688" s="14">
        <v>85363.1</v>
      </c>
      <c r="K688" s="10">
        <f t="shared" si="324"/>
        <v>99.984070595373225</v>
      </c>
      <c r="M688" s="21"/>
    </row>
    <row r="689" spans="1:15" ht="63" x14ac:dyDescent="0.2">
      <c r="A689" s="11" t="s">
        <v>0</v>
      </c>
      <c r="B689" s="15" t="s">
        <v>487</v>
      </c>
      <c r="C689" s="12" t="s">
        <v>351</v>
      </c>
      <c r="D689" s="12" t="s">
        <v>354</v>
      </c>
      <c r="E689" s="12" t="s">
        <v>16</v>
      </c>
      <c r="F689" s="12" t="s">
        <v>488</v>
      </c>
      <c r="G689" s="12" t="s">
        <v>0</v>
      </c>
      <c r="H689" s="13">
        <f>H690</f>
        <v>130049.5</v>
      </c>
      <c r="I689" s="13">
        <f t="shared" ref="I689:J689" si="343">I690</f>
        <v>130049.5</v>
      </c>
      <c r="J689" s="14">
        <f t="shared" si="343"/>
        <v>130049</v>
      </c>
      <c r="K689" s="10">
        <f t="shared" si="324"/>
        <v>99.99961553100934</v>
      </c>
      <c r="M689" s="21"/>
      <c r="O689" s="22"/>
    </row>
    <row r="690" spans="1:15" ht="15.75" x14ac:dyDescent="0.2">
      <c r="A690" s="16" t="s">
        <v>0</v>
      </c>
      <c r="B690" s="11" t="s">
        <v>294</v>
      </c>
      <c r="C690" s="12" t="s">
        <v>351</v>
      </c>
      <c r="D690" s="12" t="s">
        <v>354</v>
      </c>
      <c r="E690" s="12" t="s">
        <v>16</v>
      </c>
      <c r="F690" s="12" t="s">
        <v>488</v>
      </c>
      <c r="G690" s="12" t="s">
        <v>295</v>
      </c>
      <c r="H690" s="13">
        <v>130049.5</v>
      </c>
      <c r="I690" s="13">
        <v>130049.5</v>
      </c>
      <c r="J690" s="14">
        <v>130049</v>
      </c>
      <c r="K690" s="10">
        <f t="shared" si="324"/>
        <v>99.99961553100934</v>
      </c>
      <c r="M690" s="21"/>
    </row>
    <row r="691" spans="1:15" ht="31.5" x14ac:dyDescent="0.2">
      <c r="A691" s="11" t="s">
        <v>0</v>
      </c>
      <c r="B691" s="15" t="s">
        <v>489</v>
      </c>
      <c r="C691" s="12" t="s">
        <v>351</v>
      </c>
      <c r="D691" s="12" t="s">
        <v>354</v>
      </c>
      <c r="E691" s="12" t="s">
        <v>16</v>
      </c>
      <c r="F691" s="12" t="s">
        <v>490</v>
      </c>
      <c r="G691" s="12" t="s">
        <v>0</v>
      </c>
      <c r="H691" s="13">
        <f>H692</f>
        <v>150</v>
      </c>
      <c r="I691" s="13">
        <f t="shared" ref="I691:J691" si="344">I692</f>
        <v>150</v>
      </c>
      <c r="J691" s="14">
        <f t="shared" si="344"/>
        <v>31.6</v>
      </c>
      <c r="K691" s="10">
        <f t="shared" si="324"/>
        <v>21.066666666666666</v>
      </c>
      <c r="M691" s="21"/>
      <c r="O691" s="22"/>
    </row>
    <row r="692" spans="1:15" ht="15.75" x14ac:dyDescent="0.2">
      <c r="A692" s="16" t="s">
        <v>0</v>
      </c>
      <c r="B692" s="11" t="s">
        <v>294</v>
      </c>
      <c r="C692" s="12" t="s">
        <v>351</v>
      </c>
      <c r="D692" s="12" t="s">
        <v>354</v>
      </c>
      <c r="E692" s="12" t="s">
        <v>16</v>
      </c>
      <c r="F692" s="12" t="s">
        <v>490</v>
      </c>
      <c r="G692" s="12" t="s">
        <v>295</v>
      </c>
      <c r="H692" s="13">
        <v>150</v>
      </c>
      <c r="I692" s="13">
        <v>150</v>
      </c>
      <c r="J692" s="14">
        <v>31.6</v>
      </c>
      <c r="K692" s="10">
        <f t="shared" si="324"/>
        <v>21.066666666666666</v>
      </c>
      <c r="M692" s="21"/>
    </row>
    <row r="693" spans="1:15" ht="78.75" x14ac:dyDescent="0.2">
      <c r="A693" s="11" t="s">
        <v>0</v>
      </c>
      <c r="B693" s="15" t="s">
        <v>491</v>
      </c>
      <c r="C693" s="12" t="s">
        <v>351</v>
      </c>
      <c r="D693" s="12" t="s">
        <v>354</v>
      </c>
      <c r="E693" s="12" t="s">
        <v>16</v>
      </c>
      <c r="F693" s="12" t="s">
        <v>492</v>
      </c>
      <c r="G693" s="12" t="s">
        <v>0</v>
      </c>
      <c r="H693" s="13">
        <f>H694</f>
        <v>200</v>
      </c>
      <c r="I693" s="13">
        <f t="shared" ref="I693:J693" si="345">I694</f>
        <v>200</v>
      </c>
      <c r="J693" s="14">
        <f t="shared" si="345"/>
        <v>200</v>
      </c>
      <c r="K693" s="10">
        <f t="shared" si="324"/>
        <v>100</v>
      </c>
      <c r="M693" s="21"/>
      <c r="O693" s="22"/>
    </row>
    <row r="694" spans="1:15" ht="15.75" x14ac:dyDescent="0.2">
      <c r="A694" s="16" t="s">
        <v>0</v>
      </c>
      <c r="B694" s="11" t="s">
        <v>294</v>
      </c>
      <c r="C694" s="12" t="s">
        <v>351</v>
      </c>
      <c r="D694" s="12" t="s">
        <v>354</v>
      </c>
      <c r="E694" s="12" t="s">
        <v>16</v>
      </c>
      <c r="F694" s="12" t="s">
        <v>492</v>
      </c>
      <c r="G694" s="12" t="s">
        <v>295</v>
      </c>
      <c r="H694" s="13">
        <v>200</v>
      </c>
      <c r="I694" s="13">
        <v>200</v>
      </c>
      <c r="J694" s="13">
        <v>200</v>
      </c>
      <c r="K694" s="10">
        <f t="shared" si="324"/>
        <v>100</v>
      </c>
      <c r="M694" s="21"/>
    </row>
    <row r="695" spans="1:15" ht="15.75" x14ac:dyDescent="0.2">
      <c r="A695" s="6" t="s">
        <v>6</v>
      </c>
      <c r="B695" s="7" t="s">
        <v>493</v>
      </c>
      <c r="C695" s="6" t="s">
        <v>494</v>
      </c>
      <c r="D695" s="6" t="s">
        <v>0</v>
      </c>
      <c r="E695" s="6" t="s">
        <v>0</v>
      </c>
      <c r="F695" s="6" t="s">
        <v>0</v>
      </c>
      <c r="G695" s="6" t="s">
        <v>0</v>
      </c>
      <c r="H695" s="8">
        <f>H696+H707+H832+H841+H847+H856</f>
        <v>623666.29999999993</v>
      </c>
      <c r="I695" s="8">
        <f t="shared" ref="I695:J695" si="346">I696+I707+I832+I841+I847+I856</f>
        <v>623666.29999999993</v>
      </c>
      <c r="J695" s="9">
        <f t="shared" si="346"/>
        <v>623148.4</v>
      </c>
      <c r="K695" s="10">
        <f t="shared" si="324"/>
        <v>99.916958796715505</v>
      </c>
      <c r="M695" s="21"/>
      <c r="O695" s="22"/>
    </row>
    <row r="696" spans="1:15" ht="15.75" x14ac:dyDescent="0.2">
      <c r="A696" s="11" t="s">
        <v>0</v>
      </c>
      <c r="B696" s="11" t="s">
        <v>352</v>
      </c>
      <c r="C696" s="12" t="s">
        <v>494</v>
      </c>
      <c r="D696" s="12" t="s">
        <v>38</v>
      </c>
      <c r="E696" s="12" t="s">
        <v>0</v>
      </c>
      <c r="F696" s="12" t="s">
        <v>0</v>
      </c>
      <c r="G696" s="12" t="s">
        <v>0</v>
      </c>
      <c r="H696" s="13">
        <f>H697</f>
        <v>8323.9</v>
      </c>
      <c r="I696" s="13">
        <f t="shared" ref="I696:J696" si="347">I697</f>
        <v>8323.9</v>
      </c>
      <c r="J696" s="14">
        <f t="shared" si="347"/>
        <v>8323.9</v>
      </c>
      <c r="K696" s="10">
        <f t="shared" si="324"/>
        <v>100</v>
      </c>
      <c r="M696" s="21"/>
      <c r="O696" s="22"/>
    </row>
    <row r="697" spans="1:15" ht="15.75" x14ac:dyDescent="0.2">
      <c r="A697" s="11" t="s">
        <v>0</v>
      </c>
      <c r="B697" s="11" t="s">
        <v>362</v>
      </c>
      <c r="C697" s="12" t="s">
        <v>494</v>
      </c>
      <c r="D697" s="12" t="s">
        <v>38</v>
      </c>
      <c r="E697" s="12" t="s">
        <v>363</v>
      </c>
      <c r="F697" s="12" t="s">
        <v>0</v>
      </c>
      <c r="G697" s="12" t="s">
        <v>0</v>
      </c>
      <c r="H697" s="13">
        <f>H698+H701</f>
        <v>8323.9</v>
      </c>
      <c r="I697" s="13">
        <f t="shared" ref="I697:J697" si="348">I698+I701</f>
        <v>8323.9</v>
      </c>
      <c r="J697" s="14">
        <f t="shared" si="348"/>
        <v>8323.9</v>
      </c>
      <c r="K697" s="10">
        <f t="shared" si="324"/>
        <v>100</v>
      </c>
      <c r="M697" s="21"/>
      <c r="O697" s="22"/>
    </row>
    <row r="698" spans="1:15" ht="15.75" x14ac:dyDescent="0.2">
      <c r="A698" s="11" t="s">
        <v>0</v>
      </c>
      <c r="B698" s="15" t="s">
        <v>275</v>
      </c>
      <c r="C698" s="12" t="s">
        <v>494</v>
      </c>
      <c r="D698" s="12" t="s">
        <v>38</v>
      </c>
      <c r="E698" s="12" t="s">
        <v>363</v>
      </c>
      <c r="F698" s="12" t="s">
        <v>276</v>
      </c>
      <c r="G698" s="11" t="s">
        <v>0</v>
      </c>
      <c r="H698" s="13">
        <f>H699</f>
        <v>7404.3</v>
      </c>
      <c r="I698" s="13">
        <f t="shared" ref="I698:J699" si="349">I699</f>
        <v>7404.3</v>
      </c>
      <c r="J698" s="14">
        <f t="shared" si="349"/>
        <v>7404.3</v>
      </c>
      <c r="K698" s="10">
        <f t="shared" si="324"/>
        <v>100</v>
      </c>
      <c r="M698" s="21"/>
      <c r="O698" s="22"/>
    </row>
    <row r="699" spans="1:15" ht="31.5" x14ac:dyDescent="0.2">
      <c r="A699" s="11" t="s">
        <v>0</v>
      </c>
      <c r="B699" s="15" t="s">
        <v>495</v>
      </c>
      <c r="C699" s="12" t="s">
        <v>494</v>
      </c>
      <c r="D699" s="12" t="s">
        <v>38</v>
      </c>
      <c r="E699" s="12" t="s">
        <v>363</v>
      </c>
      <c r="F699" s="12" t="s">
        <v>496</v>
      </c>
      <c r="G699" s="12" t="s">
        <v>0</v>
      </c>
      <c r="H699" s="13">
        <f>H700</f>
        <v>7404.3</v>
      </c>
      <c r="I699" s="13">
        <f t="shared" si="349"/>
        <v>7404.3</v>
      </c>
      <c r="J699" s="14">
        <f t="shared" si="349"/>
        <v>7404.3</v>
      </c>
      <c r="K699" s="10">
        <f t="shared" si="324"/>
        <v>100</v>
      </c>
      <c r="M699" s="21"/>
      <c r="O699" s="22"/>
    </row>
    <row r="700" spans="1:15" ht="15.75" x14ac:dyDescent="0.2">
      <c r="A700" s="16" t="s">
        <v>0</v>
      </c>
      <c r="B700" s="11" t="s">
        <v>294</v>
      </c>
      <c r="C700" s="12" t="s">
        <v>494</v>
      </c>
      <c r="D700" s="12" t="s">
        <v>38</v>
      </c>
      <c r="E700" s="12" t="s">
        <v>363</v>
      </c>
      <c r="F700" s="12" t="s">
        <v>496</v>
      </c>
      <c r="G700" s="12" t="s">
        <v>295</v>
      </c>
      <c r="H700" s="13">
        <v>7404.3</v>
      </c>
      <c r="I700" s="13">
        <v>7404.3</v>
      </c>
      <c r="J700" s="13">
        <v>7404.3</v>
      </c>
      <c r="K700" s="10">
        <f t="shared" si="324"/>
        <v>100</v>
      </c>
      <c r="M700" s="21"/>
    </row>
    <row r="701" spans="1:15" ht="31.5" x14ac:dyDescent="0.2">
      <c r="A701" s="11" t="s">
        <v>0</v>
      </c>
      <c r="B701" s="15" t="s">
        <v>342</v>
      </c>
      <c r="C701" s="12" t="s">
        <v>494</v>
      </c>
      <c r="D701" s="12" t="s">
        <v>38</v>
      </c>
      <c r="E701" s="12" t="s">
        <v>363</v>
      </c>
      <c r="F701" s="12" t="s">
        <v>343</v>
      </c>
      <c r="G701" s="11" t="s">
        <v>0</v>
      </c>
      <c r="H701" s="13">
        <f>H702+H704</f>
        <v>919.6</v>
      </c>
      <c r="I701" s="13">
        <f t="shared" ref="I701:J701" si="350">I702+I704</f>
        <v>919.6</v>
      </c>
      <c r="J701" s="14">
        <f t="shared" si="350"/>
        <v>919.6</v>
      </c>
      <c r="K701" s="10">
        <f t="shared" si="324"/>
        <v>100</v>
      </c>
      <c r="M701" s="21"/>
      <c r="O701" s="22"/>
    </row>
    <row r="702" spans="1:15" ht="15.75" x14ac:dyDescent="0.2">
      <c r="A702" s="11" t="s">
        <v>0</v>
      </c>
      <c r="B702" s="15" t="s">
        <v>344</v>
      </c>
      <c r="C702" s="12" t="s">
        <v>494</v>
      </c>
      <c r="D702" s="12" t="s">
        <v>38</v>
      </c>
      <c r="E702" s="12" t="s">
        <v>363</v>
      </c>
      <c r="F702" s="12" t="s">
        <v>345</v>
      </c>
      <c r="G702" s="12" t="s">
        <v>0</v>
      </c>
      <c r="H702" s="13">
        <f>H703</f>
        <v>350</v>
      </c>
      <c r="I702" s="13">
        <f t="shared" ref="I702:J702" si="351">I703</f>
        <v>350</v>
      </c>
      <c r="J702" s="14">
        <f t="shared" si="351"/>
        <v>350</v>
      </c>
      <c r="K702" s="10">
        <f t="shared" si="324"/>
        <v>100</v>
      </c>
      <c r="M702" s="21"/>
      <c r="O702" s="22"/>
    </row>
    <row r="703" spans="1:15" ht="15.75" x14ac:dyDescent="0.2">
      <c r="A703" s="16" t="s">
        <v>0</v>
      </c>
      <c r="B703" s="11" t="s">
        <v>29</v>
      </c>
      <c r="C703" s="12" t="s">
        <v>494</v>
      </c>
      <c r="D703" s="12" t="s">
        <v>38</v>
      </c>
      <c r="E703" s="12" t="s">
        <v>363</v>
      </c>
      <c r="F703" s="12" t="s">
        <v>345</v>
      </c>
      <c r="G703" s="12" t="s">
        <v>30</v>
      </c>
      <c r="H703" s="13">
        <v>350</v>
      </c>
      <c r="I703" s="13">
        <v>350</v>
      </c>
      <c r="J703" s="13">
        <v>350</v>
      </c>
      <c r="K703" s="10">
        <f t="shared" si="324"/>
        <v>100</v>
      </c>
      <c r="M703" s="21"/>
    </row>
    <row r="704" spans="1:15" ht="31.5" x14ac:dyDescent="0.2">
      <c r="A704" s="11" t="s">
        <v>0</v>
      </c>
      <c r="B704" s="15" t="s">
        <v>372</v>
      </c>
      <c r="C704" s="12" t="s">
        <v>494</v>
      </c>
      <c r="D704" s="12" t="s">
        <v>38</v>
      </c>
      <c r="E704" s="12" t="s">
        <v>363</v>
      </c>
      <c r="F704" s="12" t="s">
        <v>373</v>
      </c>
      <c r="G704" s="12" t="s">
        <v>0</v>
      </c>
      <c r="H704" s="13">
        <f>H705</f>
        <v>569.6</v>
      </c>
      <c r="I704" s="13">
        <f t="shared" ref="I704:J705" si="352">I705</f>
        <v>569.6</v>
      </c>
      <c r="J704" s="14">
        <f t="shared" si="352"/>
        <v>569.6</v>
      </c>
      <c r="K704" s="10">
        <f t="shared" si="324"/>
        <v>100</v>
      </c>
      <c r="M704" s="21"/>
      <c r="O704" s="22"/>
    </row>
    <row r="705" spans="1:15" ht="47.25" x14ac:dyDescent="0.2">
      <c r="A705" s="11" t="s">
        <v>0</v>
      </c>
      <c r="B705" s="15" t="s">
        <v>374</v>
      </c>
      <c r="C705" s="12" t="s">
        <v>494</v>
      </c>
      <c r="D705" s="12" t="s">
        <v>38</v>
      </c>
      <c r="E705" s="12" t="s">
        <v>363</v>
      </c>
      <c r="F705" s="12" t="s">
        <v>375</v>
      </c>
      <c r="G705" s="12" t="s">
        <v>0</v>
      </c>
      <c r="H705" s="13">
        <f>H706</f>
        <v>569.6</v>
      </c>
      <c r="I705" s="13">
        <f t="shared" si="352"/>
        <v>569.6</v>
      </c>
      <c r="J705" s="14">
        <f t="shared" si="352"/>
        <v>569.6</v>
      </c>
      <c r="K705" s="10">
        <f t="shared" si="324"/>
        <v>100</v>
      </c>
      <c r="M705" s="21"/>
      <c r="O705" s="22"/>
    </row>
    <row r="706" spans="1:15" ht="15.75" x14ac:dyDescent="0.2">
      <c r="A706" s="16" t="s">
        <v>0</v>
      </c>
      <c r="B706" s="11" t="s">
        <v>29</v>
      </c>
      <c r="C706" s="12" t="s">
        <v>494</v>
      </c>
      <c r="D706" s="12" t="s">
        <v>38</v>
      </c>
      <c r="E706" s="12" t="s">
        <v>363</v>
      </c>
      <c r="F706" s="12" t="s">
        <v>375</v>
      </c>
      <c r="G706" s="12" t="s">
        <v>30</v>
      </c>
      <c r="H706" s="13">
        <v>569.6</v>
      </c>
      <c r="I706" s="13">
        <v>569.6</v>
      </c>
      <c r="J706" s="13">
        <v>569.6</v>
      </c>
      <c r="K706" s="10">
        <f t="shared" si="324"/>
        <v>100</v>
      </c>
      <c r="M706" s="21"/>
    </row>
    <row r="707" spans="1:15" ht="15.75" x14ac:dyDescent="0.2">
      <c r="A707" s="11" t="s">
        <v>0</v>
      </c>
      <c r="B707" s="11" t="s">
        <v>376</v>
      </c>
      <c r="C707" s="12" t="s">
        <v>494</v>
      </c>
      <c r="D707" s="12" t="s">
        <v>16</v>
      </c>
      <c r="E707" s="12" t="s">
        <v>0</v>
      </c>
      <c r="F707" s="12" t="s">
        <v>0</v>
      </c>
      <c r="G707" s="12" t="s">
        <v>0</v>
      </c>
      <c r="H707" s="13">
        <f>H708</f>
        <v>502364.69999999995</v>
      </c>
      <c r="I707" s="13">
        <f t="shared" ref="I707:J707" si="353">I708</f>
        <v>502364.69999999995</v>
      </c>
      <c r="J707" s="14">
        <f t="shared" si="353"/>
        <v>501846.8</v>
      </c>
      <c r="K707" s="10">
        <f t="shared" si="324"/>
        <v>99.896907565360394</v>
      </c>
      <c r="M707" s="21"/>
      <c r="O707" s="22"/>
    </row>
    <row r="708" spans="1:15" ht="15.75" x14ac:dyDescent="0.2">
      <c r="A708" s="11" t="s">
        <v>0</v>
      </c>
      <c r="B708" s="11" t="s">
        <v>497</v>
      </c>
      <c r="C708" s="12" t="s">
        <v>494</v>
      </c>
      <c r="D708" s="12" t="s">
        <v>16</v>
      </c>
      <c r="E708" s="12" t="s">
        <v>34</v>
      </c>
      <c r="F708" s="12" t="s">
        <v>0</v>
      </c>
      <c r="G708" s="12" t="s">
        <v>0</v>
      </c>
      <c r="H708" s="13">
        <f>H709+H828</f>
        <v>502364.69999999995</v>
      </c>
      <c r="I708" s="13">
        <f t="shared" ref="I708:J708" si="354">I709+I828</f>
        <v>502364.69999999995</v>
      </c>
      <c r="J708" s="14">
        <f t="shared" si="354"/>
        <v>501846.8</v>
      </c>
      <c r="K708" s="10">
        <f t="shared" si="324"/>
        <v>99.896907565360394</v>
      </c>
      <c r="M708" s="21"/>
      <c r="O708" s="22"/>
    </row>
    <row r="709" spans="1:15" ht="63" x14ac:dyDescent="0.2">
      <c r="A709" s="11" t="s">
        <v>0</v>
      </c>
      <c r="B709" s="15" t="s">
        <v>187</v>
      </c>
      <c r="C709" s="12" t="s">
        <v>494</v>
      </c>
      <c r="D709" s="12" t="s">
        <v>16</v>
      </c>
      <c r="E709" s="12" t="s">
        <v>34</v>
      </c>
      <c r="F709" s="12" t="s">
        <v>188</v>
      </c>
      <c r="G709" s="11" t="s">
        <v>0</v>
      </c>
      <c r="H709" s="13">
        <f>H710+H745+H755+H761+H777+H785+H794+H800+H811+H822</f>
        <v>501486.39999999997</v>
      </c>
      <c r="I709" s="13">
        <f t="shared" ref="I709:J709" si="355">I710+I745+I755+I761+I777+I785+I794+I800+I811+I822</f>
        <v>501486.39999999997</v>
      </c>
      <c r="J709" s="14">
        <f t="shared" si="355"/>
        <v>500968.5</v>
      </c>
      <c r="K709" s="10">
        <f t="shared" si="324"/>
        <v>99.89672700994484</v>
      </c>
      <c r="M709" s="21"/>
      <c r="O709" s="22"/>
    </row>
    <row r="710" spans="1:15" ht="31.5" x14ac:dyDescent="0.2">
      <c r="A710" s="11" t="s">
        <v>0</v>
      </c>
      <c r="B710" s="15" t="s">
        <v>498</v>
      </c>
      <c r="C710" s="12" t="s">
        <v>494</v>
      </c>
      <c r="D710" s="12" t="s">
        <v>16</v>
      </c>
      <c r="E710" s="12" t="s">
        <v>34</v>
      </c>
      <c r="F710" s="12" t="s">
        <v>499</v>
      </c>
      <c r="G710" s="12" t="s">
        <v>0</v>
      </c>
      <c r="H710" s="13">
        <f>H711+H720+H729+H732+H737+H740+H742</f>
        <v>158463.20000000001</v>
      </c>
      <c r="I710" s="13">
        <f t="shared" ref="I710:J710" si="356">I711+I720+I729+I732+I737+I740+I742</f>
        <v>158463.20000000001</v>
      </c>
      <c r="J710" s="14">
        <f t="shared" si="356"/>
        <v>157999.30000000002</v>
      </c>
      <c r="K710" s="10">
        <f t="shared" si="324"/>
        <v>99.707250642420448</v>
      </c>
      <c r="M710" s="21"/>
      <c r="O710" s="22"/>
    </row>
    <row r="711" spans="1:15" ht="31.5" x14ac:dyDescent="0.2">
      <c r="A711" s="11" t="s">
        <v>0</v>
      </c>
      <c r="B711" s="15" t="s">
        <v>500</v>
      </c>
      <c r="C711" s="12" t="s">
        <v>494</v>
      </c>
      <c r="D711" s="12" t="s">
        <v>16</v>
      </c>
      <c r="E711" s="12" t="s">
        <v>34</v>
      </c>
      <c r="F711" s="12" t="s">
        <v>501</v>
      </c>
      <c r="G711" s="12" t="s">
        <v>0</v>
      </c>
      <c r="H711" s="13">
        <f>H712+H714+H716+H718</f>
        <v>35769</v>
      </c>
      <c r="I711" s="13">
        <f t="shared" ref="I711:J711" si="357">I712+I714+I716+I718</f>
        <v>35769</v>
      </c>
      <c r="J711" s="14">
        <f t="shared" si="357"/>
        <v>35769</v>
      </c>
      <c r="K711" s="10">
        <f t="shared" si="324"/>
        <v>100</v>
      </c>
      <c r="M711" s="21"/>
      <c r="O711" s="22"/>
    </row>
    <row r="712" spans="1:15" ht="47.25" x14ac:dyDescent="0.2">
      <c r="A712" s="11" t="s">
        <v>0</v>
      </c>
      <c r="B712" s="15" t="s">
        <v>502</v>
      </c>
      <c r="C712" s="12" t="s">
        <v>494</v>
      </c>
      <c r="D712" s="12" t="s">
        <v>16</v>
      </c>
      <c r="E712" s="12" t="s">
        <v>34</v>
      </c>
      <c r="F712" s="12" t="s">
        <v>503</v>
      </c>
      <c r="G712" s="12" t="s">
        <v>0</v>
      </c>
      <c r="H712" s="13">
        <f>H713</f>
        <v>77.3</v>
      </c>
      <c r="I712" s="13">
        <f t="shared" ref="I712:J712" si="358">I713</f>
        <v>77.3</v>
      </c>
      <c r="J712" s="14">
        <f t="shared" si="358"/>
        <v>77.3</v>
      </c>
      <c r="K712" s="10">
        <f t="shared" si="324"/>
        <v>100</v>
      </c>
      <c r="M712" s="21"/>
      <c r="O712" s="22"/>
    </row>
    <row r="713" spans="1:15" ht="15.75" x14ac:dyDescent="0.2">
      <c r="A713" s="16" t="s">
        <v>0</v>
      </c>
      <c r="B713" s="11" t="s">
        <v>229</v>
      </c>
      <c r="C713" s="12" t="s">
        <v>494</v>
      </c>
      <c r="D713" s="12" t="s">
        <v>16</v>
      </c>
      <c r="E713" s="12" t="s">
        <v>34</v>
      </c>
      <c r="F713" s="12" t="s">
        <v>503</v>
      </c>
      <c r="G713" s="12" t="s">
        <v>230</v>
      </c>
      <c r="H713" s="13">
        <v>77.3</v>
      </c>
      <c r="I713" s="13">
        <v>77.3</v>
      </c>
      <c r="J713" s="13">
        <v>77.3</v>
      </c>
      <c r="K713" s="10">
        <f t="shared" ref="K713:K776" si="359">J713/I713*100</f>
        <v>100</v>
      </c>
      <c r="M713" s="21"/>
    </row>
    <row r="714" spans="1:15" ht="31.5" x14ac:dyDescent="0.2">
      <c r="A714" s="11" t="s">
        <v>0</v>
      </c>
      <c r="B714" s="15" t="s">
        <v>504</v>
      </c>
      <c r="C714" s="12" t="s">
        <v>494</v>
      </c>
      <c r="D714" s="12" t="s">
        <v>16</v>
      </c>
      <c r="E714" s="12" t="s">
        <v>34</v>
      </c>
      <c r="F714" s="12" t="s">
        <v>505</v>
      </c>
      <c r="G714" s="12" t="s">
        <v>0</v>
      </c>
      <c r="H714" s="13">
        <f>H715</f>
        <v>33903.199999999997</v>
      </c>
      <c r="I714" s="13">
        <f t="shared" ref="I714:J714" si="360">I715</f>
        <v>33903.199999999997</v>
      </c>
      <c r="J714" s="14">
        <f t="shared" si="360"/>
        <v>33903.199999999997</v>
      </c>
      <c r="K714" s="10">
        <f t="shared" si="359"/>
        <v>100</v>
      </c>
      <c r="M714" s="21"/>
      <c r="O714" s="22"/>
    </row>
    <row r="715" spans="1:15" ht="15.75" x14ac:dyDescent="0.2">
      <c r="A715" s="16" t="s">
        <v>0</v>
      </c>
      <c r="B715" s="11" t="s">
        <v>229</v>
      </c>
      <c r="C715" s="12" t="s">
        <v>494</v>
      </c>
      <c r="D715" s="12" t="s">
        <v>16</v>
      </c>
      <c r="E715" s="12" t="s">
        <v>34</v>
      </c>
      <c r="F715" s="12" t="s">
        <v>505</v>
      </c>
      <c r="G715" s="12" t="s">
        <v>230</v>
      </c>
      <c r="H715" s="13">
        <v>33903.199999999997</v>
      </c>
      <c r="I715" s="13">
        <v>33903.199999999997</v>
      </c>
      <c r="J715" s="13">
        <v>33903.199999999997</v>
      </c>
      <c r="K715" s="10">
        <f t="shared" si="359"/>
        <v>100</v>
      </c>
      <c r="M715" s="21"/>
    </row>
    <row r="716" spans="1:15" ht="47.25" x14ac:dyDescent="0.2">
      <c r="A716" s="11" t="s">
        <v>0</v>
      </c>
      <c r="B716" s="15" t="s">
        <v>502</v>
      </c>
      <c r="C716" s="12" t="s">
        <v>494</v>
      </c>
      <c r="D716" s="12" t="s">
        <v>16</v>
      </c>
      <c r="E716" s="12" t="s">
        <v>34</v>
      </c>
      <c r="F716" s="12" t="s">
        <v>506</v>
      </c>
      <c r="G716" s="12" t="s">
        <v>0</v>
      </c>
      <c r="H716" s="13">
        <f>H717</f>
        <v>4.0999999999999996</v>
      </c>
      <c r="I716" s="13">
        <f t="shared" ref="I716:J716" si="361">I717</f>
        <v>4.0999999999999996</v>
      </c>
      <c r="J716" s="14">
        <f t="shared" si="361"/>
        <v>4.0999999999999996</v>
      </c>
      <c r="K716" s="10">
        <f t="shared" si="359"/>
        <v>100</v>
      </c>
      <c r="M716" s="21"/>
      <c r="O716" s="22"/>
    </row>
    <row r="717" spans="1:15" ht="15.75" x14ac:dyDescent="0.2">
      <c r="A717" s="16" t="s">
        <v>0</v>
      </c>
      <c r="B717" s="11" t="s">
        <v>229</v>
      </c>
      <c r="C717" s="12" t="s">
        <v>494</v>
      </c>
      <c r="D717" s="12" t="s">
        <v>16</v>
      </c>
      <c r="E717" s="12" t="s">
        <v>34</v>
      </c>
      <c r="F717" s="12" t="s">
        <v>506</v>
      </c>
      <c r="G717" s="12" t="s">
        <v>230</v>
      </c>
      <c r="H717" s="13">
        <v>4.0999999999999996</v>
      </c>
      <c r="I717" s="13">
        <v>4.0999999999999996</v>
      </c>
      <c r="J717" s="13">
        <v>4.0999999999999996</v>
      </c>
      <c r="K717" s="10">
        <f t="shared" si="359"/>
        <v>100</v>
      </c>
      <c r="M717" s="21"/>
    </row>
    <row r="718" spans="1:15" ht="31.5" x14ac:dyDescent="0.2">
      <c r="A718" s="11" t="s">
        <v>0</v>
      </c>
      <c r="B718" s="15" t="s">
        <v>504</v>
      </c>
      <c r="C718" s="12" t="s">
        <v>494</v>
      </c>
      <c r="D718" s="12" t="s">
        <v>16</v>
      </c>
      <c r="E718" s="12" t="s">
        <v>34</v>
      </c>
      <c r="F718" s="12" t="s">
        <v>507</v>
      </c>
      <c r="G718" s="12" t="s">
        <v>0</v>
      </c>
      <c r="H718" s="13">
        <f>H719</f>
        <v>1784.4</v>
      </c>
      <c r="I718" s="13">
        <f t="shared" ref="I718:J718" si="362">I719</f>
        <v>1784.4</v>
      </c>
      <c r="J718" s="14">
        <f t="shared" si="362"/>
        <v>1784.4</v>
      </c>
      <c r="K718" s="10">
        <f t="shared" si="359"/>
        <v>100</v>
      </c>
      <c r="M718" s="21"/>
      <c r="O718" s="22"/>
    </row>
    <row r="719" spans="1:15" ht="15.75" x14ac:dyDescent="0.2">
      <c r="A719" s="16" t="s">
        <v>0</v>
      </c>
      <c r="B719" s="11" t="s">
        <v>229</v>
      </c>
      <c r="C719" s="12" t="s">
        <v>494</v>
      </c>
      <c r="D719" s="12" t="s">
        <v>16</v>
      </c>
      <c r="E719" s="12" t="s">
        <v>34</v>
      </c>
      <c r="F719" s="12" t="s">
        <v>507</v>
      </c>
      <c r="G719" s="12" t="s">
        <v>230</v>
      </c>
      <c r="H719" s="13">
        <v>1784.4</v>
      </c>
      <c r="I719" s="13">
        <v>1784.4</v>
      </c>
      <c r="J719" s="13">
        <v>1784.4</v>
      </c>
      <c r="K719" s="10">
        <f t="shared" si="359"/>
        <v>100</v>
      </c>
      <c r="M719" s="21"/>
    </row>
    <row r="720" spans="1:15" ht="31.5" x14ac:dyDescent="0.2">
      <c r="A720" s="11" t="s">
        <v>0</v>
      </c>
      <c r="B720" s="15" t="s">
        <v>508</v>
      </c>
      <c r="C720" s="12" t="s">
        <v>494</v>
      </c>
      <c r="D720" s="12" t="s">
        <v>16</v>
      </c>
      <c r="E720" s="12" t="s">
        <v>34</v>
      </c>
      <c r="F720" s="12" t="s">
        <v>509</v>
      </c>
      <c r="G720" s="12" t="s">
        <v>0</v>
      </c>
      <c r="H720" s="13">
        <f>H721+H723+H725+H727</f>
        <v>24182.800000000003</v>
      </c>
      <c r="I720" s="13">
        <f t="shared" ref="I720:J720" si="363">I721+I723+I725+I727</f>
        <v>24182.800000000003</v>
      </c>
      <c r="J720" s="14">
        <f t="shared" si="363"/>
        <v>23718.9</v>
      </c>
      <c r="K720" s="10">
        <f t="shared" si="359"/>
        <v>98.08169442744429</v>
      </c>
      <c r="M720" s="21"/>
      <c r="O720" s="22"/>
    </row>
    <row r="721" spans="1:15" ht="47.25" x14ac:dyDescent="0.2">
      <c r="A721" s="11" t="s">
        <v>0</v>
      </c>
      <c r="B721" s="15" t="s">
        <v>510</v>
      </c>
      <c r="C721" s="12" t="s">
        <v>494</v>
      </c>
      <c r="D721" s="12" t="s">
        <v>16</v>
      </c>
      <c r="E721" s="12" t="s">
        <v>34</v>
      </c>
      <c r="F721" s="12" t="s">
        <v>511</v>
      </c>
      <c r="G721" s="12" t="s">
        <v>0</v>
      </c>
      <c r="H721" s="13">
        <f>H722</f>
        <v>11300</v>
      </c>
      <c r="I721" s="13">
        <f t="shared" ref="I721:J721" si="364">I722</f>
        <v>11300</v>
      </c>
      <c r="J721" s="14">
        <f t="shared" si="364"/>
        <v>10836.1</v>
      </c>
      <c r="K721" s="10">
        <f t="shared" si="359"/>
        <v>95.89469026548673</v>
      </c>
      <c r="M721" s="21"/>
      <c r="O721" s="22"/>
    </row>
    <row r="722" spans="1:15" ht="15.75" x14ac:dyDescent="0.2">
      <c r="A722" s="16" t="s">
        <v>0</v>
      </c>
      <c r="B722" s="11" t="s">
        <v>229</v>
      </c>
      <c r="C722" s="12" t="s">
        <v>494</v>
      </c>
      <c r="D722" s="12" t="s">
        <v>16</v>
      </c>
      <c r="E722" s="12" t="s">
        <v>34</v>
      </c>
      <c r="F722" s="12" t="s">
        <v>511</v>
      </c>
      <c r="G722" s="12" t="s">
        <v>230</v>
      </c>
      <c r="H722" s="13">
        <v>11300</v>
      </c>
      <c r="I722" s="13">
        <v>11300</v>
      </c>
      <c r="J722" s="14">
        <v>10836.1</v>
      </c>
      <c r="K722" s="10">
        <f t="shared" si="359"/>
        <v>95.89469026548673</v>
      </c>
      <c r="M722" s="21"/>
    </row>
    <row r="723" spans="1:15" ht="63" x14ac:dyDescent="0.2">
      <c r="A723" s="11" t="s">
        <v>0</v>
      </c>
      <c r="B723" s="15" t="s">
        <v>512</v>
      </c>
      <c r="C723" s="12" t="s">
        <v>494</v>
      </c>
      <c r="D723" s="12" t="s">
        <v>16</v>
      </c>
      <c r="E723" s="12" t="s">
        <v>34</v>
      </c>
      <c r="F723" s="12" t="s">
        <v>513</v>
      </c>
      <c r="G723" s="12" t="s">
        <v>0</v>
      </c>
      <c r="H723" s="13">
        <f>H724</f>
        <v>9400</v>
      </c>
      <c r="I723" s="13">
        <f t="shared" ref="I723:J723" si="365">I724</f>
        <v>9400</v>
      </c>
      <c r="J723" s="14">
        <f t="shared" si="365"/>
        <v>9400</v>
      </c>
      <c r="K723" s="10">
        <f t="shared" si="359"/>
        <v>100</v>
      </c>
      <c r="M723" s="21"/>
      <c r="O723" s="22"/>
    </row>
    <row r="724" spans="1:15" ht="15.75" x14ac:dyDescent="0.2">
      <c r="A724" s="16" t="s">
        <v>0</v>
      </c>
      <c r="B724" s="11" t="s">
        <v>229</v>
      </c>
      <c r="C724" s="12" t="s">
        <v>494</v>
      </c>
      <c r="D724" s="12" t="s">
        <v>16</v>
      </c>
      <c r="E724" s="12" t="s">
        <v>34</v>
      </c>
      <c r="F724" s="12" t="s">
        <v>513</v>
      </c>
      <c r="G724" s="12" t="s">
        <v>230</v>
      </c>
      <c r="H724" s="13">
        <v>9400</v>
      </c>
      <c r="I724" s="13">
        <v>9400</v>
      </c>
      <c r="J724" s="13">
        <v>9400</v>
      </c>
      <c r="K724" s="10">
        <f t="shared" si="359"/>
        <v>100</v>
      </c>
      <c r="M724" s="21"/>
    </row>
    <row r="725" spans="1:15" ht="47.25" x14ac:dyDescent="0.2">
      <c r="A725" s="11" t="s">
        <v>0</v>
      </c>
      <c r="B725" s="15" t="s">
        <v>510</v>
      </c>
      <c r="C725" s="12" t="s">
        <v>494</v>
      </c>
      <c r="D725" s="12" t="s">
        <v>16</v>
      </c>
      <c r="E725" s="12" t="s">
        <v>34</v>
      </c>
      <c r="F725" s="12" t="s">
        <v>514</v>
      </c>
      <c r="G725" s="12" t="s">
        <v>0</v>
      </c>
      <c r="H725" s="13">
        <f>H726</f>
        <v>1780.4</v>
      </c>
      <c r="I725" s="13">
        <f t="shared" ref="I725:J725" si="366">I726</f>
        <v>1780.4</v>
      </c>
      <c r="J725" s="14">
        <f t="shared" si="366"/>
        <v>1780.4</v>
      </c>
      <c r="K725" s="10">
        <f t="shared" si="359"/>
        <v>100</v>
      </c>
      <c r="M725" s="21"/>
      <c r="O725" s="22"/>
    </row>
    <row r="726" spans="1:15" ht="15.75" x14ac:dyDescent="0.2">
      <c r="A726" s="16" t="s">
        <v>0</v>
      </c>
      <c r="B726" s="11" t="s">
        <v>229</v>
      </c>
      <c r="C726" s="12" t="s">
        <v>494</v>
      </c>
      <c r="D726" s="12" t="s">
        <v>16</v>
      </c>
      <c r="E726" s="12" t="s">
        <v>34</v>
      </c>
      <c r="F726" s="12" t="s">
        <v>514</v>
      </c>
      <c r="G726" s="12" t="s">
        <v>230</v>
      </c>
      <c r="H726" s="13">
        <v>1780.4</v>
      </c>
      <c r="I726" s="13">
        <v>1780.4</v>
      </c>
      <c r="J726" s="13">
        <v>1780.4</v>
      </c>
      <c r="K726" s="10">
        <f t="shared" si="359"/>
        <v>100</v>
      </c>
      <c r="M726" s="21"/>
    </row>
    <row r="727" spans="1:15" ht="63" x14ac:dyDescent="0.2">
      <c r="A727" s="11" t="s">
        <v>0</v>
      </c>
      <c r="B727" s="15" t="s">
        <v>515</v>
      </c>
      <c r="C727" s="12" t="s">
        <v>494</v>
      </c>
      <c r="D727" s="12" t="s">
        <v>16</v>
      </c>
      <c r="E727" s="12" t="s">
        <v>34</v>
      </c>
      <c r="F727" s="12" t="s">
        <v>516</v>
      </c>
      <c r="G727" s="12" t="s">
        <v>0</v>
      </c>
      <c r="H727" s="13">
        <f>H728</f>
        <v>1702.4</v>
      </c>
      <c r="I727" s="13">
        <f t="shared" ref="I727:J727" si="367">I728</f>
        <v>1702.4</v>
      </c>
      <c r="J727" s="14">
        <f t="shared" si="367"/>
        <v>1702.4</v>
      </c>
      <c r="K727" s="10">
        <f t="shared" si="359"/>
        <v>100</v>
      </c>
      <c r="M727" s="21"/>
      <c r="O727" s="22"/>
    </row>
    <row r="728" spans="1:15" ht="15.75" x14ac:dyDescent="0.2">
      <c r="A728" s="16" t="s">
        <v>0</v>
      </c>
      <c r="B728" s="11" t="s">
        <v>229</v>
      </c>
      <c r="C728" s="12" t="s">
        <v>494</v>
      </c>
      <c r="D728" s="12" t="s">
        <v>16</v>
      </c>
      <c r="E728" s="12" t="s">
        <v>34</v>
      </c>
      <c r="F728" s="12" t="s">
        <v>516</v>
      </c>
      <c r="G728" s="12" t="s">
        <v>230</v>
      </c>
      <c r="H728" s="13">
        <v>1702.4</v>
      </c>
      <c r="I728" s="13">
        <v>1702.4</v>
      </c>
      <c r="J728" s="13">
        <v>1702.4</v>
      </c>
      <c r="K728" s="10">
        <f t="shared" si="359"/>
        <v>100</v>
      </c>
      <c r="M728" s="21"/>
    </row>
    <row r="729" spans="1:15" ht="15.75" x14ac:dyDescent="0.2">
      <c r="A729" s="11" t="s">
        <v>0</v>
      </c>
      <c r="B729" s="15" t="s">
        <v>517</v>
      </c>
      <c r="C729" s="12" t="s">
        <v>494</v>
      </c>
      <c r="D729" s="12" t="s">
        <v>16</v>
      </c>
      <c r="E729" s="12" t="s">
        <v>34</v>
      </c>
      <c r="F729" s="12" t="s">
        <v>518</v>
      </c>
      <c r="G729" s="12" t="s">
        <v>0</v>
      </c>
      <c r="H729" s="13">
        <f>H730</f>
        <v>5000</v>
      </c>
      <c r="I729" s="13">
        <f t="shared" ref="I729:J730" si="368">I730</f>
        <v>5000</v>
      </c>
      <c r="J729" s="14">
        <f t="shared" si="368"/>
        <v>5000</v>
      </c>
      <c r="K729" s="10">
        <f t="shared" si="359"/>
        <v>100</v>
      </c>
      <c r="M729" s="21"/>
      <c r="O729" s="22"/>
    </row>
    <row r="730" spans="1:15" ht="15.75" x14ac:dyDescent="0.2">
      <c r="A730" s="11" t="s">
        <v>0</v>
      </c>
      <c r="B730" s="15" t="s">
        <v>519</v>
      </c>
      <c r="C730" s="12" t="s">
        <v>494</v>
      </c>
      <c r="D730" s="12" t="s">
        <v>16</v>
      </c>
      <c r="E730" s="12" t="s">
        <v>34</v>
      </c>
      <c r="F730" s="12" t="s">
        <v>520</v>
      </c>
      <c r="G730" s="12" t="s">
        <v>0</v>
      </c>
      <c r="H730" s="13">
        <f>H731</f>
        <v>5000</v>
      </c>
      <c r="I730" s="13">
        <f t="shared" si="368"/>
        <v>5000</v>
      </c>
      <c r="J730" s="14">
        <f t="shared" si="368"/>
        <v>5000</v>
      </c>
      <c r="K730" s="10">
        <f t="shared" si="359"/>
        <v>100</v>
      </c>
      <c r="M730" s="21"/>
      <c r="O730" s="22"/>
    </row>
    <row r="731" spans="1:15" ht="31.5" x14ac:dyDescent="0.2">
      <c r="A731" s="16" t="s">
        <v>0</v>
      </c>
      <c r="B731" s="11" t="s">
        <v>48</v>
      </c>
      <c r="C731" s="12" t="s">
        <v>494</v>
      </c>
      <c r="D731" s="12" t="s">
        <v>16</v>
      </c>
      <c r="E731" s="12" t="s">
        <v>34</v>
      </c>
      <c r="F731" s="12" t="s">
        <v>520</v>
      </c>
      <c r="G731" s="12" t="s">
        <v>49</v>
      </c>
      <c r="H731" s="13">
        <v>5000</v>
      </c>
      <c r="I731" s="13">
        <v>5000</v>
      </c>
      <c r="J731" s="13">
        <v>5000</v>
      </c>
      <c r="K731" s="10">
        <f t="shared" si="359"/>
        <v>100</v>
      </c>
      <c r="M731" s="21"/>
    </row>
    <row r="732" spans="1:15" ht="31.5" x14ac:dyDescent="0.2">
      <c r="A732" s="11" t="s">
        <v>0</v>
      </c>
      <c r="B732" s="15" t="s">
        <v>521</v>
      </c>
      <c r="C732" s="12" t="s">
        <v>494</v>
      </c>
      <c r="D732" s="12" t="s">
        <v>16</v>
      </c>
      <c r="E732" s="12" t="s">
        <v>34</v>
      </c>
      <c r="F732" s="12" t="s">
        <v>522</v>
      </c>
      <c r="G732" s="12" t="s">
        <v>0</v>
      </c>
      <c r="H732" s="13">
        <f>H733+H735</f>
        <v>90110.7</v>
      </c>
      <c r="I732" s="13">
        <f t="shared" ref="I732:J732" si="369">I733+I735</f>
        <v>90110.7</v>
      </c>
      <c r="J732" s="14">
        <f t="shared" si="369"/>
        <v>90110.7</v>
      </c>
      <c r="K732" s="10">
        <f t="shared" si="359"/>
        <v>100</v>
      </c>
      <c r="M732" s="21"/>
      <c r="O732" s="22"/>
    </row>
    <row r="733" spans="1:15" ht="31.5" x14ac:dyDescent="0.2">
      <c r="A733" s="11" t="s">
        <v>0</v>
      </c>
      <c r="B733" s="15" t="s">
        <v>523</v>
      </c>
      <c r="C733" s="12" t="s">
        <v>494</v>
      </c>
      <c r="D733" s="12" t="s">
        <v>16</v>
      </c>
      <c r="E733" s="12" t="s">
        <v>34</v>
      </c>
      <c r="F733" s="12" t="s">
        <v>524</v>
      </c>
      <c r="G733" s="12" t="s">
        <v>0</v>
      </c>
      <c r="H733" s="13">
        <f>H734</f>
        <v>85603.9</v>
      </c>
      <c r="I733" s="13">
        <f t="shared" ref="I733:J733" si="370">I734</f>
        <v>85603.9</v>
      </c>
      <c r="J733" s="14">
        <f t="shared" si="370"/>
        <v>85603.9</v>
      </c>
      <c r="K733" s="10">
        <f t="shared" si="359"/>
        <v>100</v>
      </c>
      <c r="M733" s="21"/>
      <c r="O733" s="22"/>
    </row>
    <row r="734" spans="1:15" ht="15.75" x14ac:dyDescent="0.2">
      <c r="A734" s="16" t="s">
        <v>0</v>
      </c>
      <c r="B734" s="11" t="s">
        <v>229</v>
      </c>
      <c r="C734" s="12" t="s">
        <v>494</v>
      </c>
      <c r="D734" s="12" t="s">
        <v>16</v>
      </c>
      <c r="E734" s="12" t="s">
        <v>34</v>
      </c>
      <c r="F734" s="12" t="s">
        <v>524</v>
      </c>
      <c r="G734" s="12" t="s">
        <v>230</v>
      </c>
      <c r="H734" s="13">
        <v>85603.9</v>
      </c>
      <c r="I734" s="13">
        <v>85603.9</v>
      </c>
      <c r="J734" s="13">
        <v>85603.9</v>
      </c>
      <c r="K734" s="10">
        <f t="shared" si="359"/>
        <v>100</v>
      </c>
      <c r="M734" s="21"/>
    </row>
    <row r="735" spans="1:15" ht="31.5" x14ac:dyDescent="0.2">
      <c r="A735" s="11" t="s">
        <v>0</v>
      </c>
      <c r="B735" s="15" t="s">
        <v>523</v>
      </c>
      <c r="C735" s="12" t="s">
        <v>494</v>
      </c>
      <c r="D735" s="12" t="s">
        <v>16</v>
      </c>
      <c r="E735" s="12" t="s">
        <v>34</v>
      </c>
      <c r="F735" s="12" t="s">
        <v>525</v>
      </c>
      <c r="G735" s="12" t="s">
        <v>0</v>
      </c>
      <c r="H735" s="13">
        <f>H736</f>
        <v>4506.8</v>
      </c>
      <c r="I735" s="13">
        <f t="shared" ref="I735:J735" si="371">I736</f>
        <v>4506.8</v>
      </c>
      <c r="J735" s="14">
        <f t="shared" si="371"/>
        <v>4506.8</v>
      </c>
      <c r="K735" s="10">
        <f t="shared" si="359"/>
        <v>100</v>
      </c>
      <c r="M735" s="21"/>
      <c r="O735" s="22"/>
    </row>
    <row r="736" spans="1:15" ht="15.75" x14ac:dyDescent="0.2">
      <c r="A736" s="16" t="s">
        <v>0</v>
      </c>
      <c r="B736" s="11" t="s">
        <v>229</v>
      </c>
      <c r="C736" s="12" t="s">
        <v>494</v>
      </c>
      <c r="D736" s="12" t="s">
        <v>16</v>
      </c>
      <c r="E736" s="12" t="s">
        <v>34</v>
      </c>
      <c r="F736" s="12" t="s">
        <v>525</v>
      </c>
      <c r="G736" s="12" t="s">
        <v>230</v>
      </c>
      <c r="H736" s="13">
        <v>4506.8</v>
      </c>
      <c r="I736" s="13">
        <v>4506.8</v>
      </c>
      <c r="J736" s="13">
        <v>4506.8</v>
      </c>
      <c r="K736" s="10">
        <f t="shared" si="359"/>
        <v>100</v>
      </c>
      <c r="M736" s="21"/>
    </row>
    <row r="737" spans="1:15" ht="47.25" x14ac:dyDescent="0.2">
      <c r="A737" s="11" t="s">
        <v>0</v>
      </c>
      <c r="B737" s="15" t="s">
        <v>526</v>
      </c>
      <c r="C737" s="12" t="s">
        <v>494</v>
      </c>
      <c r="D737" s="12" t="s">
        <v>16</v>
      </c>
      <c r="E737" s="12" t="s">
        <v>34</v>
      </c>
      <c r="F737" s="12" t="s">
        <v>527</v>
      </c>
      <c r="G737" s="12" t="s">
        <v>0</v>
      </c>
      <c r="H737" s="13">
        <f>H738+H739</f>
        <v>700</v>
      </c>
      <c r="I737" s="13">
        <f t="shared" ref="I737:J737" si="372">I738+I739</f>
        <v>700</v>
      </c>
      <c r="J737" s="14">
        <f t="shared" si="372"/>
        <v>700</v>
      </c>
      <c r="K737" s="10">
        <f t="shared" si="359"/>
        <v>100</v>
      </c>
      <c r="M737" s="21"/>
      <c r="O737" s="22"/>
    </row>
    <row r="738" spans="1:15" ht="31.5" x14ac:dyDescent="0.2">
      <c r="A738" s="16" t="s">
        <v>0</v>
      </c>
      <c r="B738" s="11" t="s">
        <v>48</v>
      </c>
      <c r="C738" s="12" t="s">
        <v>494</v>
      </c>
      <c r="D738" s="12" t="s">
        <v>16</v>
      </c>
      <c r="E738" s="12" t="s">
        <v>34</v>
      </c>
      <c r="F738" s="12" t="s">
        <v>527</v>
      </c>
      <c r="G738" s="12" t="s">
        <v>49</v>
      </c>
      <c r="H738" s="13">
        <v>189</v>
      </c>
      <c r="I738" s="13">
        <v>189</v>
      </c>
      <c r="J738" s="13">
        <v>189</v>
      </c>
      <c r="K738" s="10">
        <f t="shared" si="359"/>
        <v>100</v>
      </c>
      <c r="M738" s="21"/>
    </row>
    <row r="739" spans="1:15" ht="15.75" x14ac:dyDescent="0.2">
      <c r="A739" s="16" t="s">
        <v>0</v>
      </c>
      <c r="B739" s="11" t="s">
        <v>229</v>
      </c>
      <c r="C739" s="12" t="s">
        <v>494</v>
      </c>
      <c r="D739" s="12" t="s">
        <v>16</v>
      </c>
      <c r="E739" s="12" t="s">
        <v>34</v>
      </c>
      <c r="F739" s="12" t="s">
        <v>527</v>
      </c>
      <c r="G739" s="12" t="s">
        <v>230</v>
      </c>
      <c r="H739" s="13">
        <v>511</v>
      </c>
      <c r="I739" s="13">
        <v>511</v>
      </c>
      <c r="J739" s="13">
        <v>511</v>
      </c>
      <c r="K739" s="10">
        <f t="shared" si="359"/>
        <v>100</v>
      </c>
      <c r="M739" s="21"/>
    </row>
    <row r="740" spans="1:15" ht="31.5" x14ac:dyDescent="0.2">
      <c r="A740" s="11" t="s">
        <v>0</v>
      </c>
      <c r="B740" s="15" t="s">
        <v>528</v>
      </c>
      <c r="C740" s="12" t="s">
        <v>494</v>
      </c>
      <c r="D740" s="12" t="s">
        <v>16</v>
      </c>
      <c r="E740" s="12" t="s">
        <v>34</v>
      </c>
      <c r="F740" s="12" t="s">
        <v>529</v>
      </c>
      <c r="G740" s="12" t="s">
        <v>0</v>
      </c>
      <c r="H740" s="13">
        <f>H741</f>
        <v>100</v>
      </c>
      <c r="I740" s="13">
        <f t="shared" ref="I740:J740" si="373">I741</f>
        <v>100</v>
      </c>
      <c r="J740" s="14">
        <f t="shared" si="373"/>
        <v>100</v>
      </c>
      <c r="K740" s="10">
        <f t="shared" si="359"/>
        <v>100</v>
      </c>
      <c r="M740" s="21"/>
      <c r="O740" s="22"/>
    </row>
    <row r="741" spans="1:15" ht="15.75" x14ac:dyDescent="0.2">
      <c r="A741" s="16" t="s">
        <v>0</v>
      </c>
      <c r="B741" s="11" t="s">
        <v>229</v>
      </c>
      <c r="C741" s="12" t="s">
        <v>494</v>
      </c>
      <c r="D741" s="12" t="s">
        <v>16</v>
      </c>
      <c r="E741" s="12" t="s">
        <v>34</v>
      </c>
      <c r="F741" s="12" t="s">
        <v>529</v>
      </c>
      <c r="G741" s="12" t="s">
        <v>230</v>
      </c>
      <c r="H741" s="13">
        <v>100</v>
      </c>
      <c r="I741" s="13">
        <v>100</v>
      </c>
      <c r="J741" s="13">
        <v>100</v>
      </c>
      <c r="K741" s="10">
        <f t="shared" si="359"/>
        <v>100</v>
      </c>
      <c r="M741" s="21"/>
    </row>
    <row r="742" spans="1:15" ht="31.5" x14ac:dyDescent="0.2">
      <c r="A742" s="11" t="s">
        <v>0</v>
      </c>
      <c r="B742" s="15" t="s">
        <v>530</v>
      </c>
      <c r="C742" s="12" t="s">
        <v>494</v>
      </c>
      <c r="D742" s="12" t="s">
        <v>16</v>
      </c>
      <c r="E742" s="12" t="s">
        <v>34</v>
      </c>
      <c r="F742" s="12" t="s">
        <v>531</v>
      </c>
      <c r="G742" s="12" t="s">
        <v>0</v>
      </c>
      <c r="H742" s="13">
        <f>H743+H744</f>
        <v>2600.6999999999998</v>
      </c>
      <c r="I742" s="13">
        <f t="shared" ref="I742:J742" si="374">I743+I744</f>
        <v>2600.6999999999998</v>
      </c>
      <c r="J742" s="14">
        <f t="shared" si="374"/>
        <v>2600.6999999999998</v>
      </c>
      <c r="K742" s="10">
        <f t="shared" si="359"/>
        <v>100</v>
      </c>
      <c r="M742" s="21"/>
      <c r="O742" s="22"/>
    </row>
    <row r="743" spans="1:15" ht="31.5" x14ac:dyDescent="0.2">
      <c r="A743" s="16" t="s">
        <v>0</v>
      </c>
      <c r="B743" s="11" t="s">
        <v>48</v>
      </c>
      <c r="C743" s="12" t="s">
        <v>494</v>
      </c>
      <c r="D743" s="12" t="s">
        <v>16</v>
      </c>
      <c r="E743" s="12" t="s">
        <v>34</v>
      </c>
      <c r="F743" s="12" t="s">
        <v>531</v>
      </c>
      <c r="G743" s="12" t="s">
        <v>49</v>
      </c>
      <c r="H743" s="13">
        <v>1240.7</v>
      </c>
      <c r="I743" s="13">
        <v>1240.7</v>
      </c>
      <c r="J743" s="13">
        <v>1240.7</v>
      </c>
      <c r="K743" s="10">
        <f t="shared" si="359"/>
        <v>100</v>
      </c>
      <c r="M743" s="21"/>
    </row>
    <row r="744" spans="1:15" ht="15.75" x14ac:dyDescent="0.2">
      <c r="A744" s="16" t="s">
        <v>0</v>
      </c>
      <c r="B744" s="11" t="s">
        <v>29</v>
      </c>
      <c r="C744" s="12" t="s">
        <v>494</v>
      </c>
      <c r="D744" s="12" t="s">
        <v>16</v>
      </c>
      <c r="E744" s="12" t="s">
        <v>34</v>
      </c>
      <c r="F744" s="12" t="s">
        <v>531</v>
      </c>
      <c r="G744" s="12" t="s">
        <v>30</v>
      </c>
      <c r="H744" s="13">
        <v>1360</v>
      </c>
      <c r="I744" s="13">
        <v>1360</v>
      </c>
      <c r="J744" s="13">
        <v>1360</v>
      </c>
      <c r="K744" s="10">
        <f t="shared" si="359"/>
        <v>100</v>
      </c>
      <c r="M744" s="21"/>
    </row>
    <row r="745" spans="1:15" ht="31.5" x14ac:dyDescent="0.2">
      <c r="A745" s="11" t="s">
        <v>0</v>
      </c>
      <c r="B745" s="15" t="s">
        <v>532</v>
      </c>
      <c r="C745" s="12" t="s">
        <v>494</v>
      </c>
      <c r="D745" s="12" t="s">
        <v>16</v>
      </c>
      <c r="E745" s="12" t="s">
        <v>34</v>
      </c>
      <c r="F745" s="12" t="s">
        <v>533</v>
      </c>
      <c r="G745" s="12" t="s">
        <v>0</v>
      </c>
      <c r="H745" s="13">
        <f>H746</f>
        <v>102246</v>
      </c>
      <c r="I745" s="13">
        <f t="shared" ref="I745:J745" si="375">I746</f>
        <v>102246</v>
      </c>
      <c r="J745" s="14">
        <f t="shared" si="375"/>
        <v>102246</v>
      </c>
      <c r="K745" s="10">
        <f t="shared" si="359"/>
        <v>100</v>
      </c>
      <c r="M745" s="21"/>
      <c r="O745" s="22"/>
    </row>
    <row r="746" spans="1:15" ht="31.5" x14ac:dyDescent="0.2">
      <c r="A746" s="11" t="s">
        <v>0</v>
      </c>
      <c r="B746" s="15" t="s">
        <v>534</v>
      </c>
      <c r="C746" s="12" t="s">
        <v>494</v>
      </c>
      <c r="D746" s="12" t="s">
        <v>16</v>
      </c>
      <c r="E746" s="12" t="s">
        <v>34</v>
      </c>
      <c r="F746" s="12" t="s">
        <v>535</v>
      </c>
      <c r="G746" s="12" t="s">
        <v>0</v>
      </c>
      <c r="H746" s="13">
        <f>H747+H749+H751+H753</f>
        <v>102246</v>
      </c>
      <c r="I746" s="13">
        <f t="shared" ref="I746:J746" si="376">I747+I749+I751+I753</f>
        <v>102246</v>
      </c>
      <c r="J746" s="14">
        <f t="shared" si="376"/>
        <v>102246</v>
      </c>
      <c r="K746" s="10">
        <f t="shared" si="359"/>
        <v>100</v>
      </c>
      <c r="M746" s="21"/>
      <c r="O746" s="22"/>
    </row>
    <row r="747" spans="1:15" ht="47.25" x14ac:dyDescent="0.2">
      <c r="A747" s="11" t="s">
        <v>0</v>
      </c>
      <c r="B747" s="15" t="s">
        <v>536</v>
      </c>
      <c r="C747" s="12" t="s">
        <v>494</v>
      </c>
      <c r="D747" s="12" t="s">
        <v>16</v>
      </c>
      <c r="E747" s="12" t="s">
        <v>34</v>
      </c>
      <c r="F747" s="12" t="s">
        <v>537</v>
      </c>
      <c r="G747" s="12" t="s">
        <v>0</v>
      </c>
      <c r="H747" s="13">
        <f>H748</f>
        <v>18920.7</v>
      </c>
      <c r="I747" s="13">
        <f t="shared" ref="I747:J747" si="377">I748</f>
        <v>18920.7</v>
      </c>
      <c r="J747" s="14">
        <f t="shared" si="377"/>
        <v>18920.7</v>
      </c>
      <c r="K747" s="10">
        <f t="shared" si="359"/>
        <v>100</v>
      </c>
      <c r="M747" s="21"/>
      <c r="O747" s="22"/>
    </row>
    <row r="748" spans="1:15" ht="15.75" x14ac:dyDescent="0.2">
      <c r="A748" s="16" t="s">
        <v>0</v>
      </c>
      <c r="B748" s="11" t="s">
        <v>229</v>
      </c>
      <c r="C748" s="12" t="s">
        <v>494</v>
      </c>
      <c r="D748" s="12" t="s">
        <v>16</v>
      </c>
      <c r="E748" s="12" t="s">
        <v>34</v>
      </c>
      <c r="F748" s="12" t="s">
        <v>537</v>
      </c>
      <c r="G748" s="12" t="s">
        <v>230</v>
      </c>
      <c r="H748" s="13">
        <v>18920.7</v>
      </c>
      <c r="I748" s="13">
        <v>18920.7</v>
      </c>
      <c r="J748" s="13">
        <v>18920.7</v>
      </c>
      <c r="K748" s="10">
        <f t="shared" si="359"/>
        <v>100</v>
      </c>
      <c r="M748" s="21"/>
    </row>
    <row r="749" spans="1:15" ht="63" x14ac:dyDescent="0.2">
      <c r="A749" s="11" t="s">
        <v>0</v>
      </c>
      <c r="B749" s="15" t="s">
        <v>538</v>
      </c>
      <c r="C749" s="12" t="s">
        <v>494</v>
      </c>
      <c r="D749" s="12" t="s">
        <v>16</v>
      </c>
      <c r="E749" s="12" t="s">
        <v>34</v>
      </c>
      <c r="F749" s="12" t="s">
        <v>539</v>
      </c>
      <c r="G749" s="12" t="s">
        <v>0</v>
      </c>
      <c r="H749" s="13">
        <f>H750</f>
        <v>73200</v>
      </c>
      <c r="I749" s="13">
        <f t="shared" ref="I749:J749" si="378">I750</f>
        <v>73200</v>
      </c>
      <c r="J749" s="14">
        <f t="shared" si="378"/>
        <v>73200</v>
      </c>
      <c r="K749" s="10">
        <f t="shared" si="359"/>
        <v>100</v>
      </c>
      <c r="M749" s="21"/>
      <c r="O749" s="22"/>
    </row>
    <row r="750" spans="1:15" ht="15.75" x14ac:dyDescent="0.2">
      <c r="A750" s="16" t="s">
        <v>0</v>
      </c>
      <c r="B750" s="11" t="s">
        <v>229</v>
      </c>
      <c r="C750" s="12" t="s">
        <v>494</v>
      </c>
      <c r="D750" s="12" t="s">
        <v>16</v>
      </c>
      <c r="E750" s="12" t="s">
        <v>34</v>
      </c>
      <c r="F750" s="12" t="s">
        <v>539</v>
      </c>
      <c r="G750" s="12" t="s">
        <v>230</v>
      </c>
      <c r="H750" s="13">
        <v>73200</v>
      </c>
      <c r="I750" s="13">
        <v>73200</v>
      </c>
      <c r="J750" s="13">
        <v>73200</v>
      </c>
      <c r="K750" s="10">
        <f t="shared" si="359"/>
        <v>100</v>
      </c>
      <c r="M750" s="21"/>
    </row>
    <row r="751" spans="1:15" ht="47.25" x14ac:dyDescent="0.2">
      <c r="A751" s="11" t="s">
        <v>0</v>
      </c>
      <c r="B751" s="15" t="s">
        <v>536</v>
      </c>
      <c r="C751" s="12" t="s">
        <v>494</v>
      </c>
      <c r="D751" s="12" t="s">
        <v>16</v>
      </c>
      <c r="E751" s="12" t="s">
        <v>34</v>
      </c>
      <c r="F751" s="12" t="s">
        <v>540</v>
      </c>
      <c r="G751" s="12" t="s">
        <v>0</v>
      </c>
      <c r="H751" s="13">
        <f>H752</f>
        <v>5550.3</v>
      </c>
      <c r="I751" s="13">
        <f t="shared" ref="I751:J751" si="379">I752</f>
        <v>5550.3</v>
      </c>
      <c r="J751" s="14">
        <f t="shared" si="379"/>
        <v>5550.3</v>
      </c>
      <c r="K751" s="10">
        <f t="shared" si="359"/>
        <v>100</v>
      </c>
      <c r="M751" s="21"/>
      <c r="O751" s="22"/>
    </row>
    <row r="752" spans="1:15" ht="15.75" x14ac:dyDescent="0.2">
      <c r="A752" s="16" t="s">
        <v>0</v>
      </c>
      <c r="B752" s="11" t="s">
        <v>229</v>
      </c>
      <c r="C752" s="12" t="s">
        <v>494</v>
      </c>
      <c r="D752" s="12" t="s">
        <v>16</v>
      </c>
      <c r="E752" s="12" t="s">
        <v>34</v>
      </c>
      <c r="F752" s="12" t="s">
        <v>540</v>
      </c>
      <c r="G752" s="12" t="s">
        <v>230</v>
      </c>
      <c r="H752" s="13">
        <v>5550.3</v>
      </c>
      <c r="I752" s="13">
        <v>5550.3</v>
      </c>
      <c r="J752" s="13">
        <v>5550.3</v>
      </c>
      <c r="K752" s="10">
        <f t="shared" si="359"/>
        <v>100</v>
      </c>
      <c r="M752" s="21"/>
    </row>
    <row r="753" spans="1:15" ht="63" x14ac:dyDescent="0.2">
      <c r="A753" s="11" t="s">
        <v>0</v>
      </c>
      <c r="B753" s="15" t="s">
        <v>538</v>
      </c>
      <c r="C753" s="12" t="s">
        <v>494</v>
      </c>
      <c r="D753" s="12" t="s">
        <v>16</v>
      </c>
      <c r="E753" s="12" t="s">
        <v>34</v>
      </c>
      <c r="F753" s="12" t="s">
        <v>541</v>
      </c>
      <c r="G753" s="12" t="s">
        <v>0</v>
      </c>
      <c r="H753" s="13">
        <f>H754</f>
        <v>4575</v>
      </c>
      <c r="I753" s="13">
        <f t="shared" ref="I753:J753" si="380">I754</f>
        <v>4575</v>
      </c>
      <c r="J753" s="14">
        <f t="shared" si="380"/>
        <v>4575</v>
      </c>
      <c r="K753" s="10">
        <f t="shared" si="359"/>
        <v>100</v>
      </c>
      <c r="M753" s="21"/>
      <c r="O753" s="22"/>
    </row>
    <row r="754" spans="1:15" ht="15.75" x14ac:dyDescent="0.2">
      <c r="A754" s="16" t="s">
        <v>0</v>
      </c>
      <c r="B754" s="11" t="s">
        <v>229</v>
      </c>
      <c r="C754" s="12" t="s">
        <v>494</v>
      </c>
      <c r="D754" s="12" t="s">
        <v>16</v>
      </c>
      <c r="E754" s="12" t="s">
        <v>34</v>
      </c>
      <c r="F754" s="12" t="s">
        <v>541</v>
      </c>
      <c r="G754" s="12" t="s">
        <v>230</v>
      </c>
      <c r="H754" s="13">
        <v>4575</v>
      </c>
      <c r="I754" s="13">
        <v>4575</v>
      </c>
      <c r="J754" s="13">
        <v>4575</v>
      </c>
      <c r="K754" s="10">
        <f t="shared" si="359"/>
        <v>100</v>
      </c>
      <c r="M754" s="21"/>
    </row>
    <row r="755" spans="1:15" ht="15.75" x14ac:dyDescent="0.2">
      <c r="A755" s="11" t="s">
        <v>0</v>
      </c>
      <c r="B755" s="15" t="s">
        <v>542</v>
      </c>
      <c r="C755" s="12" t="s">
        <v>494</v>
      </c>
      <c r="D755" s="12" t="s">
        <v>16</v>
      </c>
      <c r="E755" s="12" t="s">
        <v>34</v>
      </c>
      <c r="F755" s="12" t="s">
        <v>543</v>
      </c>
      <c r="G755" s="12" t="s">
        <v>0</v>
      </c>
      <c r="H755" s="13">
        <f>H756</f>
        <v>12900</v>
      </c>
      <c r="I755" s="13">
        <f t="shared" ref="I755:J755" si="381">I756</f>
        <v>12900</v>
      </c>
      <c r="J755" s="14">
        <f t="shared" si="381"/>
        <v>12900</v>
      </c>
      <c r="K755" s="10">
        <f t="shared" si="359"/>
        <v>100</v>
      </c>
      <c r="M755" s="21"/>
      <c r="O755" s="22"/>
    </row>
    <row r="756" spans="1:15" ht="31.5" x14ac:dyDescent="0.2">
      <c r="A756" s="11" t="s">
        <v>0</v>
      </c>
      <c r="B756" s="15" t="s">
        <v>544</v>
      </c>
      <c r="C756" s="12" t="s">
        <v>494</v>
      </c>
      <c r="D756" s="12" t="s">
        <v>16</v>
      </c>
      <c r="E756" s="12" t="s">
        <v>34</v>
      </c>
      <c r="F756" s="12" t="s">
        <v>545</v>
      </c>
      <c r="G756" s="12" t="s">
        <v>0</v>
      </c>
      <c r="H756" s="13">
        <f>H757+H759</f>
        <v>12900</v>
      </c>
      <c r="I756" s="13">
        <f t="shared" ref="I756:J756" si="382">I757+I759</f>
        <v>12900</v>
      </c>
      <c r="J756" s="14">
        <f t="shared" si="382"/>
        <v>12900</v>
      </c>
      <c r="K756" s="10">
        <f t="shared" si="359"/>
        <v>100</v>
      </c>
      <c r="M756" s="21"/>
      <c r="O756" s="22"/>
    </row>
    <row r="757" spans="1:15" ht="31.5" x14ac:dyDescent="0.2">
      <c r="A757" s="11" t="s">
        <v>0</v>
      </c>
      <c r="B757" s="15" t="s">
        <v>546</v>
      </c>
      <c r="C757" s="12" t="s">
        <v>494</v>
      </c>
      <c r="D757" s="12" t="s">
        <v>16</v>
      </c>
      <c r="E757" s="12" t="s">
        <v>34</v>
      </c>
      <c r="F757" s="12" t="s">
        <v>547</v>
      </c>
      <c r="G757" s="12" t="s">
        <v>0</v>
      </c>
      <c r="H757" s="13">
        <f>H758</f>
        <v>6400</v>
      </c>
      <c r="I757" s="13">
        <f t="shared" ref="I757:J757" si="383">I758</f>
        <v>6400</v>
      </c>
      <c r="J757" s="14">
        <f t="shared" si="383"/>
        <v>6400</v>
      </c>
      <c r="K757" s="10">
        <f t="shared" si="359"/>
        <v>100</v>
      </c>
      <c r="M757" s="21"/>
      <c r="O757" s="22"/>
    </row>
    <row r="758" spans="1:15" ht="15.75" x14ac:dyDescent="0.2">
      <c r="A758" s="16" t="s">
        <v>0</v>
      </c>
      <c r="B758" s="11" t="s">
        <v>229</v>
      </c>
      <c r="C758" s="12" t="s">
        <v>494</v>
      </c>
      <c r="D758" s="12" t="s">
        <v>16</v>
      </c>
      <c r="E758" s="12" t="s">
        <v>34</v>
      </c>
      <c r="F758" s="12" t="s">
        <v>547</v>
      </c>
      <c r="G758" s="12" t="s">
        <v>230</v>
      </c>
      <c r="H758" s="13">
        <v>6400</v>
      </c>
      <c r="I758" s="13">
        <v>6400</v>
      </c>
      <c r="J758" s="13">
        <v>6400</v>
      </c>
      <c r="K758" s="10">
        <f t="shared" si="359"/>
        <v>100</v>
      </c>
      <c r="M758" s="21"/>
    </row>
    <row r="759" spans="1:15" ht="31.5" x14ac:dyDescent="0.2">
      <c r="A759" s="11" t="s">
        <v>0</v>
      </c>
      <c r="B759" s="15" t="s">
        <v>546</v>
      </c>
      <c r="C759" s="12" t="s">
        <v>494</v>
      </c>
      <c r="D759" s="12" t="s">
        <v>16</v>
      </c>
      <c r="E759" s="12" t="s">
        <v>34</v>
      </c>
      <c r="F759" s="12" t="s">
        <v>548</v>
      </c>
      <c r="G759" s="12" t="s">
        <v>0</v>
      </c>
      <c r="H759" s="13">
        <f>H760</f>
        <v>6500</v>
      </c>
      <c r="I759" s="13">
        <f t="shared" ref="I759:J759" si="384">I760</f>
        <v>6500</v>
      </c>
      <c r="J759" s="14">
        <f t="shared" si="384"/>
        <v>6500</v>
      </c>
      <c r="K759" s="10">
        <f t="shared" si="359"/>
        <v>100</v>
      </c>
      <c r="M759" s="21"/>
      <c r="O759" s="22"/>
    </row>
    <row r="760" spans="1:15" ht="15.75" x14ac:dyDescent="0.2">
      <c r="A760" s="16" t="s">
        <v>0</v>
      </c>
      <c r="B760" s="11" t="s">
        <v>229</v>
      </c>
      <c r="C760" s="12" t="s">
        <v>494</v>
      </c>
      <c r="D760" s="12" t="s">
        <v>16</v>
      </c>
      <c r="E760" s="12" t="s">
        <v>34</v>
      </c>
      <c r="F760" s="12" t="s">
        <v>548</v>
      </c>
      <c r="G760" s="12" t="s">
        <v>230</v>
      </c>
      <c r="H760" s="13">
        <v>6500</v>
      </c>
      <c r="I760" s="13">
        <v>6500</v>
      </c>
      <c r="J760" s="13">
        <v>6500</v>
      </c>
      <c r="K760" s="10">
        <f t="shared" si="359"/>
        <v>100</v>
      </c>
      <c r="M760" s="21"/>
    </row>
    <row r="761" spans="1:15" ht="15.75" x14ac:dyDescent="0.2">
      <c r="A761" s="11" t="s">
        <v>0</v>
      </c>
      <c r="B761" s="15" t="s">
        <v>549</v>
      </c>
      <c r="C761" s="12" t="s">
        <v>494</v>
      </c>
      <c r="D761" s="12" t="s">
        <v>16</v>
      </c>
      <c r="E761" s="12" t="s">
        <v>34</v>
      </c>
      <c r="F761" s="12" t="s">
        <v>550</v>
      </c>
      <c r="G761" s="12" t="s">
        <v>0</v>
      </c>
      <c r="H761" s="13">
        <f>H762+H767+H772</f>
        <v>121524.3</v>
      </c>
      <c r="I761" s="13">
        <f t="shared" ref="I761:J761" si="385">I762+I767+I772</f>
        <v>121524.3</v>
      </c>
      <c r="J761" s="14">
        <f t="shared" si="385"/>
        <v>121524.3</v>
      </c>
      <c r="K761" s="10">
        <f t="shared" si="359"/>
        <v>100</v>
      </c>
      <c r="M761" s="21"/>
      <c r="O761" s="22"/>
    </row>
    <row r="762" spans="1:15" ht="15.75" x14ac:dyDescent="0.2">
      <c r="A762" s="11" t="s">
        <v>0</v>
      </c>
      <c r="B762" s="15" t="s">
        <v>551</v>
      </c>
      <c r="C762" s="12" t="s">
        <v>494</v>
      </c>
      <c r="D762" s="12" t="s">
        <v>16</v>
      </c>
      <c r="E762" s="12" t="s">
        <v>34</v>
      </c>
      <c r="F762" s="12" t="s">
        <v>552</v>
      </c>
      <c r="G762" s="12" t="s">
        <v>0</v>
      </c>
      <c r="H762" s="13">
        <f>H763+H765</f>
        <v>24672.300000000003</v>
      </c>
      <c r="I762" s="13">
        <f t="shared" ref="I762:J762" si="386">I763+I765</f>
        <v>24672.300000000003</v>
      </c>
      <c r="J762" s="14">
        <f t="shared" si="386"/>
        <v>24672.300000000003</v>
      </c>
      <c r="K762" s="10">
        <f t="shared" si="359"/>
        <v>100</v>
      </c>
      <c r="M762" s="21"/>
      <c r="O762" s="22"/>
    </row>
    <row r="763" spans="1:15" ht="47.25" x14ac:dyDescent="0.2">
      <c r="A763" s="11" t="s">
        <v>0</v>
      </c>
      <c r="B763" s="15" t="s">
        <v>553</v>
      </c>
      <c r="C763" s="12" t="s">
        <v>494</v>
      </c>
      <c r="D763" s="12" t="s">
        <v>16</v>
      </c>
      <c r="E763" s="12" t="s">
        <v>34</v>
      </c>
      <c r="F763" s="12" t="s">
        <v>554</v>
      </c>
      <c r="G763" s="12" t="s">
        <v>0</v>
      </c>
      <c r="H763" s="13">
        <f>H764</f>
        <v>18943.2</v>
      </c>
      <c r="I763" s="13">
        <f t="shared" ref="I763:J763" si="387">I764</f>
        <v>18943.2</v>
      </c>
      <c r="J763" s="14">
        <f t="shared" si="387"/>
        <v>18943.2</v>
      </c>
      <c r="K763" s="10">
        <f t="shared" si="359"/>
        <v>100</v>
      </c>
      <c r="M763" s="21"/>
      <c r="O763" s="22"/>
    </row>
    <row r="764" spans="1:15" ht="15.75" x14ac:dyDescent="0.2">
      <c r="A764" s="16" t="s">
        <v>0</v>
      </c>
      <c r="B764" s="11" t="s">
        <v>229</v>
      </c>
      <c r="C764" s="12" t="s">
        <v>494</v>
      </c>
      <c r="D764" s="12" t="s">
        <v>16</v>
      </c>
      <c r="E764" s="12" t="s">
        <v>34</v>
      </c>
      <c r="F764" s="12" t="s">
        <v>554</v>
      </c>
      <c r="G764" s="12" t="s">
        <v>230</v>
      </c>
      <c r="H764" s="13">
        <v>18943.2</v>
      </c>
      <c r="I764" s="13">
        <v>18943.2</v>
      </c>
      <c r="J764" s="13">
        <v>18943.2</v>
      </c>
      <c r="K764" s="10">
        <f t="shared" si="359"/>
        <v>100</v>
      </c>
      <c r="M764" s="21"/>
    </row>
    <row r="765" spans="1:15" ht="47.25" x14ac:dyDescent="0.2">
      <c r="A765" s="11" t="s">
        <v>0</v>
      </c>
      <c r="B765" s="15" t="s">
        <v>555</v>
      </c>
      <c r="C765" s="12" t="s">
        <v>494</v>
      </c>
      <c r="D765" s="12" t="s">
        <v>16</v>
      </c>
      <c r="E765" s="12" t="s">
        <v>34</v>
      </c>
      <c r="F765" s="12" t="s">
        <v>556</v>
      </c>
      <c r="G765" s="12" t="s">
        <v>0</v>
      </c>
      <c r="H765" s="13">
        <f>H766</f>
        <v>5729.1</v>
      </c>
      <c r="I765" s="13">
        <f t="shared" ref="I765:J765" si="388">I766</f>
        <v>5729.1</v>
      </c>
      <c r="J765" s="14">
        <f t="shared" si="388"/>
        <v>5729.1</v>
      </c>
      <c r="K765" s="10">
        <f t="shared" si="359"/>
        <v>100</v>
      </c>
      <c r="M765" s="21"/>
      <c r="O765" s="22"/>
    </row>
    <row r="766" spans="1:15" ht="15.75" x14ac:dyDescent="0.2">
      <c r="A766" s="16" t="s">
        <v>0</v>
      </c>
      <c r="B766" s="11" t="s">
        <v>229</v>
      </c>
      <c r="C766" s="12" t="s">
        <v>494</v>
      </c>
      <c r="D766" s="12" t="s">
        <v>16</v>
      </c>
      <c r="E766" s="12" t="s">
        <v>34</v>
      </c>
      <c r="F766" s="12" t="s">
        <v>556</v>
      </c>
      <c r="G766" s="12" t="s">
        <v>230</v>
      </c>
      <c r="H766" s="13">
        <v>5729.1</v>
      </c>
      <c r="I766" s="13">
        <v>5729.1</v>
      </c>
      <c r="J766" s="13">
        <v>5729.1</v>
      </c>
      <c r="K766" s="10">
        <f t="shared" si="359"/>
        <v>100</v>
      </c>
      <c r="M766" s="21"/>
    </row>
    <row r="767" spans="1:15" ht="47.25" x14ac:dyDescent="0.2">
      <c r="A767" s="11" t="s">
        <v>0</v>
      </c>
      <c r="B767" s="15" t="s">
        <v>557</v>
      </c>
      <c r="C767" s="12" t="s">
        <v>494</v>
      </c>
      <c r="D767" s="12" t="s">
        <v>16</v>
      </c>
      <c r="E767" s="12" t="s">
        <v>34</v>
      </c>
      <c r="F767" s="12" t="s">
        <v>558</v>
      </c>
      <c r="G767" s="12" t="s">
        <v>0</v>
      </c>
      <c r="H767" s="13">
        <f>H768+H770</f>
        <v>51796</v>
      </c>
      <c r="I767" s="13">
        <f t="shared" ref="I767:J767" si="389">I768+I770</f>
        <v>51796</v>
      </c>
      <c r="J767" s="14">
        <f t="shared" si="389"/>
        <v>51796</v>
      </c>
      <c r="K767" s="10">
        <f t="shared" si="359"/>
        <v>100</v>
      </c>
      <c r="M767" s="21"/>
      <c r="O767" s="22"/>
    </row>
    <row r="768" spans="1:15" ht="15.75" x14ac:dyDescent="0.2">
      <c r="A768" s="11" t="s">
        <v>0</v>
      </c>
      <c r="B768" s="15" t="s">
        <v>559</v>
      </c>
      <c r="C768" s="12" t="s">
        <v>494</v>
      </c>
      <c r="D768" s="12" t="s">
        <v>16</v>
      </c>
      <c r="E768" s="12" t="s">
        <v>34</v>
      </c>
      <c r="F768" s="12" t="s">
        <v>560</v>
      </c>
      <c r="G768" s="12" t="s">
        <v>0</v>
      </c>
      <c r="H768" s="13">
        <f>H769</f>
        <v>45879</v>
      </c>
      <c r="I768" s="13">
        <f t="shared" ref="I768:J768" si="390">I769</f>
        <v>45879</v>
      </c>
      <c r="J768" s="14">
        <f t="shared" si="390"/>
        <v>45879</v>
      </c>
      <c r="K768" s="10">
        <f t="shared" si="359"/>
        <v>100</v>
      </c>
      <c r="M768" s="21"/>
      <c r="O768" s="22"/>
    </row>
    <row r="769" spans="1:15" ht="15.75" x14ac:dyDescent="0.2">
      <c r="A769" s="16" t="s">
        <v>0</v>
      </c>
      <c r="B769" s="11" t="s">
        <v>229</v>
      </c>
      <c r="C769" s="12" t="s">
        <v>494</v>
      </c>
      <c r="D769" s="12" t="s">
        <v>16</v>
      </c>
      <c r="E769" s="12" t="s">
        <v>34</v>
      </c>
      <c r="F769" s="12" t="s">
        <v>560</v>
      </c>
      <c r="G769" s="12" t="s">
        <v>230</v>
      </c>
      <c r="H769" s="13">
        <v>45879</v>
      </c>
      <c r="I769" s="13">
        <v>45879</v>
      </c>
      <c r="J769" s="13">
        <v>45879</v>
      </c>
      <c r="K769" s="10">
        <f t="shared" si="359"/>
        <v>100</v>
      </c>
      <c r="M769" s="21"/>
    </row>
    <row r="770" spans="1:15" ht="15.75" x14ac:dyDescent="0.2">
      <c r="A770" s="11" t="s">
        <v>0</v>
      </c>
      <c r="B770" s="15" t="s">
        <v>559</v>
      </c>
      <c r="C770" s="12" t="s">
        <v>494</v>
      </c>
      <c r="D770" s="12" t="s">
        <v>16</v>
      </c>
      <c r="E770" s="12" t="s">
        <v>34</v>
      </c>
      <c r="F770" s="12" t="s">
        <v>561</v>
      </c>
      <c r="G770" s="12" t="s">
        <v>0</v>
      </c>
      <c r="H770" s="13">
        <f>H771</f>
        <v>5917</v>
      </c>
      <c r="I770" s="13">
        <f t="shared" ref="I770:J770" si="391">I771</f>
        <v>5917</v>
      </c>
      <c r="J770" s="14">
        <f t="shared" si="391"/>
        <v>5917</v>
      </c>
      <c r="K770" s="10">
        <f t="shared" si="359"/>
        <v>100</v>
      </c>
      <c r="M770" s="21"/>
      <c r="O770" s="22"/>
    </row>
    <row r="771" spans="1:15" ht="15.75" x14ac:dyDescent="0.2">
      <c r="A771" s="16" t="s">
        <v>0</v>
      </c>
      <c r="B771" s="11" t="s">
        <v>229</v>
      </c>
      <c r="C771" s="12" t="s">
        <v>494</v>
      </c>
      <c r="D771" s="12" t="s">
        <v>16</v>
      </c>
      <c r="E771" s="12" t="s">
        <v>34</v>
      </c>
      <c r="F771" s="12" t="s">
        <v>561</v>
      </c>
      <c r="G771" s="12" t="s">
        <v>230</v>
      </c>
      <c r="H771" s="13">
        <v>5917</v>
      </c>
      <c r="I771" s="13">
        <v>5917</v>
      </c>
      <c r="J771" s="13">
        <v>5917</v>
      </c>
      <c r="K771" s="10">
        <f t="shared" si="359"/>
        <v>100</v>
      </c>
      <c r="M771" s="21"/>
    </row>
    <row r="772" spans="1:15" ht="47.25" x14ac:dyDescent="0.2">
      <c r="A772" s="11" t="s">
        <v>0</v>
      </c>
      <c r="B772" s="15" t="s">
        <v>562</v>
      </c>
      <c r="C772" s="12" t="s">
        <v>494</v>
      </c>
      <c r="D772" s="12" t="s">
        <v>16</v>
      </c>
      <c r="E772" s="12" t="s">
        <v>34</v>
      </c>
      <c r="F772" s="12" t="s">
        <v>563</v>
      </c>
      <c r="G772" s="12" t="s">
        <v>0</v>
      </c>
      <c r="H772" s="13">
        <f>H773+H775</f>
        <v>45056</v>
      </c>
      <c r="I772" s="13">
        <f t="shared" ref="I772:J772" si="392">I773+I775</f>
        <v>45056</v>
      </c>
      <c r="J772" s="14">
        <f t="shared" si="392"/>
        <v>45056</v>
      </c>
      <c r="K772" s="10">
        <f t="shared" si="359"/>
        <v>100</v>
      </c>
      <c r="M772" s="21"/>
      <c r="O772" s="22"/>
    </row>
    <row r="773" spans="1:15" ht="15.75" x14ac:dyDescent="0.2">
      <c r="A773" s="11" t="s">
        <v>0</v>
      </c>
      <c r="B773" s="15" t="s">
        <v>564</v>
      </c>
      <c r="C773" s="12" t="s">
        <v>494</v>
      </c>
      <c r="D773" s="12" t="s">
        <v>16</v>
      </c>
      <c r="E773" s="12" t="s">
        <v>34</v>
      </c>
      <c r="F773" s="12" t="s">
        <v>565</v>
      </c>
      <c r="G773" s="12" t="s">
        <v>0</v>
      </c>
      <c r="H773" s="13">
        <f>H774</f>
        <v>35533</v>
      </c>
      <c r="I773" s="13">
        <f t="shared" ref="I773:J773" si="393">I774</f>
        <v>35533</v>
      </c>
      <c r="J773" s="14">
        <f t="shared" si="393"/>
        <v>35533</v>
      </c>
      <c r="K773" s="10">
        <f t="shared" si="359"/>
        <v>100</v>
      </c>
      <c r="M773" s="21"/>
      <c r="O773" s="22"/>
    </row>
    <row r="774" spans="1:15" ht="15.75" x14ac:dyDescent="0.2">
      <c r="A774" s="16" t="s">
        <v>0</v>
      </c>
      <c r="B774" s="11" t="s">
        <v>229</v>
      </c>
      <c r="C774" s="12" t="s">
        <v>494</v>
      </c>
      <c r="D774" s="12" t="s">
        <v>16</v>
      </c>
      <c r="E774" s="12" t="s">
        <v>34</v>
      </c>
      <c r="F774" s="12" t="s">
        <v>565</v>
      </c>
      <c r="G774" s="12" t="s">
        <v>230</v>
      </c>
      <c r="H774" s="13">
        <v>35533</v>
      </c>
      <c r="I774" s="13">
        <v>35533</v>
      </c>
      <c r="J774" s="13">
        <v>35533</v>
      </c>
      <c r="K774" s="10">
        <f t="shared" si="359"/>
        <v>100</v>
      </c>
      <c r="M774" s="21"/>
    </row>
    <row r="775" spans="1:15" ht="15.75" x14ac:dyDescent="0.2">
      <c r="A775" s="11" t="s">
        <v>0</v>
      </c>
      <c r="B775" s="15" t="s">
        <v>564</v>
      </c>
      <c r="C775" s="12" t="s">
        <v>494</v>
      </c>
      <c r="D775" s="12" t="s">
        <v>16</v>
      </c>
      <c r="E775" s="12" t="s">
        <v>34</v>
      </c>
      <c r="F775" s="12" t="s">
        <v>566</v>
      </c>
      <c r="G775" s="12" t="s">
        <v>0</v>
      </c>
      <c r="H775" s="13">
        <f>H776</f>
        <v>9523</v>
      </c>
      <c r="I775" s="13">
        <f t="shared" ref="I775:J775" si="394">I776</f>
        <v>9523</v>
      </c>
      <c r="J775" s="14">
        <f t="shared" si="394"/>
        <v>9523</v>
      </c>
      <c r="K775" s="10">
        <f t="shared" si="359"/>
        <v>100</v>
      </c>
      <c r="M775" s="21"/>
      <c r="O775" s="22"/>
    </row>
    <row r="776" spans="1:15" ht="15.75" x14ac:dyDescent="0.2">
      <c r="A776" s="16" t="s">
        <v>0</v>
      </c>
      <c r="B776" s="11" t="s">
        <v>229</v>
      </c>
      <c r="C776" s="12" t="s">
        <v>494</v>
      </c>
      <c r="D776" s="12" t="s">
        <v>16</v>
      </c>
      <c r="E776" s="12" t="s">
        <v>34</v>
      </c>
      <c r="F776" s="12" t="s">
        <v>566</v>
      </c>
      <c r="G776" s="12" t="s">
        <v>230</v>
      </c>
      <c r="H776" s="13">
        <v>9523</v>
      </c>
      <c r="I776" s="13">
        <v>9523</v>
      </c>
      <c r="J776" s="13">
        <v>9523</v>
      </c>
      <c r="K776" s="10">
        <f t="shared" si="359"/>
        <v>100</v>
      </c>
      <c r="M776" s="21"/>
    </row>
    <row r="777" spans="1:15" ht="31.5" x14ac:dyDescent="0.2">
      <c r="A777" s="11" t="s">
        <v>0</v>
      </c>
      <c r="B777" s="15" t="s">
        <v>567</v>
      </c>
      <c r="C777" s="12" t="s">
        <v>494</v>
      </c>
      <c r="D777" s="12" t="s">
        <v>16</v>
      </c>
      <c r="E777" s="12" t="s">
        <v>34</v>
      </c>
      <c r="F777" s="12" t="s">
        <v>568</v>
      </c>
      <c r="G777" s="12" t="s">
        <v>0</v>
      </c>
      <c r="H777" s="13">
        <f>H778+H783</f>
        <v>21986</v>
      </c>
      <c r="I777" s="13">
        <f t="shared" ref="I777:J777" si="395">I778+I783</f>
        <v>21986</v>
      </c>
      <c r="J777" s="14">
        <f t="shared" si="395"/>
        <v>21986</v>
      </c>
      <c r="K777" s="10">
        <f t="shared" ref="K777:K840" si="396">J777/I777*100</f>
        <v>100</v>
      </c>
      <c r="M777" s="21"/>
      <c r="O777" s="22"/>
    </row>
    <row r="778" spans="1:15" ht="47.25" x14ac:dyDescent="0.2">
      <c r="A778" s="11" t="s">
        <v>0</v>
      </c>
      <c r="B778" s="15" t="s">
        <v>569</v>
      </c>
      <c r="C778" s="12" t="s">
        <v>494</v>
      </c>
      <c r="D778" s="12" t="s">
        <v>16</v>
      </c>
      <c r="E778" s="12" t="s">
        <v>34</v>
      </c>
      <c r="F778" s="12" t="s">
        <v>570</v>
      </c>
      <c r="G778" s="12" t="s">
        <v>0</v>
      </c>
      <c r="H778" s="13">
        <f>H779+H781</f>
        <v>20986</v>
      </c>
      <c r="I778" s="13">
        <f t="shared" ref="I778:J778" si="397">I779+I781</f>
        <v>20986</v>
      </c>
      <c r="J778" s="14">
        <f t="shared" si="397"/>
        <v>20986</v>
      </c>
      <c r="K778" s="10">
        <f t="shared" si="396"/>
        <v>100</v>
      </c>
      <c r="M778" s="21"/>
      <c r="O778" s="22"/>
    </row>
    <row r="779" spans="1:15" ht="47.25" x14ac:dyDescent="0.2">
      <c r="A779" s="11" t="s">
        <v>0</v>
      </c>
      <c r="B779" s="15" t="s">
        <v>571</v>
      </c>
      <c r="C779" s="12" t="s">
        <v>494</v>
      </c>
      <c r="D779" s="12" t="s">
        <v>16</v>
      </c>
      <c r="E779" s="12" t="s">
        <v>34</v>
      </c>
      <c r="F779" s="12" t="s">
        <v>572</v>
      </c>
      <c r="G779" s="12" t="s">
        <v>0</v>
      </c>
      <c r="H779" s="13">
        <f>H780</f>
        <v>14734</v>
      </c>
      <c r="I779" s="13">
        <f t="shared" ref="I779:J779" si="398">I780</f>
        <v>14734</v>
      </c>
      <c r="J779" s="14">
        <f t="shared" si="398"/>
        <v>14734</v>
      </c>
      <c r="K779" s="10">
        <f t="shared" si="396"/>
        <v>100</v>
      </c>
      <c r="M779" s="21"/>
      <c r="O779" s="22"/>
    </row>
    <row r="780" spans="1:15" ht="15.75" x14ac:dyDescent="0.2">
      <c r="A780" s="16" t="s">
        <v>0</v>
      </c>
      <c r="B780" s="11" t="s">
        <v>229</v>
      </c>
      <c r="C780" s="12" t="s">
        <v>494</v>
      </c>
      <c r="D780" s="12" t="s">
        <v>16</v>
      </c>
      <c r="E780" s="12" t="s">
        <v>34</v>
      </c>
      <c r="F780" s="12" t="s">
        <v>572</v>
      </c>
      <c r="G780" s="12" t="s">
        <v>230</v>
      </c>
      <c r="H780" s="13">
        <v>14734</v>
      </c>
      <c r="I780" s="13">
        <v>14734</v>
      </c>
      <c r="J780" s="13">
        <v>14734</v>
      </c>
      <c r="K780" s="10">
        <f t="shared" si="396"/>
        <v>100</v>
      </c>
      <c r="M780" s="21"/>
    </row>
    <row r="781" spans="1:15" ht="31.5" x14ac:dyDescent="0.2">
      <c r="A781" s="11" t="s">
        <v>0</v>
      </c>
      <c r="B781" s="15" t="s">
        <v>573</v>
      </c>
      <c r="C781" s="12" t="s">
        <v>494</v>
      </c>
      <c r="D781" s="12" t="s">
        <v>16</v>
      </c>
      <c r="E781" s="12" t="s">
        <v>34</v>
      </c>
      <c r="F781" s="12" t="s">
        <v>574</v>
      </c>
      <c r="G781" s="12" t="s">
        <v>0</v>
      </c>
      <c r="H781" s="13">
        <f>H782</f>
        <v>6252</v>
      </c>
      <c r="I781" s="13">
        <f t="shared" ref="I781:J781" si="399">I782</f>
        <v>6252</v>
      </c>
      <c r="J781" s="14">
        <f t="shared" si="399"/>
        <v>6252</v>
      </c>
      <c r="K781" s="10">
        <f t="shared" si="396"/>
        <v>100</v>
      </c>
      <c r="M781" s="21"/>
      <c r="O781" s="22"/>
    </row>
    <row r="782" spans="1:15" ht="15.75" x14ac:dyDescent="0.2">
      <c r="A782" s="16" t="s">
        <v>0</v>
      </c>
      <c r="B782" s="11" t="s">
        <v>229</v>
      </c>
      <c r="C782" s="12" t="s">
        <v>494</v>
      </c>
      <c r="D782" s="12" t="s">
        <v>16</v>
      </c>
      <c r="E782" s="12" t="s">
        <v>34</v>
      </c>
      <c r="F782" s="12" t="s">
        <v>574</v>
      </c>
      <c r="G782" s="12" t="s">
        <v>230</v>
      </c>
      <c r="H782" s="13">
        <v>6252</v>
      </c>
      <c r="I782" s="13">
        <v>6252</v>
      </c>
      <c r="J782" s="13">
        <v>6252</v>
      </c>
      <c r="K782" s="10">
        <f t="shared" si="396"/>
        <v>100</v>
      </c>
      <c r="M782" s="21"/>
    </row>
    <row r="783" spans="1:15" ht="47.25" x14ac:dyDescent="0.2">
      <c r="A783" s="11" t="s">
        <v>0</v>
      </c>
      <c r="B783" s="15" t="s">
        <v>575</v>
      </c>
      <c r="C783" s="12" t="s">
        <v>494</v>
      </c>
      <c r="D783" s="12" t="s">
        <v>16</v>
      </c>
      <c r="E783" s="12" t="s">
        <v>34</v>
      </c>
      <c r="F783" s="12" t="s">
        <v>576</v>
      </c>
      <c r="G783" s="12" t="s">
        <v>0</v>
      </c>
      <c r="H783" s="13">
        <f>H784</f>
        <v>1000</v>
      </c>
      <c r="I783" s="13">
        <f t="shared" ref="I783:J783" si="400">I784</f>
        <v>1000</v>
      </c>
      <c r="J783" s="14">
        <f t="shared" si="400"/>
        <v>1000</v>
      </c>
      <c r="K783" s="10">
        <f t="shared" si="396"/>
        <v>100</v>
      </c>
      <c r="M783" s="21"/>
      <c r="O783" s="22"/>
    </row>
    <row r="784" spans="1:15" ht="15.75" x14ac:dyDescent="0.2">
      <c r="A784" s="16" t="s">
        <v>0</v>
      </c>
      <c r="B784" s="11" t="s">
        <v>229</v>
      </c>
      <c r="C784" s="12" t="s">
        <v>494</v>
      </c>
      <c r="D784" s="12" t="s">
        <v>16</v>
      </c>
      <c r="E784" s="12" t="s">
        <v>34</v>
      </c>
      <c r="F784" s="12" t="s">
        <v>576</v>
      </c>
      <c r="G784" s="12" t="s">
        <v>230</v>
      </c>
      <c r="H784" s="13">
        <v>1000</v>
      </c>
      <c r="I784" s="13">
        <v>1000</v>
      </c>
      <c r="J784" s="13">
        <v>1000</v>
      </c>
      <c r="K784" s="10">
        <f t="shared" si="396"/>
        <v>100</v>
      </c>
      <c r="M784" s="21"/>
    </row>
    <row r="785" spans="1:15" ht="63" x14ac:dyDescent="0.2">
      <c r="A785" s="11" t="s">
        <v>0</v>
      </c>
      <c r="B785" s="15" t="s">
        <v>577</v>
      </c>
      <c r="C785" s="12" t="s">
        <v>494</v>
      </c>
      <c r="D785" s="12" t="s">
        <v>16</v>
      </c>
      <c r="E785" s="12" t="s">
        <v>34</v>
      </c>
      <c r="F785" s="12" t="s">
        <v>578</v>
      </c>
      <c r="G785" s="12" t="s">
        <v>0</v>
      </c>
      <c r="H785" s="13">
        <f>H786+H791</f>
        <v>23094.799999999999</v>
      </c>
      <c r="I785" s="13">
        <f t="shared" ref="I785:J785" si="401">I786+I791</f>
        <v>23094.799999999999</v>
      </c>
      <c r="J785" s="14">
        <f t="shared" si="401"/>
        <v>23040.799999999996</v>
      </c>
      <c r="K785" s="10">
        <f t="shared" si="396"/>
        <v>99.766181131683311</v>
      </c>
      <c r="M785" s="21"/>
      <c r="O785" s="22"/>
    </row>
    <row r="786" spans="1:15" ht="31.5" x14ac:dyDescent="0.2">
      <c r="A786" s="11" t="s">
        <v>0</v>
      </c>
      <c r="B786" s="15" t="s">
        <v>579</v>
      </c>
      <c r="C786" s="12" t="s">
        <v>494</v>
      </c>
      <c r="D786" s="12" t="s">
        <v>16</v>
      </c>
      <c r="E786" s="12" t="s">
        <v>34</v>
      </c>
      <c r="F786" s="12" t="s">
        <v>580</v>
      </c>
      <c r="G786" s="12" t="s">
        <v>0</v>
      </c>
      <c r="H786" s="13">
        <f>H787</f>
        <v>21149.8</v>
      </c>
      <c r="I786" s="13">
        <f t="shared" ref="I786:J786" si="402">I787</f>
        <v>21149.8</v>
      </c>
      <c r="J786" s="14">
        <f t="shared" si="402"/>
        <v>21095.799999999996</v>
      </c>
      <c r="K786" s="10">
        <f t="shared" si="396"/>
        <v>99.7446784366755</v>
      </c>
      <c r="M786" s="21"/>
      <c r="O786" s="22"/>
    </row>
    <row r="787" spans="1:15" ht="15.75" x14ac:dyDescent="0.2">
      <c r="A787" s="11" t="s">
        <v>0</v>
      </c>
      <c r="B787" s="15" t="s">
        <v>262</v>
      </c>
      <c r="C787" s="12" t="s">
        <v>494</v>
      </c>
      <c r="D787" s="12" t="s">
        <v>16</v>
      </c>
      <c r="E787" s="12" t="s">
        <v>34</v>
      </c>
      <c r="F787" s="12" t="s">
        <v>581</v>
      </c>
      <c r="G787" s="12" t="s">
        <v>0</v>
      </c>
      <c r="H787" s="13">
        <f>SUM(H788:H790)</f>
        <v>21149.8</v>
      </c>
      <c r="I787" s="13">
        <f t="shared" ref="I787:J787" si="403">SUM(I788:I790)</f>
        <v>21149.8</v>
      </c>
      <c r="J787" s="14">
        <f t="shared" si="403"/>
        <v>21095.799999999996</v>
      </c>
      <c r="K787" s="10">
        <f t="shared" si="396"/>
        <v>99.7446784366755</v>
      </c>
      <c r="M787" s="21"/>
      <c r="O787" s="22"/>
    </row>
    <row r="788" spans="1:15" ht="78.75" x14ac:dyDescent="0.2">
      <c r="A788" s="16" t="s">
        <v>0</v>
      </c>
      <c r="B788" s="11" t="s">
        <v>237</v>
      </c>
      <c r="C788" s="12" t="s">
        <v>494</v>
      </c>
      <c r="D788" s="12" t="s">
        <v>16</v>
      </c>
      <c r="E788" s="12" t="s">
        <v>34</v>
      </c>
      <c r="F788" s="12" t="s">
        <v>581</v>
      </c>
      <c r="G788" s="12" t="s">
        <v>238</v>
      </c>
      <c r="H788" s="13">
        <v>19393.8</v>
      </c>
      <c r="I788" s="13">
        <v>19393.8</v>
      </c>
      <c r="J788" s="14">
        <v>19346.599999999999</v>
      </c>
      <c r="K788" s="10">
        <f t="shared" si="396"/>
        <v>99.756623250729618</v>
      </c>
      <c r="M788" s="21"/>
    </row>
    <row r="789" spans="1:15" ht="31.5" x14ac:dyDescent="0.2">
      <c r="A789" s="16" t="s">
        <v>0</v>
      </c>
      <c r="B789" s="11" t="s">
        <v>48</v>
      </c>
      <c r="C789" s="12" t="s">
        <v>494</v>
      </c>
      <c r="D789" s="12" t="s">
        <v>16</v>
      </c>
      <c r="E789" s="12" t="s">
        <v>34</v>
      </c>
      <c r="F789" s="12" t="s">
        <v>581</v>
      </c>
      <c r="G789" s="12" t="s">
        <v>49</v>
      </c>
      <c r="H789" s="13">
        <v>1721</v>
      </c>
      <c r="I789" s="13">
        <v>1721</v>
      </c>
      <c r="J789" s="14">
        <v>1717.6</v>
      </c>
      <c r="K789" s="10">
        <f t="shared" si="396"/>
        <v>99.802440441603707</v>
      </c>
      <c r="M789" s="21"/>
    </row>
    <row r="790" spans="1:15" ht="15.75" x14ac:dyDescent="0.2">
      <c r="A790" s="16" t="s">
        <v>0</v>
      </c>
      <c r="B790" s="11" t="s">
        <v>229</v>
      </c>
      <c r="C790" s="12" t="s">
        <v>494</v>
      </c>
      <c r="D790" s="12" t="s">
        <v>16</v>
      </c>
      <c r="E790" s="12" t="s">
        <v>34</v>
      </c>
      <c r="F790" s="12" t="s">
        <v>581</v>
      </c>
      <c r="G790" s="12" t="s">
        <v>230</v>
      </c>
      <c r="H790" s="13">
        <v>35</v>
      </c>
      <c r="I790" s="13">
        <v>35</v>
      </c>
      <c r="J790" s="14">
        <v>31.6</v>
      </c>
      <c r="K790" s="10">
        <f t="shared" si="396"/>
        <v>90.285714285714292</v>
      </c>
      <c r="M790" s="21"/>
    </row>
    <row r="791" spans="1:15" ht="47.25" x14ac:dyDescent="0.2">
      <c r="A791" s="11" t="s">
        <v>0</v>
      </c>
      <c r="B791" s="15" t="s">
        <v>582</v>
      </c>
      <c r="C791" s="12" t="s">
        <v>494</v>
      </c>
      <c r="D791" s="12" t="s">
        <v>16</v>
      </c>
      <c r="E791" s="12" t="s">
        <v>34</v>
      </c>
      <c r="F791" s="12" t="s">
        <v>583</v>
      </c>
      <c r="G791" s="12" t="s">
        <v>0</v>
      </c>
      <c r="H791" s="13">
        <f>H792</f>
        <v>1945</v>
      </c>
      <c r="I791" s="13">
        <f t="shared" ref="I791:J792" si="404">I792</f>
        <v>1945</v>
      </c>
      <c r="J791" s="14">
        <f t="shared" si="404"/>
        <v>1945</v>
      </c>
      <c r="K791" s="10">
        <f t="shared" si="396"/>
        <v>100</v>
      </c>
      <c r="M791" s="21"/>
      <c r="O791" s="22"/>
    </row>
    <row r="792" spans="1:15" ht="47.25" x14ac:dyDescent="0.2">
      <c r="A792" s="11" t="s">
        <v>0</v>
      </c>
      <c r="B792" s="15" t="s">
        <v>23</v>
      </c>
      <c r="C792" s="12" t="s">
        <v>494</v>
      </c>
      <c r="D792" s="12" t="s">
        <v>16</v>
      </c>
      <c r="E792" s="12" t="s">
        <v>34</v>
      </c>
      <c r="F792" s="12" t="s">
        <v>584</v>
      </c>
      <c r="G792" s="12" t="s">
        <v>0</v>
      </c>
      <c r="H792" s="13">
        <f>H793</f>
        <v>1945</v>
      </c>
      <c r="I792" s="13">
        <f t="shared" si="404"/>
        <v>1945</v>
      </c>
      <c r="J792" s="14">
        <f t="shared" si="404"/>
        <v>1945</v>
      </c>
      <c r="K792" s="10">
        <f t="shared" si="396"/>
        <v>100</v>
      </c>
      <c r="M792" s="21"/>
      <c r="O792" s="22"/>
    </row>
    <row r="793" spans="1:15" ht="31.5" x14ac:dyDescent="0.2">
      <c r="A793" s="16" t="s">
        <v>0</v>
      </c>
      <c r="B793" s="11" t="s">
        <v>25</v>
      </c>
      <c r="C793" s="12" t="s">
        <v>494</v>
      </c>
      <c r="D793" s="12" t="s">
        <v>16</v>
      </c>
      <c r="E793" s="12" t="s">
        <v>34</v>
      </c>
      <c r="F793" s="12" t="s">
        <v>584</v>
      </c>
      <c r="G793" s="12" t="s">
        <v>26</v>
      </c>
      <c r="H793" s="13">
        <v>1945</v>
      </c>
      <c r="I793" s="13">
        <v>1945</v>
      </c>
      <c r="J793" s="13">
        <v>1945</v>
      </c>
      <c r="K793" s="10">
        <f t="shared" si="396"/>
        <v>100</v>
      </c>
      <c r="M793" s="21"/>
    </row>
    <row r="794" spans="1:15" ht="31.5" x14ac:dyDescent="0.2">
      <c r="A794" s="11" t="s">
        <v>0</v>
      </c>
      <c r="B794" s="15" t="s">
        <v>585</v>
      </c>
      <c r="C794" s="12" t="s">
        <v>494</v>
      </c>
      <c r="D794" s="12" t="s">
        <v>16</v>
      </c>
      <c r="E794" s="12" t="s">
        <v>34</v>
      </c>
      <c r="F794" s="12" t="s">
        <v>586</v>
      </c>
      <c r="G794" s="12" t="s">
        <v>0</v>
      </c>
      <c r="H794" s="13">
        <f>H795</f>
        <v>340</v>
      </c>
      <c r="I794" s="13">
        <f t="shared" ref="I794:J794" si="405">I795</f>
        <v>340</v>
      </c>
      <c r="J794" s="14">
        <f t="shared" si="405"/>
        <v>340</v>
      </c>
      <c r="K794" s="10">
        <f t="shared" si="396"/>
        <v>100</v>
      </c>
      <c r="M794" s="21"/>
      <c r="O794" s="22"/>
    </row>
    <row r="795" spans="1:15" ht="31.5" x14ac:dyDescent="0.2">
      <c r="A795" s="11" t="s">
        <v>0</v>
      </c>
      <c r="B795" s="15" t="s">
        <v>587</v>
      </c>
      <c r="C795" s="12" t="s">
        <v>494</v>
      </c>
      <c r="D795" s="12" t="s">
        <v>16</v>
      </c>
      <c r="E795" s="12" t="s">
        <v>34</v>
      </c>
      <c r="F795" s="12" t="s">
        <v>588</v>
      </c>
      <c r="G795" s="12" t="s">
        <v>0</v>
      </c>
      <c r="H795" s="13">
        <f>H796+H798</f>
        <v>340</v>
      </c>
      <c r="I795" s="13">
        <f t="shared" ref="I795:J795" si="406">I796+I798</f>
        <v>340</v>
      </c>
      <c r="J795" s="14">
        <f t="shared" si="406"/>
        <v>340</v>
      </c>
      <c r="K795" s="10">
        <f t="shared" si="396"/>
        <v>100</v>
      </c>
      <c r="M795" s="21"/>
      <c r="O795" s="22"/>
    </row>
    <row r="796" spans="1:15" ht="47.25" x14ac:dyDescent="0.2">
      <c r="A796" s="11" t="s">
        <v>0</v>
      </c>
      <c r="B796" s="15" t="s">
        <v>589</v>
      </c>
      <c r="C796" s="12" t="s">
        <v>494</v>
      </c>
      <c r="D796" s="12" t="s">
        <v>16</v>
      </c>
      <c r="E796" s="12" t="s">
        <v>34</v>
      </c>
      <c r="F796" s="12" t="s">
        <v>590</v>
      </c>
      <c r="G796" s="12" t="s">
        <v>0</v>
      </c>
      <c r="H796" s="13">
        <f>H797</f>
        <v>323</v>
      </c>
      <c r="I796" s="13">
        <f t="shared" ref="I796:J796" si="407">I797</f>
        <v>323</v>
      </c>
      <c r="J796" s="14">
        <f t="shared" si="407"/>
        <v>323</v>
      </c>
      <c r="K796" s="10">
        <f t="shared" si="396"/>
        <v>100</v>
      </c>
      <c r="M796" s="21"/>
      <c r="O796" s="22"/>
    </row>
    <row r="797" spans="1:15" ht="15.75" x14ac:dyDescent="0.2">
      <c r="A797" s="16" t="s">
        <v>0</v>
      </c>
      <c r="B797" s="11" t="s">
        <v>229</v>
      </c>
      <c r="C797" s="12" t="s">
        <v>494</v>
      </c>
      <c r="D797" s="12" t="s">
        <v>16</v>
      </c>
      <c r="E797" s="12" t="s">
        <v>34</v>
      </c>
      <c r="F797" s="12" t="s">
        <v>590</v>
      </c>
      <c r="G797" s="12" t="s">
        <v>230</v>
      </c>
      <c r="H797" s="13">
        <v>323</v>
      </c>
      <c r="I797" s="13">
        <v>323</v>
      </c>
      <c r="J797" s="13">
        <v>323</v>
      </c>
      <c r="K797" s="10">
        <f t="shared" si="396"/>
        <v>100</v>
      </c>
      <c r="M797" s="21"/>
    </row>
    <row r="798" spans="1:15" ht="47.25" x14ac:dyDescent="0.2">
      <c r="A798" s="11" t="s">
        <v>0</v>
      </c>
      <c r="B798" s="15" t="s">
        <v>589</v>
      </c>
      <c r="C798" s="12" t="s">
        <v>494</v>
      </c>
      <c r="D798" s="12" t="s">
        <v>16</v>
      </c>
      <c r="E798" s="12" t="s">
        <v>34</v>
      </c>
      <c r="F798" s="12" t="s">
        <v>591</v>
      </c>
      <c r="G798" s="12" t="s">
        <v>0</v>
      </c>
      <c r="H798" s="13">
        <f>H799</f>
        <v>17</v>
      </c>
      <c r="I798" s="13">
        <f t="shared" ref="I798:J798" si="408">I799</f>
        <v>17</v>
      </c>
      <c r="J798" s="14">
        <f t="shared" si="408"/>
        <v>17</v>
      </c>
      <c r="K798" s="10">
        <f t="shared" si="396"/>
        <v>100</v>
      </c>
      <c r="M798" s="21"/>
      <c r="O798" s="22"/>
    </row>
    <row r="799" spans="1:15" ht="15.75" x14ac:dyDescent="0.2">
      <c r="A799" s="16" t="s">
        <v>0</v>
      </c>
      <c r="B799" s="11" t="s">
        <v>229</v>
      </c>
      <c r="C799" s="12" t="s">
        <v>494</v>
      </c>
      <c r="D799" s="12" t="s">
        <v>16</v>
      </c>
      <c r="E799" s="12" t="s">
        <v>34</v>
      </c>
      <c r="F799" s="12" t="s">
        <v>591</v>
      </c>
      <c r="G799" s="12" t="s">
        <v>230</v>
      </c>
      <c r="H799" s="13">
        <v>17</v>
      </c>
      <c r="I799" s="13">
        <v>17</v>
      </c>
      <c r="J799" s="13">
        <v>17</v>
      </c>
      <c r="K799" s="10">
        <f t="shared" si="396"/>
        <v>100</v>
      </c>
      <c r="M799" s="21"/>
    </row>
    <row r="800" spans="1:15" ht="15.75" x14ac:dyDescent="0.2">
      <c r="A800" s="11" t="s">
        <v>0</v>
      </c>
      <c r="B800" s="15" t="s">
        <v>592</v>
      </c>
      <c r="C800" s="12" t="s">
        <v>494</v>
      </c>
      <c r="D800" s="12" t="s">
        <v>16</v>
      </c>
      <c r="E800" s="12" t="s">
        <v>34</v>
      </c>
      <c r="F800" s="12" t="s">
        <v>593</v>
      </c>
      <c r="G800" s="12" t="s">
        <v>0</v>
      </c>
      <c r="H800" s="13">
        <f>H801+H806</f>
        <v>26770.1</v>
      </c>
      <c r="I800" s="13">
        <f t="shared" ref="I800:J800" si="409">I801+I806</f>
        <v>26770.1</v>
      </c>
      <c r="J800" s="14">
        <f t="shared" si="409"/>
        <v>26770.1</v>
      </c>
      <c r="K800" s="10">
        <f t="shared" si="396"/>
        <v>100</v>
      </c>
      <c r="M800" s="21"/>
      <c r="O800" s="22"/>
    </row>
    <row r="801" spans="1:15" ht="31.5" x14ac:dyDescent="0.2">
      <c r="A801" s="11" t="s">
        <v>0</v>
      </c>
      <c r="B801" s="15" t="s">
        <v>594</v>
      </c>
      <c r="C801" s="12" t="s">
        <v>494</v>
      </c>
      <c r="D801" s="12" t="s">
        <v>16</v>
      </c>
      <c r="E801" s="12" t="s">
        <v>34</v>
      </c>
      <c r="F801" s="12" t="s">
        <v>595</v>
      </c>
      <c r="G801" s="12" t="s">
        <v>0</v>
      </c>
      <c r="H801" s="13">
        <f>H802+H804</f>
        <v>14328.1</v>
      </c>
      <c r="I801" s="13">
        <f t="shared" ref="I801:J801" si="410">I802+I804</f>
        <v>14328.1</v>
      </c>
      <c r="J801" s="14">
        <f t="shared" si="410"/>
        <v>14328.1</v>
      </c>
      <c r="K801" s="10">
        <f t="shared" si="396"/>
        <v>100</v>
      </c>
      <c r="M801" s="21"/>
      <c r="O801" s="22"/>
    </row>
    <row r="802" spans="1:15" ht="31.5" x14ac:dyDescent="0.2">
      <c r="A802" s="11" t="s">
        <v>0</v>
      </c>
      <c r="B802" s="15" t="s">
        <v>594</v>
      </c>
      <c r="C802" s="12" t="s">
        <v>494</v>
      </c>
      <c r="D802" s="12" t="s">
        <v>16</v>
      </c>
      <c r="E802" s="12" t="s">
        <v>34</v>
      </c>
      <c r="F802" s="12" t="s">
        <v>596</v>
      </c>
      <c r="G802" s="12" t="s">
        <v>0</v>
      </c>
      <c r="H802" s="13">
        <f>H803</f>
        <v>13589.2</v>
      </c>
      <c r="I802" s="13">
        <f t="shared" ref="I802:J802" si="411">I803</f>
        <v>13589.2</v>
      </c>
      <c r="J802" s="14">
        <f t="shared" si="411"/>
        <v>13589.2</v>
      </c>
      <c r="K802" s="10">
        <f t="shared" si="396"/>
        <v>100</v>
      </c>
      <c r="M802" s="21"/>
      <c r="O802" s="22"/>
    </row>
    <row r="803" spans="1:15" ht="15.75" x14ac:dyDescent="0.2">
      <c r="A803" s="16" t="s">
        <v>0</v>
      </c>
      <c r="B803" s="11" t="s">
        <v>229</v>
      </c>
      <c r="C803" s="12" t="s">
        <v>494</v>
      </c>
      <c r="D803" s="12" t="s">
        <v>16</v>
      </c>
      <c r="E803" s="12" t="s">
        <v>34</v>
      </c>
      <c r="F803" s="12" t="s">
        <v>596</v>
      </c>
      <c r="G803" s="12" t="s">
        <v>230</v>
      </c>
      <c r="H803" s="13">
        <v>13589.2</v>
      </c>
      <c r="I803" s="13">
        <v>13589.2</v>
      </c>
      <c r="J803" s="13">
        <v>13589.2</v>
      </c>
      <c r="K803" s="10">
        <f t="shared" si="396"/>
        <v>100</v>
      </c>
      <c r="M803" s="21"/>
    </row>
    <row r="804" spans="1:15" ht="31.5" x14ac:dyDescent="0.2">
      <c r="A804" s="11" t="s">
        <v>0</v>
      </c>
      <c r="B804" s="15" t="s">
        <v>594</v>
      </c>
      <c r="C804" s="12" t="s">
        <v>494</v>
      </c>
      <c r="D804" s="12" t="s">
        <v>16</v>
      </c>
      <c r="E804" s="12" t="s">
        <v>34</v>
      </c>
      <c r="F804" s="12" t="s">
        <v>597</v>
      </c>
      <c r="G804" s="12" t="s">
        <v>0</v>
      </c>
      <c r="H804" s="13">
        <f>H805</f>
        <v>738.9</v>
      </c>
      <c r="I804" s="13">
        <f t="shared" ref="I804:J804" si="412">I805</f>
        <v>738.9</v>
      </c>
      <c r="J804" s="14">
        <f t="shared" si="412"/>
        <v>738.9</v>
      </c>
      <c r="K804" s="10">
        <f t="shared" si="396"/>
        <v>100</v>
      </c>
      <c r="M804" s="21"/>
      <c r="O804" s="22"/>
    </row>
    <row r="805" spans="1:15" ht="15.75" x14ac:dyDescent="0.2">
      <c r="A805" s="16" t="s">
        <v>0</v>
      </c>
      <c r="B805" s="11" t="s">
        <v>229</v>
      </c>
      <c r="C805" s="12" t="s">
        <v>494</v>
      </c>
      <c r="D805" s="12" t="s">
        <v>16</v>
      </c>
      <c r="E805" s="12" t="s">
        <v>34</v>
      </c>
      <c r="F805" s="12" t="s">
        <v>597</v>
      </c>
      <c r="G805" s="12" t="s">
        <v>230</v>
      </c>
      <c r="H805" s="13">
        <v>738.9</v>
      </c>
      <c r="I805" s="13">
        <v>738.9</v>
      </c>
      <c r="J805" s="13">
        <v>738.9</v>
      </c>
      <c r="K805" s="10">
        <f t="shared" si="396"/>
        <v>100</v>
      </c>
      <c r="M805" s="21"/>
    </row>
    <row r="806" spans="1:15" ht="31.5" x14ac:dyDescent="0.2">
      <c r="A806" s="11" t="s">
        <v>0</v>
      </c>
      <c r="B806" s="15" t="s">
        <v>598</v>
      </c>
      <c r="C806" s="12" t="s">
        <v>494</v>
      </c>
      <c r="D806" s="12" t="s">
        <v>16</v>
      </c>
      <c r="E806" s="12" t="s">
        <v>34</v>
      </c>
      <c r="F806" s="12" t="s">
        <v>599</v>
      </c>
      <c r="G806" s="12" t="s">
        <v>0</v>
      </c>
      <c r="H806" s="13">
        <f>H807+H809</f>
        <v>12442</v>
      </c>
      <c r="I806" s="13">
        <f t="shared" ref="I806:J806" si="413">I807+I809</f>
        <v>12442</v>
      </c>
      <c r="J806" s="14">
        <f t="shared" si="413"/>
        <v>12442</v>
      </c>
      <c r="K806" s="10">
        <f t="shared" si="396"/>
        <v>100</v>
      </c>
      <c r="M806" s="21"/>
      <c r="O806" s="22"/>
    </row>
    <row r="807" spans="1:15" ht="31.5" x14ac:dyDescent="0.2">
      <c r="A807" s="11" t="s">
        <v>0</v>
      </c>
      <c r="B807" s="15" t="s">
        <v>600</v>
      </c>
      <c r="C807" s="12" t="s">
        <v>494</v>
      </c>
      <c r="D807" s="12" t="s">
        <v>16</v>
      </c>
      <c r="E807" s="12" t="s">
        <v>34</v>
      </c>
      <c r="F807" s="12" t="s">
        <v>601</v>
      </c>
      <c r="G807" s="12" t="s">
        <v>0</v>
      </c>
      <c r="H807" s="13">
        <f>H808</f>
        <v>9709.1</v>
      </c>
      <c r="I807" s="13">
        <f t="shared" ref="I807:J807" si="414">I808</f>
        <v>9709.1</v>
      </c>
      <c r="J807" s="14">
        <f t="shared" si="414"/>
        <v>9709.1</v>
      </c>
      <c r="K807" s="10">
        <f t="shared" si="396"/>
        <v>100</v>
      </c>
      <c r="M807" s="21"/>
      <c r="O807" s="22"/>
    </row>
    <row r="808" spans="1:15" ht="15.75" x14ac:dyDescent="0.2">
      <c r="A808" s="16" t="s">
        <v>0</v>
      </c>
      <c r="B808" s="11" t="s">
        <v>229</v>
      </c>
      <c r="C808" s="12" t="s">
        <v>494</v>
      </c>
      <c r="D808" s="12" t="s">
        <v>16</v>
      </c>
      <c r="E808" s="12" t="s">
        <v>34</v>
      </c>
      <c r="F808" s="12" t="s">
        <v>601</v>
      </c>
      <c r="G808" s="12" t="s">
        <v>230</v>
      </c>
      <c r="H808" s="13">
        <v>9709.1</v>
      </c>
      <c r="I808" s="13">
        <v>9709.1</v>
      </c>
      <c r="J808" s="13">
        <v>9709.1</v>
      </c>
      <c r="K808" s="10">
        <f t="shared" si="396"/>
        <v>100</v>
      </c>
      <c r="M808" s="21"/>
    </row>
    <row r="809" spans="1:15" ht="31.5" x14ac:dyDescent="0.2">
      <c r="A809" s="11" t="s">
        <v>0</v>
      </c>
      <c r="B809" s="15" t="s">
        <v>600</v>
      </c>
      <c r="C809" s="12" t="s">
        <v>494</v>
      </c>
      <c r="D809" s="12" t="s">
        <v>16</v>
      </c>
      <c r="E809" s="12" t="s">
        <v>34</v>
      </c>
      <c r="F809" s="12" t="s">
        <v>602</v>
      </c>
      <c r="G809" s="12" t="s">
        <v>0</v>
      </c>
      <c r="H809" s="13">
        <f>H810</f>
        <v>2732.9</v>
      </c>
      <c r="I809" s="13">
        <f t="shared" ref="I809:J809" si="415">I810</f>
        <v>2732.9</v>
      </c>
      <c r="J809" s="14">
        <f t="shared" si="415"/>
        <v>2732.9</v>
      </c>
      <c r="K809" s="10">
        <f t="shared" si="396"/>
        <v>100</v>
      </c>
      <c r="M809" s="21"/>
      <c r="O809" s="22"/>
    </row>
    <row r="810" spans="1:15" ht="15.75" x14ac:dyDescent="0.2">
      <c r="A810" s="16" t="s">
        <v>0</v>
      </c>
      <c r="B810" s="11" t="s">
        <v>229</v>
      </c>
      <c r="C810" s="12" t="s">
        <v>494</v>
      </c>
      <c r="D810" s="12" t="s">
        <v>16</v>
      </c>
      <c r="E810" s="12" t="s">
        <v>34</v>
      </c>
      <c r="F810" s="12" t="s">
        <v>602</v>
      </c>
      <c r="G810" s="12" t="s">
        <v>230</v>
      </c>
      <c r="H810" s="13">
        <v>2732.9</v>
      </c>
      <c r="I810" s="13">
        <v>2732.9</v>
      </c>
      <c r="J810" s="13">
        <v>2732.9</v>
      </c>
      <c r="K810" s="10">
        <f t="shared" si="396"/>
        <v>100</v>
      </c>
      <c r="M810" s="21"/>
    </row>
    <row r="811" spans="1:15" ht="31.5" x14ac:dyDescent="0.2">
      <c r="A811" s="11" t="s">
        <v>0</v>
      </c>
      <c r="B811" s="15" t="s">
        <v>603</v>
      </c>
      <c r="C811" s="12" t="s">
        <v>494</v>
      </c>
      <c r="D811" s="12" t="s">
        <v>16</v>
      </c>
      <c r="E811" s="12" t="s">
        <v>34</v>
      </c>
      <c r="F811" s="12" t="s">
        <v>604</v>
      </c>
      <c r="G811" s="12" t="s">
        <v>0</v>
      </c>
      <c r="H811" s="13">
        <f>H812+H817</f>
        <v>13272</v>
      </c>
      <c r="I811" s="13">
        <f t="shared" ref="I811:J811" si="416">I812+I817</f>
        <v>13272</v>
      </c>
      <c r="J811" s="14">
        <f t="shared" si="416"/>
        <v>13272</v>
      </c>
      <c r="K811" s="10">
        <f t="shared" si="396"/>
        <v>100</v>
      </c>
      <c r="M811" s="21"/>
      <c r="O811" s="22"/>
    </row>
    <row r="812" spans="1:15" ht="15.75" x14ac:dyDescent="0.2">
      <c r="A812" s="11" t="s">
        <v>0</v>
      </c>
      <c r="B812" s="15" t="s">
        <v>605</v>
      </c>
      <c r="C812" s="12" t="s">
        <v>494</v>
      </c>
      <c r="D812" s="12" t="s">
        <v>16</v>
      </c>
      <c r="E812" s="12" t="s">
        <v>34</v>
      </c>
      <c r="F812" s="12" t="s">
        <v>606</v>
      </c>
      <c r="G812" s="12" t="s">
        <v>0</v>
      </c>
      <c r="H812" s="13">
        <f>H813+H815</f>
        <v>8798.2000000000007</v>
      </c>
      <c r="I812" s="13">
        <f t="shared" ref="I812:J812" si="417">I813+I815</f>
        <v>8798.2000000000007</v>
      </c>
      <c r="J812" s="14">
        <f t="shared" si="417"/>
        <v>8798.2000000000007</v>
      </c>
      <c r="K812" s="10">
        <f t="shared" si="396"/>
        <v>100</v>
      </c>
      <c r="M812" s="21"/>
      <c r="O812" s="22"/>
    </row>
    <row r="813" spans="1:15" ht="15.75" x14ac:dyDescent="0.2">
      <c r="A813" s="11" t="s">
        <v>0</v>
      </c>
      <c r="B813" s="15" t="s">
        <v>607</v>
      </c>
      <c r="C813" s="12" t="s">
        <v>494</v>
      </c>
      <c r="D813" s="12" t="s">
        <v>16</v>
      </c>
      <c r="E813" s="12" t="s">
        <v>34</v>
      </c>
      <c r="F813" s="12" t="s">
        <v>608</v>
      </c>
      <c r="G813" s="12" t="s">
        <v>0</v>
      </c>
      <c r="H813" s="13">
        <f>H814</f>
        <v>8358.2000000000007</v>
      </c>
      <c r="I813" s="13">
        <f t="shared" ref="I813:J813" si="418">I814</f>
        <v>8358.2000000000007</v>
      </c>
      <c r="J813" s="14">
        <f t="shared" si="418"/>
        <v>8358.2000000000007</v>
      </c>
      <c r="K813" s="10">
        <f t="shared" si="396"/>
        <v>100</v>
      </c>
      <c r="M813" s="21"/>
      <c r="O813" s="22"/>
    </row>
    <row r="814" spans="1:15" ht="15.75" x14ac:dyDescent="0.2">
      <c r="A814" s="16" t="s">
        <v>0</v>
      </c>
      <c r="B814" s="11" t="s">
        <v>229</v>
      </c>
      <c r="C814" s="12" t="s">
        <v>494</v>
      </c>
      <c r="D814" s="12" t="s">
        <v>16</v>
      </c>
      <c r="E814" s="12" t="s">
        <v>34</v>
      </c>
      <c r="F814" s="12" t="s">
        <v>608</v>
      </c>
      <c r="G814" s="12" t="s">
        <v>230</v>
      </c>
      <c r="H814" s="13">
        <v>8358.2000000000007</v>
      </c>
      <c r="I814" s="13">
        <v>8358.2000000000007</v>
      </c>
      <c r="J814" s="13">
        <v>8358.2000000000007</v>
      </c>
      <c r="K814" s="10">
        <f t="shared" si="396"/>
        <v>100</v>
      </c>
      <c r="M814" s="21"/>
    </row>
    <row r="815" spans="1:15" ht="15.75" x14ac:dyDescent="0.2">
      <c r="A815" s="11" t="s">
        <v>0</v>
      </c>
      <c r="B815" s="15" t="s">
        <v>607</v>
      </c>
      <c r="C815" s="12" t="s">
        <v>494</v>
      </c>
      <c r="D815" s="12" t="s">
        <v>16</v>
      </c>
      <c r="E815" s="12" t="s">
        <v>34</v>
      </c>
      <c r="F815" s="12" t="s">
        <v>609</v>
      </c>
      <c r="G815" s="12" t="s">
        <v>0</v>
      </c>
      <c r="H815" s="13">
        <f>H816</f>
        <v>440</v>
      </c>
      <c r="I815" s="13">
        <f t="shared" ref="I815:J815" si="419">I816</f>
        <v>440</v>
      </c>
      <c r="J815" s="14">
        <f t="shared" si="419"/>
        <v>440</v>
      </c>
      <c r="K815" s="10">
        <f t="shared" si="396"/>
        <v>100</v>
      </c>
      <c r="M815" s="21"/>
      <c r="O815" s="22"/>
    </row>
    <row r="816" spans="1:15" ht="15.75" x14ac:dyDescent="0.2">
      <c r="A816" s="16" t="s">
        <v>0</v>
      </c>
      <c r="B816" s="11" t="s">
        <v>229</v>
      </c>
      <c r="C816" s="12" t="s">
        <v>494</v>
      </c>
      <c r="D816" s="12" t="s">
        <v>16</v>
      </c>
      <c r="E816" s="12" t="s">
        <v>34</v>
      </c>
      <c r="F816" s="12" t="s">
        <v>609</v>
      </c>
      <c r="G816" s="12" t="s">
        <v>230</v>
      </c>
      <c r="H816" s="13">
        <v>440</v>
      </c>
      <c r="I816" s="13">
        <v>440</v>
      </c>
      <c r="J816" s="13">
        <v>440</v>
      </c>
      <c r="K816" s="10">
        <f t="shared" si="396"/>
        <v>100</v>
      </c>
      <c r="M816" s="21"/>
    </row>
    <row r="817" spans="1:15" ht="15.75" x14ac:dyDescent="0.2">
      <c r="A817" s="11" t="s">
        <v>0</v>
      </c>
      <c r="B817" s="15" t="s">
        <v>610</v>
      </c>
      <c r="C817" s="12" t="s">
        <v>494</v>
      </c>
      <c r="D817" s="12" t="s">
        <v>16</v>
      </c>
      <c r="E817" s="12" t="s">
        <v>34</v>
      </c>
      <c r="F817" s="12" t="s">
        <v>611</v>
      </c>
      <c r="G817" s="12" t="s">
        <v>0</v>
      </c>
      <c r="H817" s="13">
        <f>H818+H820</f>
        <v>4473.8</v>
      </c>
      <c r="I817" s="13">
        <f t="shared" ref="I817:J817" si="420">I818+I820</f>
        <v>4473.8</v>
      </c>
      <c r="J817" s="14">
        <f t="shared" si="420"/>
        <v>4473.8</v>
      </c>
      <c r="K817" s="10">
        <f t="shared" si="396"/>
        <v>100</v>
      </c>
      <c r="M817" s="21"/>
      <c r="O817" s="22"/>
    </row>
    <row r="818" spans="1:15" ht="15.75" x14ac:dyDescent="0.2">
      <c r="A818" s="11" t="s">
        <v>0</v>
      </c>
      <c r="B818" s="15" t="s">
        <v>610</v>
      </c>
      <c r="C818" s="12" t="s">
        <v>494</v>
      </c>
      <c r="D818" s="12" t="s">
        <v>16</v>
      </c>
      <c r="E818" s="12" t="s">
        <v>34</v>
      </c>
      <c r="F818" s="12" t="s">
        <v>612</v>
      </c>
      <c r="G818" s="12" t="s">
        <v>0</v>
      </c>
      <c r="H818" s="13">
        <f>H819</f>
        <v>4250.1000000000004</v>
      </c>
      <c r="I818" s="13">
        <f t="shared" ref="I818:J818" si="421">I819</f>
        <v>4250.1000000000004</v>
      </c>
      <c r="J818" s="14">
        <f t="shared" si="421"/>
        <v>4250.1000000000004</v>
      </c>
      <c r="K818" s="10">
        <f t="shared" si="396"/>
        <v>100</v>
      </c>
      <c r="M818" s="21"/>
      <c r="O818" s="22"/>
    </row>
    <row r="819" spans="1:15" ht="15.75" x14ac:dyDescent="0.2">
      <c r="A819" s="16" t="s">
        <v>0</v>
      </c>
      <c r="B819" s="11" t="s">
        <v>229</v>
      </c>
      <c r="C819" s="12" t="s">
        <v>494</v>
      </c>
      <c r="D819" s="12" t="s">
        <v>16</v>
      </c>
      <c r="E819" s="12" t="s">
        <v>34</v>
      </c>
      <c r="F819" s="12" t="s">
        <v>612</v>
      </c>
      <c r="G819" s="12" t="s">
        <v>230</v>
      </c>
      <c r="H819" s="13">
        <v>4250.1000000000004</v>
      </c>
      <c r="I819" s="13">
        <v>4250.1000000000004</v>
      </c>
      <c r="J819" s="13">
        <v>4250.1000000000004</v>
      </c>
      <c r="K819" s="10">
        <f t="shared" si="396"/>
        <v>100</v>
      </c>
      <c r="M819" s="21"/>
    </row>
    <row r="820" spans="1:15" ht="15.75" x14ac:dyDescent="0.2">
      <c r="A820" s="11" t="s">
        <v>0</v>
      </c>
      <c r="B820" s="15" t="s">
        <v>610</v>
      </c>
      <c r="C820" s="12" t="s">
        <v>494</v>
      </c>
      <c r="D820" s="12" t="s">
        <v>16</v>
      </c>
      <c r="E820" s="12" t="s">
        <v>34</v>
      </c>
      <c r="F820" s="12" t="s">
        <v>613</v>
      </c>
      <c r="G820" s="12" t="s">
        <v>0</v>
      </c>
      <c r="H820" s="13">
        <f>H821</f>
        <v>223.7</v>
      </c>
      <c r="I820" s="13">
        <f t="shared" ref="I820:J820" si="422">I821</f>
        <v>223.7</v>
      </c>
      <c r="J820" s="14">
        <f t="shared" si="422"/>
        <v>223.7</v>
      </c>
      <c r="K820" s="10">
        <f t="shared" si="396"/>
        <v>100</v>
      </c>
      <c r="M820" s="21"/>
      <c r="O820" s="22"/>
    </row>
    <row r="821" spans="1:15" ht="15.75" x14ac:dyDescent="0.2">
      <c r="A821" s="16" t="s">
        <v>0</v>
      </c>
      <c r="B821" s="11" t="s">
        <v>229</v>
      </c>
      <c r="C821" s="12" t="s">
        <v>494</v>
      </c>
      <c r="D821" s="12" t="s">
        <v>16</v>
      </c>
      <c r="E821" s="12" t="s">
        <v>34</v>
      </c>
      <c r="F821" s="12" t="s">
        <v>613</v>
      </c>
      <c r="G821" s="12" t="s">
        <v>230</v>
      </c>
      <c r="H821" s="13">
        <v>223.7</v>
      </c>
      <c r="I821" s="13">
        <v>223.7</v>
      </c>
      <c r="J821" s="13">
        <v>223.7</v>
      </c>
      <c r="K821" s="10">
        <f t="shared" si="396"/>
        <v>100</v>
      </c>
      <c r="M821" s="21"/>
    </row>
    <row r="822" spans="1:15" ht="31.5" x14ac:dyDescent="0.2">
      <c r="A822" s="11" t="s">
        <v>0</v>
      </c>
      <c r="B822" s="15" t="s">
        <v>614</v>
      </c>
      <c r="C822" s="12" t="s">
        <v>494</v>
      </c>
      <c r="D822" s="12" t="s">
        <v>16</v>
      </c>
      <c r="E822" s="12" t="s">
        <v>34</v>
      </c>
      <c r="F822" s="12" t="s">
        <v>615</v>
      </c>
      <c r="G822" s="12" t="s">
        <v>0</v>
      </c>
      <c r="H822" s="13">
        <f>H823</f>
        <v>20890</v>
      </c>
      <c r="I822" s="13">
        <f t="shared" ref="I822:J822" si="423">I823</f>
        <v>20890</v>
      </c>
      <c r="J822" s="14">
        <f t="shared" si="423"/>
        <v>20890</v>
      </c>
      <c r="K822" s="10">
        <f t="shared" si="396"/>
        <v>100</v>
      </c>
      <c r="M822" s="21"/>
      <c r="O822" s="22"/>
    </row>
    <row r="823" spans="1:15" ht="63" x14ac:dyDescent="0.2">
      <c r="A823" s="11" t="s">
        <v>0</v>
      </c>
      <c r="B823" s="15" t="s">
        <v>616</v>
      </c>
      <c r="C823" s="12" t="s">
        <v>494</v>
      </c>
      <c r="D823" s="12" t="s">
        <v>16</v>
      </c>
      <c r="E823" s="12" t="s">
        <v>34</v>
      </c>
      <c r="F823" s="12" t="s">
        <v>617</v>
      </c>
      <c r="G823" s="12" t="s">
        <v>0</v>
      </c>
      <c r="H823" s="13">
        <f>H824+H826</f>
        <v>20890</v>
      </c>
      <c r="I823" s="13">
        <f t="shared" ref="I823:J823" si="424">I824+I826</f>
        <v>20890</v>
      </c>
      <c r="J823" s="14">
        <f t="shared" si="424"/>
        <v>20890</v>
      </c>
      <c r="K823" s="10">
        <f t="shared" si="396"/>
        <v>100</v>
      </c>
      <c r="M823" s="21"/>
      <c r="O823" s="22"/>
    </row>
    <row r="824" spans="1:15" ht="47.25" x14ac:dyDescent="0.2">
      <c r="A824" s="11" t="s">
        <v>0</v>
      </c>
      <c r="B824" s="15" t="s">
        <v>618</v>
      </c>
      <c r="C824" s="12" t="s">
        <v>494</v>
      </c>
      <c r="D824" s="12" t="s">
        <v>16</v>
      </c>
      <c r="E824" s="12" t="s">
        <v>34</v>
      </c>
      <c r="F824" s="12" t="s">
        <v>619</v>
      </c>
      <c r="G824" s="12" t="s">
        <v>0</v>
      </c>
      <c r="H824" s="13">
        <f>H825</f>
        <v>16869.5</v>
      </c>
      <c r="I824" s="13">
        <f t="shared" ref="I824:J824" si="425">I825</f>
        <v>16869.5</v>
      </c>
      <c r="J824" s="14">
        <f t="shared" si="425"/>
        <v>16869.5</v>
      </c>
      <c r="K824" s="10">
        <f t="shared" si="396"/>
        <v>100</v>
      </c>
      <c r="M824" s="21"/>
      <c r="O824" s="22"/>
    </row>
    <row r="825" spans="1:15" ht="15.75" x14ac:dyDescent="0.2">
      <c r="A825" s="16" t="s">
        <v>0</v>
      </c>
      <c r="B825" s="11" t="s">
        <v>229</v>
      </c>
      <c r="C825" s="12" t="s">
        <v>494</v>
      </c>
      <c r="D825" s="12" t="s">
        <v>16</v>
      </c>
      <c r="E825" s="12" t="s">
        <v>34</v>
      </c>
      <c r="F825" s="12" t="s">
        <v>619</v>
      </c>
      <c r="G825" s="12" t="s">
        <v>230</v>
      </c>
      <c r="H825" s="13">
        <v>16869.5</v>
      </c>
      <c r="I825" s="13">
        <v>16869.5</v>
      </c>
      <c r="J825" s="13">
        <v>16869.5</v>
      </c>
      <c r="K825" s="10">
        <f t="shared" si="396"/>
        <v>100</v>
      </c>
      <c r="M825" s="21"/>
    </row>
    <row r="826" spans="1:15" ht="47.25" x14ac:dyDescent="0.2">
      <c r="A826" s="11" t="s">
        <v>0</v>
      </c>
      <c r="B826" s="15" t="s">
        <v>618</v>
      </c>
      <c r="C826" s="12" t="s">
        <v>494</v>
      </c>
      <c r="D826" s="12" t="s">
        <v>16</v>
      </c>
      <c r="E826" s="12" t="s">
        <v>34</v>
      </c>
      <c r="F826" s="12" t="s">
        <v>620</v>
      </c>
      <c r="G826" s="12" t="s">
        <v>0</v>
      </c>
      <c r="H826" s="13">
        <f>H827</f>
        <v>4020.5</v>
      </c>
      <c r="I826" s="13">
        <f t="shared" ref="I826:J826" si="426">I827</f>
        <v>4020.5</v>
      </c>
      <c r="J826" s="14">
        <f t="shared" si="426"/>
        <v>4020.5</v>
      </c>
      <c r="K826" s="10">
        <f t="shared" si="396"/>
        <v>100</v>
      </c>
      <c r="M826" s="21"/>
      <c r="O826" s="22"/>
    </row>
    <row r="827" spans="1:15" ht="15.75" x14ac:dyDescent="0.2">
      <c r="A827" s="16" t="s">
        <v>0</v>
      </c>
      <c r="B827" s="11" t="s">
        <v>229</v>
      </c>
      <c r="C827" s="12" t="s">
        <v>494</v>
      </c>
      <c r="D827" s="12" t="s">
        <v>16</v>
      </c>
      <c r="E827" s="12" t="s">
        <v>34</v>
      </c>
      <c r="F827" s="12" t="s">
        <v>620</v>
      </c>
      <c r="G827" s="12" t="s">
        <v>230</v>
      </c>
      <c r="H827" s="13">
        <v>4020.5</v>
      </c>
      <c r="I827" s="13">
        <v>4020.5</v>
      </c>
      <c r="J827" s="13">
        <v>4020.5</v>
      </c>
      <c r="K827" s="10">
        <f t="shared" si="396"/>
        <v>100</v>
      </c>
      <c r="M827" s="21"/>
    </row>
    <row r="828" spans="1:15" ht="31.5" x14ac:dyDescent="0.2">
      <c r="A828" s="11" t="s">
        <v>0</v>
      </c>
      <c r="B828" s="15" t="s">
        <v>342</v>
      </c>
      <c r="C828" s="12" t="s">
        <v>494</v>
      </c>
      <c r="D828" s="12" t="s">
        <v>16</v>
      </c>
      <c r="E828" s="12" t="s">
        <v>34</v>
      </c>
      <c r="F828" s="12" t="s">
        <v>343</v>
      </c>
      <c r="G828" s="11" t="s">
        <v>0</v>
      </c>
      <c r="H828" s="13">
        <f>H829</f>
        <v>878.3</v>
      </c>
      <c r="I828" s="13">
        <f t="shared" ref="I828:J830" si="427">I829</f>
        <v>878.3</v>
      </c>
      <c r="J828" s="14">
        <f t="shared" si="427"/>
        <v>878.3</v>
      </c>
      <c r="K828" s="10">
        <f t="shared" si="396"/>
        <v>100</v>
      </c>
      <c r="M828" s="21"/>
      <c r="O828" s="22"/>
    </row>
    <row r="829" spans="1:15" ht="31.5" x14ac:dyDescent="0.2">
      <c r="A829" s="11" t="s">
        <v>0</v>
      </c>
      <c r="B829" s="15" t="s">
        <v>621</v>
      </c>
      <c r="C829" s="12" t="s">
        <v>494</v>
      </c>
      <c r="D829" s="12" t="s">
        <v>16</v>
      </c>
      <c r="E829" s="12" t="s">
        <v>34</v>
      </c>
      <c r="F829" s="12" t="s">
        <v>622</v>
      </c>
      <c r="G829" s="12" t="s">
        <v>0</v>
      </c>
      <c r="H829" s="13">
        <f>H830</f>
        <v>878.3</v>
      </c>
      <c r="I829" s="13">
        <f t="shared" si="427"/>
        <v>878.3</v>
      </c>
      <c r="J829" s="14">
        <f t="shared" si="427"/>
        <v>878.3</v>
      </c>
      <c r="K829" s="10">
        <f t="shared" si="396"/>
        <v>100</v>
      </c>
      <c r="M829" s="21"/>
      <c r="O829" s="22"/>
    </row>
    <row r="830" spans="1:15" ht="47.25" x14ac:dyDescent="0.2">
      <c r="A830" s="11" t="s">
        <v>0</v>
      </c>
      <c r="B830" s="15" t="s">
        <v>623</v>
      </c>
      <c r="C830" s="12" t="s">
        <v>494</v>
      </c>
      <c r="D830" s="12" t="s">
        <v>16</v>
      </c>
      <c r="E830" s="12" t="s">
        <v>34</v>
      </c>
      <c r="F830" s="12" t="s">
        <v>624</v>
      </c>
      <c r="G830" s="12" t="s">
        <v>0</v>
      </c>
      <c r="H830" s="13">
        <f>H831</f>
        <v>878.3</v>
      </c>
      <c r="I830" s="13">
        <f t="shared" si="427"/>
        <v>878.3</v>
      </c>
      <c r="J830" s="14">
        <f t="shared" si="427"/>
        <v>878.3</v>
      </c>
      <c r="K830" s="10">
        <f t="shared" si="396"/>
        <v>100</v>
      </c>
      <c r="M830" s="21"/>
      <c r="O830" s="22"/>
    </row>
    <row r="831" spans="1:15" ht="15.75" x14ac:dyDescent="0.2">
      <c r="A831" s="16" t="s">
        <v>0</v>
      </c>
      <c r="B831" s="11" t="s">
        <v>229</v>
      </c>
      <c r="C831" s="12" t="s">
        <v>494</v>
      </c>
      <c r="D831" s="12" t="s">
        <v>16</v>
      </c>
      <c r="E831" s="12" t="s">
        <v>34</v>
      </c>
      <c r="F831" s="12" t="s">
        <v>624</v>
      </c>
      <c r="G831" s="12" t="s">
        <v>230</v>
      </c>
      <c r="H831" s="13">
        <v>878.3</v>
      </c>
      <c r="I831" s="13">
        <v>878.3</v>
      </c>
      <c r="J831" s="13">
        <v>878.3</v>
      </c>
      <c r="K831" s="10">
        <f t="shared" si="396"/>
        <v>100</v>
      </c>
      <c r="M831" s="21"/>
    </row>
    <row r="832" spans="1:15" ht="15.75" x14ac:dyDescent="0.2">
      <c r="A832" s="11" t="s">
        <v>0</v>
      </c>
      <c r="B832" s="11" t="s">
        <v>625</v>
      </c>
      <c r="C832" s="12" t="s">
        <v>494</v>
      </c>
      <c r="D832" s="12" t="s">
        <v>34</v>
      </c>
      <c r="E832" s="12" t="s">
        <v>0</v>
      </c>
      <c r="F832" s="12" t="s">
        <v>0</v>
      </c>
      <c r="G832" s="12" t="s">
        <v>0</v>
      </c>
      <c r="H832" s="13">
        <f>H833</f>
        <v>85198.7</v>
      </c>
      <c r="I832" s="13">
        <f t="shared" ref="I832:J835" si="428">I833</f>
        <v>85198.7</v>
      </c>
      <c r="J832" s="14">
        <f t="shared" si="428"/>
        <v>85198.7</v>
      </c>
      <c r="K832" s="10">
        <f t="shared" si="396"/>
        <v>100</v>
      </c>
      <c r="M832" s="21"/>
      <c r="O832" s="22"/>
    </row>
    <row r="833" spans="1:15" ht="15.75" x14ac:dyDescent="0.2">
      <c r="A833" s="11" t="s">
        <v>0</v>
      </c>
      <c r="B833" s="11" t="s">
        <v>626</v>
      </c>
      <c r="C833" s="12" t="s">
        <v>494</v>
      </c>
      <c r="D833" s="12" t="s">
        <v>34</v>
      </c>
      <c r="E833" s="12" t="s">
        <v>128</v>
      </c>
      <c r="F833" s="12" t="s">
        <v>0</v>
      </c>
      <c r="G833" s="12" t="s">
        <v>0</v>
      </c>
      <c r="H833" s="13">
        <f>H834</f>
        <v>85198.7</v>
      </c>
      <c r="I833" s="13">
        <f t="shared" si="428"/>
        <v>85198.7</v>
      </c>
      <c r="J833" s="14">
        <f t="shared" si="428"/>
        <v>85198.7</v>
      </c>
      <c r="K833" s="10">
        <f t="shared" si="396"/>
        <v>100</v>
      </c>
      <c r="M833" s="21"/>
      <c r="O833" s="22"/>
    </row>
    <row r="834" spans="1:15" ht="63" x14ac:dyDescent="0.2">
      <c r="A834" s="11" t="s">
        <v>0</v>
      </c>
      <c r="B834" s="15" t="s">
        <v>187</v>
      </c>
      <c r="C834" s="12" t="s">
        <v>494</v>
      </c>
      <c r="D834" s="12" t="s">
        <v>34</v>
      </c>
      <c r="E834" s="12" t="s">
        <v>128</v>
      </c>
      <c r="F834" s="12" t="s">
        <v>188</v>
      </c>
      <c r="G834" s="11" t="s">
        <v>0</v>
      </c>
      <c r="H834" s="13">
        <f>H835</f>
        <v>85198.7</v>
      </c>
      <c r="I834" s="13">
        <f t="shared" si="428"/>
        <v>85198.7</v>
      </c>
      <c r="J834" s="14">
        <f t="shared" si="428"/>
        <v>85198.7</v>
      </c>
      <c r="K834" s="10">
        <f t="shared" si="396"/>
        <v>100</v>
      </c>
      <c r="M834" s="21"/>
      <c r="O834" s="22"/>
    </row>
    <row r="835" spans="1:15" ht="47.25" x14ac:dyDescent="0.2">
      <c r="A835" s="11" t="s">
        <v>0</v>
      </c>
      <c r="B835" s="15" t="s">
        <v>189</v>
      </c>
      <c r="C835" s="12" t="s">
        <v>494</v>
      </c>
      <c r="D835" s="12" t="s">
        <v>34</v>
      </c>
      <c r="E835" s="12" t="s">
        <v>128</v>
      </c>
      <c r="F835" s="12" t="s">
        <v>190</v>
      </c>
      <c r="G835" s="12" t="s">
        <v>0</v>
      </c>
      <c r="H835" s="13">
        <f>H836</f>
        <v>85198.7</v>
      </c>
      <c r="I835" s="13">
        <f t="shared" si="428"/>
        <v>85198.7</v>
      </c>
      <c r="J835" s="14">
        <f t="shared" si="428"/>
        <v>85198.7</v>
      </c>
      <c r="K835" s="10">
        <f t="shared" si="396"/>
        <v>100</v>
      </c>
      <c r="M835" s="21"/>
      <c r="O835" s="22"/>
    </row>
    <row r="836" spans="1:15" ht="47.25" x14ac:dyDescent="0.2">
      <c r="A836" s="11" t="s">
        <v>0</v>
      </c>
      <c r="B836" s="15" t="s">
        <v>627</v>
      </c>
      <c r="C836" s="12" t="s">
        <v>494</v>
      </c>
      <c r="D836" s="12" t="s">
        <v>34</v>
      </c>
      <c r="E836" s="12" t="s">
        <v>128</v>
      </c>
      <c r="F836" s="12" t="s">
        <v>628</v>
      </c>
      <c r="G836" s="12" t="s">
        <v>0</v>
      </c>
      <c r="H836" s="13">
        <f>H837+H839</f>
        <v>85198.7</v>
      </c>
      <c r="I836" s="13">
        <f t="shared" ref="I836:J836" si="429">I837+I839</f>
        <v>85198.7</v>
      </c>
      <c r="J836" s="14">
        <f t="shared" si="429"/>
        <v>85198.7</v>
      </c>
      <c r="K836" s="10">
        <f t="shared" si="396"/>
        <v>100</v>
      </c>
      <c r="M836" s="21"/>
      <c r="O836" s="22"/>
    </row>
    <row r="837" spans="1:15" ht="47.25" x14ac:dyDescent="0.2">
      <c r="A837" s="11" t="s">
        <v>0</v>
      </c>
      <c r="B837" s="15" t="s">
        <v>203</v>
      </c>
      <c r="C837" s="12" t="s">
        <v>494</v>
      </c>
      <c r="D837" s="12" t="s">
        <v>34</v>
      </c>
      <c r="E837" s="12" t="s">
        <v>128</v>
      </c>
      <c r="F837" s="12" t="s">
        <v>629</v>
      </c>
      <c r="G837" s="12" t="s">
        <v>0</v>
      </c>
      <c r="H837" s="13">
        <f>H838</f>
        <v>59591.6</v>
      </c>
      <c r="I837" s="13">
        <f t="shared" ref="I837:J837" si="430">I838</f>
        <v>59591.6</v>
      </c>
      <c r="J837" s="14">
        <f t="shared" si="430"/>
        <v>59591.6</v>
      </c>
      <c r="K837" s="10">
        <f t="shared" si="396"/>
        <v>100</v>
      </c>
      <c r="M837" s="21"/>
      <c r="O837" s="22"/>
    </row>
    <row r="838" spans="1:15" ht="15.75" x14ac:dyDescent="0.2">
      <c r="A838" s="16" t="s">
        <v>0</v>
      </c>
      <c r="B838" s="11" t="s">
        <v>294</v>
      </c>
      <c r="C838" s="12" t="s">
        <v>494</v>
      </c>
      <c r="D838" s="12" t="s">
        <v>34</v>
      </c>
      <c r="E838" s="12" t="s">
        <v>128</v>
      </c>
      <c r="F838" s="12" t="s">
        <v>629</v>
      </c>
      <c r="G838" s="12" t="s">
        <v>295</v>
      </c>
      <c r="H838" s="13">
        <v>59591.6</v>
      </c>
      <c r="I838" s="13">
        <v>59591.6</v>
      </c>
      <c r="J838" s="13">
        <v>59591.6</v>
      </c>
      <c r="K838" s="10">
        <f t="shared" si="396"/>
        <v>100</v>
      </c>
      <c r="M838" s="21"/>
    </row>
    <row r="839" spans="1:15" ht="31.5" x14ac:dyDescent="0.2">
      <c r="A839" s="11" t="s">
        <v>0</v>
      </c>
      <c r="B839" s="15" t="s">
        <v>193</v>
      </c>
      <c r="C839" s="12" t="s">
        <v>494</v>
      </c>
      <c r="D839" s="12" t="s">
        <v>34</v>
      </c>
      <c r="E839" s="12" t="s">
        <v>128</v>
      </c>
      <c r="F839" s="12" t="s">
        <v>630</v>
      </c>
      <c r="G839" s="12" t="s">
        <v>0</v>
      </c>
      <c r="H839" s="13">
        <f>H840</f>
        <v>25607.1</v>
      </c>
      <c r="I839" s="13">
        <f t="shared" ref="I839:J839" si="431">I840</f>
        <v>25607.1</v>
      </c>
      <c r="J839" s="14">
        <f t="shared" si="431"/>
        <v>25607.1</v>
      </c>
      <c r="K839" s="10">
        <f t="shared" si="396"/>
        <v>100</v>
      </c>
      <c r="M839" s="21"/>
      <c r="O839" s="22"/>
    </row>
    <row r="840" spans="1:15" ht="15.75" x14ac:dyDescent="0.2">
      <c r="A840" s="16" t="s">
        <v>0</v>
      </c>
      <c r="B840" s="11" t="s">
        <v>294</v>
      </c>
      <c r="C840" s="12" t="s">
        <v>494</v>
      </c>
      <c r="D840" s="12" t="s">
        <v>34</v>
      </c>
      <c r="E840" s="12" t="s">
        <v>128</v>
      </c>
      <c r="F840" s="12" t="s">
        <v>630</v>
      </c>
      <c r="G840" s="12" t="s">
        <v>295</v>
      </c>
      <c r="H840" s="13">
        <v>25607.1</v>
      </c>
      <c r="I840" s="13">
        <v>25607.1</v>
      </c>
      <c r="J840" s="13">
        <v>25607.1</v>
      </c>
      <c r="K840" s="10">
        <f t="shared" si="396"/>
        <v>100</v>
      </c>
      <c r="M840" s="21"/>
    </row>
    <row r="841" spans="1:15" ht="15.75" x14ac:dyDescent="0.2">
      <c r="A841" s="11" t="s">
        <v>0</v>
      </c>
      <c r="B841" s="11" t="s">
        <v>631</v>
      </c>
      <c r="C841" s="12" t="s">
        <v>494</v>
      </c>
      <c r="D841" s="12" t="s">
        <v>215</v>
      </c>
      <c r="E841" s="12" t="s">
        <v>0</v>
      </c>
      <c r="F841" s="12" t="s">
        <v>0</v>
      </c>
      <c r="G841" s="12" t="s">
        <v>0</v>
      </c>
      <c r="H841" s="13">
        <f>H842</f>
        <v>1119</v>
      </c>
      <c r="I841" s="13">
        <f t="shared" ref="I841:J845" si="432">I842</f>
        <v>1119</v>
      </c>
      <c r="J841" s="14">
        <f t="shared" si="432"/>
        <v>1119</v>
      </c>
      <c r="K841" s="10">
        <f t="shared" ref="K841:K904" si="433">J841/I841*100</f>
        <v>100</v>
      </c>
      <c r="M841" s="21"/>
      <c r="O841" s="22"/>
    </row>
    <row r="842" spans="1:15" ht="15.75" x14ac:dyDescent="0.2">
      <c r="A842" s="11" t="s">
        <v>0</v>
      </c>
      <c r="B842" s="11" t="s">
        <v>632</v>
      </c>
      <c r="C842" s="12" t="s">
        <v>494</v>
      </c>
      <c r="D842" s="12" t="s">
        <v>215</v>
      </c>
      <c r="E842" s="12" t="s">
        <v>34</v>
      </c>
      <c r="F842" s="12" t="s">
        <v>0</v>
      </c>
      <c r="G842" s="12" t="s">
        <v>0</v>
      </c>
      <c r="H842" s="13">
        <f>H843</f>
        <v>1119</v>
      </c>
      <c r="I842" s="13">
        <f t="shared" si="432"/>
        <v>1119</v>
      </c>
      <c r="J842" s="14">
        <f t="shared" si="432"/>
        <v>1119</v>
      </c>
      <c r="K842" s="10">
        <f t="shared" si="433"/>
        <v>100</v>
      </c>
      <c r="M842" s="21"/>
      <c r="O842" s="22"/>
    </row>
    <row r="843" spans="1:15" ht="63" x14ac:dyDescent="0.2">
      <c r="A843" s="11" t="s">
        <v>0</v>
      </c>
      <c r="B843" s="15" t="s">
        <v>187</v>
      </c>
      <c r="C843" s="12" t="s">
        <v>494</v>
      </c>
      <c r="D843" s="12" t="s">
        <v>215</v>
      </c>
      <c r="E843" s="12" t="s">
        <v>34</v>
      </c>
      <c r="F843" s="12" t="s">
        <v>188</v>
      </c>
      <c r="G843" s="11" t="s">
        <v>0</v>
      </c>
      <c r="H843" s="13">
        <f>H844</f>
        <v>1119</v>
      </c>
      <c r="I843" s="13">
        <f t="shared" si="432"/>
        <v>1119</v>
      </c>
      <c r="J843" s="14">
        <f t="shared" si="432"/>
        <v>1119</v>
      </c>
      <c r="K843" s="10">
        <f t="shared" si="433"/>
        <v>100</v>
      </c>
      <c r="M843" s="21"/>
      <c r="O843" s="22"/>
    </row>
    <row r="844" spans="1:15" ht="63" x14ac:dyDescent="0.2">
      <c r="A844" s="11" t="s">
        <v>0</v>
      </c>
      <c r="B844" s="15" t="s">
        <v>577</v>
      </c>
      <c r="C844" s="12" t="s">
        <v>494</v>
      </c>
      <c r="D844" s="12" t="s">
        <v>215</v>
      </c>
      <c r="E844" s="12" t="s">
        <v>34</v>
      </c>
      <c r="F844" s="12" t="s">
        <v>578</v>
      </c>
      <c r="G844" s="12" t="s">
        <v>0</v>
      </c>
      <c r="H844" s="13">
        <f>H845</f>
        <v>1119</v>
      </c>
      <c r="I844" s="13">
        <f t="shared" si="432"/>
        <v>1119</v>
      </c>
      <c r="J844" s="14">
        <f t="shared" si="432"/>
        <v>1119</v>
      </c>
      <c r="K844" s="10">
        <f t="shared" si="433"/>
        <v>100</v>
      </c>
      <c r="M844" s="21"/>
      <c r="O844" s="22"/>
    </row>
    <row r="845" spans="1:15" ht="31.5" x14ac:dyDescent="0.2">
      <c r="A845" s="11" t="s">
        <v>0</v>
      </c>
      <c r="B845" s="15" t="s">
        <v>633</v>
      </c>
      <c r="C845" s="12" t="s">
        <v>494</v>
      </c>
      <c r="D845" s="12" t="s">
        <v>215</v>
      </c>
      <c r="E845" s="12" t="s">
        <v>34</v>
      </c>
      <c r="F845" s="12" t="s">
        <v>634</v>
      </c>
      <c r="G845" s="12" t="s">
        <v>0</v>
      </c>
      <c r="H845" s="13">
        <f>H846</f>
        <v>1119</v>
      </c>
      <c r="I845" s="13">
        <f t="shared" si="432"/>
        <v>1119</v>
      </c>
      <c r="J845" s="14">
        <f t="shared" si="432"/>
        <v>1119</v>
      </c>
      <c r="K845" s="10">
        <f t="shared" si="433"/>
        <v>100</v>
      </c>
      <c r="M845" s="21"/>
      <c r="O845" s="22"/>
    </row>
    <row r="846" spans="1:15" ht="31.5" x14ac:dyDescent="0.2">
      <c r="A846" s="16" t="s">
        <v>0</v>
      </c>
      <c r="B846" s="11" t="s">
        <v>48</v>
      </c>
      <c r="C846" s="12" t="s">
        <v>494</v>
      </c>
      <c r="D846" s="12" t="s">
        <v>215</v>
      </c>
      <c r="E846" s="12" t="s">
        <v>34</v>
      </c>
      <c r="F846" s="12" t="s">
        <v>634</v>
      </c>
      <c r="G846" s="12" t="s">
        <v>49</v>
      </c>
      <c r="H846" s="13">
        <v>1119</v>
      </c>
      <c r="I846" s="13">
        <v>1119</v>
      </c>
      <c r="J846" s="13">
        <v>1119</v>
      </c>
      <c r="K846" s="10">
        <f t="shared" si="433"/>
        <v>100</v>
      </c>
      <c r="M846" s="21"/>
    </row>
    <row r="847" spans="1:15" ht="15.75" x14ac:dyDescent="0.2">
      <c r="A847" s="11" t="s">
        <v>0</v>
      </c>
      <c r="B847" s="11" t="s">
        <v>13</v>
      </c>
      <c r="C847" s="12" t="s">
        <v>494</v>
      </c>
      <c r="D847" s="12" t="s">
        <v>14</v>
      </c>
      <c r="E847" s="12" t="s">
        <v>0</v>
      </c>
      <c r="F847" s="12" t="s">
        <v>0</v>
      </c>
      <c r="G847" s="12" t="s">
        <v>0</v>
      </c>
      <c r="H847" s="13">
        <f>H848</f>
        <v>12892.6</v>
      </c>
      <c r="I847" s="13">
        <f t="shared" ref="I847:J850" si="434">I848</f>
        <v>12892.6</v>
      </c>
      <c r="J847" s="14">
        <f t="shared" si="434"/>
        <v>12892.6</v>
      </c>
      <c r="K847" s="10">
        <f t="shared" si="433"/>
        <v>100</v>
      </c>
      <c r="M847" s="21"/>
      <c r="O847" s="22"/>
    </row>
    <row r="848" spans="1:15" ht="15.75" x14ac:dyDescent="0.2">
      <c r="A848" s="11" t="s">
        <v>0</v>
      </c>
      <c r="B848" s="11" t="s">
        <v>281</v>
      </c>
      <c r="C848" s="12" t="s">
        <v>494</v>
      </c>
      <c r="D848" s="12" t="s">
        <v>14</v>
      </c>
      <c r="E848" s="12" t="s">
        <v>128</v>
      </c>
      <c r="F848" s="12" t="s">
        <v>0</v>
      </c>
      <c r="G848" s="12" t="s">
        <v>0</v>
      </c>
      <c r="H848" s="13">
        <f>H849</f>
        <v>12892.6</v>
      </c>
      <c r="I848" s="13">
        <f t="shared" si="434"/>
        <v>12892.6</v>
      </c>
      <c r="J848" s="14">
        <f t="shared" si="434"/>
        <v>12892.6</v>
      </c>
      <c r="K848" s="10">
        <f t="shared" si="433"/>
        <v>100</v>
      </c>
      <c r="M848" s="21"/>
      <c r="O848" s="22"/>
    </row>
    <row r="849" spans="1:15" ht="63" x14ac:dyDescent="0.2">
      <c r="A849" s="11" t="s">
        <v>0</v>
      </c>
      <c r="B849" s="15" t="s">
        <v>187</v>
      </c>
      <c r="C849" s="12" t="s">
        <v>494</v>
      </c>
      <c r="D849" s="12" t="s">
        <v>14</v>
      </c>
      <c r="E849" s="12" t="s">
        <v>128</v>
      </c>
      <c r="F849" s="12" t="s">
        <v>188</v>
      </c>
      <c r="G849" s="11" t="s">
        <v>0</v>
      </c>
      <c r="H849" s="13">
        <f>H850</f>
        <v>12892.6</v>
      </c>
      <c r="I849" s="13">
        <f t="shared" si="434"/>
        <v>12892.6</v>
      </c>
      <c r="J849" s="14">
        <f t="shared" si="434"/>
        <v>12892.6</v>
      </c>
      <c r="K849" s="10">
        <f t="shared" si="433"/>
        <v>100</v>
      </c>
      <c r="M849" s="21"/>
      <c r="O849" s="22"/>
    </row>
    <row r="850" spans="1:15" ht="47.25" x14ac:dyDescent="0.2">
      <c r="A850" s="11" t="s">
        <v>0</v>
      </c>
      <c r="B850" s="15" t="s">
        <v>189</v>
      </c>
      <c r="C850" s="12" t="s">
        <v>494</v>
      </c>
      <c r="D850" s="12" t="s">
        <v>14</v>
      </c>
      <c r="E850" s="12" t="s">
        <v>128</v>
      </c>
      <c r="F850" s="12" t="s">
        <v>190</v>
      </c>
      <c r="G850" s="12" t="s">
        <v>0</v>
      </c>
      <c r="H850" s="13">
        <f>H851</f>
        <v>12892.6</v>
      </c>
      <c r="I850" s="13">
        <f t="shared" si="434"/>
        <v>12892.6</v>
      </c>
      <c r="J850" s="14">
        <f t="shared" si="434"/>
        <v>12892.6</v>
      </c>
      <c r="K850" s="10">
        <f t="shared" si="433"/>
        <v>100</v>
      </c>
      <c r="M850" s="21"/>
      <c r="O850" s="22"/>
    </row>
    <row r="851" spans="1:15" ht="47.25" x14ac:dyDescent="0.2">
      <c r="A851" s="11" t="s">
        <v>0</v>
      </c>
      <c r="B851" s="15" t="s">
        <v>627</v>
      </c>
      <c r="C851" s="12" t="s">
        <v>494</v>
      </c>
      <c r="D851" s="12" t="s">
        <v>14</v>
      </c>
      <c r="E851" s="12" t="s">
        <v>128</v>
      </c>
      <c r="F851" s="12" t="s">
        <v>628</v>
      </c>
      <c r="G851" s="12" t="s">
        <v>0</v>
      </c>
      <c r="H851" s="13">
        <f>H852+H854</f>
        <v>12892.6</v>
      </c>
      <c r="I851" s="13">
        <f t="shared" ref="I851:J851" si="435">I852+I854</f>
        <v>12892.6</v>
      </c>
      <c r="J851" s="14">
        <f t="shared" si="435"/>
        <v>12892.6</v>
      </c>
      <c r="K851" s="10">
        <f t="shared" si="433"/>
        <v>100</v>
      </c>
      <c r="M851" s="21"/>
      <c r="O851" s="22"/>
    </row>
    <row r="852" spans="1:15" ht="47.25" x14ac:dyDescent="0.2">
      <c r="A852" s="11" t="s">
        <v>0</v>
      </c>
      <c r="B852" s="15" t="s">
        <v>203</v>
      </c>
      <c r="C852" s="12" t="s">
        <v>494</v>
      </c>
      <c r="D852" s="12" t="s">
        <v>14</v>
      </c>
      <c r="E852" s="12" t="s">
        <v>128</v>
      </c>
      <c r="F852" s="12" t="s">
        <v>629</v>
      </c>
      <c r="G852" s="12" t="s">
        <v>0</v>
      </c>
      <c r="H852" s="13">
        <f>H853</f>
        <v>6580</v>
      </c>
      <c r="I852" s="13">
        <f t="shared" ref="I852:J852" si="436">I853</f>
        <v>6580</v>
      </c>
      <c r="J852" s="14">
        <f t="shared" si="436"/>
        <v>6580</v>
      </c>
      <c r="K852" s="10">
        <f t="shared" si="433"/>
        <v>100</v>
      </c>
      <c r="M852" s="21"/>
      <c r="O852" s="22"/>
    </row>
    <row r="853" spans="1:15" ht="15.75" x14ac:dyDescent="0.2">
      <c r="A853" s="16" t="s">
        <v>0</v>
      </c>
      <c r="B853" s="11" t="s">
        <v>294</v>
      </c>
      <c r="C853" s="12" t="s">
        <v>494</v>
      </c>
      <c r="D853" s="12" t="s">
        <v>14</v>
      </c>
      <c r="E853" s="12" t="s">
        <v>128</v>
      </c>
      <c r="F853" s="12" t="s">
        <v>629</v>
      </c>
      <c r="G853" s="12" t="s">
        <v>295</v>
      </c>
      <c r="H853" s="13">
        <v>6580</v>
      </c>
      <c r="I853" s="13">
        <v>6580</v>
      </c>
      <c r="J853" s="13">
        <v>6580</v>
      </c>
      <c r="K853" s="10">
        <f t="shared" si="433"/>
        <v>100</v>
      </c>
      <c r="M853" s="21"/>
    </row>
    <row r="854" spans="1:15" ht="31.5" x14ac:dyDescent="0.2">
      <c r="A854" s="11" t="s">
        <v>0</v>
      </c>
      <c r="B854" s="15" t="s">
        <v>193</v>
      </c>
      <c r="C854" s="12" t="s">
        <v>494</v>
      </c>
      <c r="D854" s="12" t="s">
        <v>14</v>
      </c>
      <c r="E854" s="12" t="s">
        <v>128</v>
      </c>
      <c r="F854" s="12" t="s">
        <v>630</v>
      </c>
      <c r="G854" s="12" t="s">
        <v>0</v>
      </c>
      <c r="H854" s="13">
        <f>H855</f>
        <v>6312.6</v>
      </c>
      <c r="I854" s="13">
        <f t="shared" ref="I854:J854" si="437">I855</f>
        <v>6312.6</v>
      </c>
      <c r="J854" s="14">
        <f t="shared" si="437"/>
        <v>6312.6</v>
      </c>
      <c r="K854" s="10">
        <f t="shared" si="433"/>
        <v>100</v>
      </c>
      <c r="M854" s="21"/>
      <c r="O854" s="22"/>
    </row>
    <row r="855" spans="1:15" ht="15.75" x14ac:dyDescent="0.2">
      <c r="A855" s="16" t="s">
        <v>0</v>
      </c>
      <c r="B855" s="11" t="s">
        <v>294</v>
      </c>
      <c r="C855" s="12" t="s">
        <v>494</v>
      </c>
      <c r="D855" s="12" t="s">
        <v>14</v>
      </c>
      <c r="E855" s="12" t="s">
        <v>128</v>
      </c>
      <c r="F855" s="12" t="s">
        <v>630</v>
      </c>
      <c r="G855" s="12" t="s">
        <v>295</v>
      </c>
      <c r="H855" s="13">
        <v>6312.6</v>
      </c>
      <c r="I855" s="13">
        <v>6312.6</v>
      </c>
      <c r="J855" s="13">
        <v>6312.6</v>
      </c>
      <c r="K855" s="10">
        <f t="shared" si="433"/>
        <v>100</v>
      </c>
      <c r="M855" s="21"/>
    </row>
    <row r="856" spans="1:15" ht="15.75" x14ac:dyDescent="0.2">
      <c r="A856" s="11" t="s">
        <v>0</v>
      </c>
      <c r="B856" s="11" t="s">
        <v>479</v>
      </c>
      <c r="C856" s="12" t="s">
        <v>494</v>
      </c>
      <c r="D856" s="12" t="s">
        <v>354</v>
      </c>
      <c r="E856" s="12" t="s">
        <v>0</v>
      </c>
      <c r="F856" s="12" t="s">
        <v>0</v>
      </c>
      <c r="G856" s="12" t="s">
        <v>0</v>
      </c>
      <c r="H856" s="13">
        <f>H857</f>
        <v>13767.400000000001</v>
      </c>
      <c r="I856" s="13">
        <f t="shared" ref="I856:J859" si="438">I857</f>
        <v>13767.400000000001</v>
      </c>
      <c r="J856" s="14">
        <f t="shared" si="438"/>
        <v>13767.400000000001</v>
      </c>
      <c r="K856" s="10">
        <f t="shared" si="433"/>
        <v>100</v>
      </c>
      <c r="M856" s="21"/>
      <c r="O856" s="22"/>
    </row>
    <row r="857" spans="1:15" ht="15.75" x14ac:dyDescent="0.2">
      <c r="A857" s="11" t="s">
        <v>0</v>
      </c>
      <c r="B857" s="11" t="s">
        <v>635</v>
      </c>
      <c r="C857" s="12" t="s">
        <v>494</v>
      </c>
      <c r="D857" s="12" t="s">
        <v>354</v>
      </c>
      <c r="E857" s="12" t="s">
        <v>207</v>
      </c>
      <c r="F857" s="12" t="s">
        <v>0</v>
      </c>
      <c r="G857" s="12" t="s">
        <v>0</v>
      </c>
      <c r="H857" s="13">
        <f>H858</f>
        <v>13767.400000000001</v>
      </c>
      <c r="I857" s="13">
        <f t="shared" si="438"/>
        <v>13767.400000000001</v>
      </c>
      <c r="J857" s="14">
        <f t="shared" si="438"/>
        <v>13767.400000000001</v>
      </c>
      <c r="K857" s="10">
        <f t="shared" si="433"/>
        <v>100</v>
      </c>
      <c r="M857" s="21"/>
      <c r="O857" s="22"/>
    </row>
    <row r="858" spans="1:15" ht="63" x14ac:dyDescent="0.2">
      <c r="A858" s="11" t="s">
        <v>0</v>
      </c>
      <c r="B858" s="15" t="s">
        <v>187</v>
      </c>
      <c r="C858" s="12" t="s">
        <v>494</v>
      </c>
      <c r="D858" s="12" t="s">
        <v>354</v>
      </c>
      <c r="E858" s="12" t="s">
        <v>207</v>
      </c>
      <c r="F858" s="12" t="s">
        <v>188</v>
      </c>
      <c r="G858" s="11" t="s">
        <v>0</v>
      </c>
      <c r="H858" s="13">
        <f>H859</f>
        <v>13767.400000000001</v>
      </c>
      <c r="I858" s="13">
        <f t="shared" si="438"/>
        <v>13767.400000000001</v>
      </c>
      <c r="J858" s="14">
        <f t="shared" si="438"/>
        <v>13767.400000000001</v>
      </c>
      <c r="K858" s="10">
        <f t="shared" si="433"/>
        <v>100</v>
      </c>
      <c r="M858" s="21"/>
      <c r="O858" s="22"/>
    </row>
    <row r="859" spans="1:15" ht="47.25" x14ac:dyDescent="0.2">
      <c r="A859" s="11" t="s">
        <v>0</v>
      </c>
      <c r="B859" s="15" t="s">
        <v>189</v>
      </c>
      <c r="C859" s="12" t="s">
        <v>494</v>
      </c>
      <c r="D859" s="12" t="s">
        <v>354</v>
      </c>
      <c r="E859" s="12" t="s">
        <v>207</v>
      </c>
      <c r="F859" s="12" t="s">
        <v>190</v>
      </c>
      <c r="G859" s="12" t="s">
        <v>0</v>
      </c>
      <c r="H859" s="13">
        <f>H860</f>
        <v>13767.400000000001</v>
      </c>
      <c r="I859" s="13">
        <f t="shared" si="438"/>
        <v>13767.400000000001</v>
      </c>
      <c r="J859" s="14">
        <f t="shared" si="438"/>
        <v>13767.400000000001</v>
      </c>
      <c r="K859" s="10">
        <f t="shared" si="433"/>
        <v>100</v>
      </c>
      <c r="M859" s="21"/>
      <c r="O859" s="22"/>
    </row>
    <row r="860" spans="1:15" ht="31.5" x14ac:dyDescent="0.2">
      <c r="A860" s="11" t="s">
        <v>0</v>
      </c>
      <c r="B860" s="15" t="s">
        <v>636</v>
      </c>
      <c r="C860" s="12" t="s">
        <v>494</v>
      </c>
      <c r="D860" s="12" t="s">
        <v>354</v>
      </c>
      <c r="E860" s="12" t="s">
        <v>207</v>
      </c>
      <c r="F860" s="12" t="s">
        <v>637</v>
      </c>
      <c r="G860" s="12" t="s">
        <v>0</v>
      </c>
      <c r="H860" s="13">
        <f>H861+H863</f>
        <v>13767.400000000001</v>
      </c>
      <c r="I860" s="13">
        <f t="shared" ref="I860:J860" si="439">I861+I863</f>
        <v>13767.400000000001</v>
      </c>
      <c r="J860" s="14">
        <f t="shared" si="439"/>
        <v>13767.400000000001</v>
      </c>
      <c r="K860" s="10">
        <f t="shared" si="433"/>
        <v>100</v>
      </c>
      <c r="M860" s="21"/>
      <c r="O860" s="22"/>
    </row>
    <row r="861" spans="1:15" ht="47.25" x14ac:dyDescent="0.2">
      <c r="A861" s="11" t="s">
        <v>0</v>
      </c>
      <c r="B861" s="15" t="s">
        <v>203</v>
      </c>
      <c r="C861" s="12" t="s">
        <v>494</v>
      </c>
      <c r="D861" s="12" t="s">
        <v>354</v>
      </c>
      <c r="E861" s="12" t="s">
        <v>207</v>
      </c>
      <c r="F861" s="12" t="s">
        <v>638</v>
      </c>
      <c r="G861" s="12" t="s">
        <v>0</v>
      </c>
      <c r="H861" s="13">
        <f>H862</f>
        <v>9637.2000000000007</v>
      </c>
      <c r="I861" s="13">
        <f t="shared" ref="I861:J861" si="440">I862</f>
        <v>9637.2000000000007</v>
      </c>
      <c r="J861" s="14">
        <f t="shared" si="440"/>
        <v>9637.2000000000007</v>
      </c>
      <c r="K861" s="10">
        <f t="shared" si="433"/>
        <v>100</v>
      </c>
      <c r="M861" s="21"/>
      <c r="O861" s="22"/>
    </row>
    <row r="862" spans="1:15" ht="15.75" x14ac:dyDescent="0.2">
      <c r="A862" s="16" t="s">
        <v>0</v>
      </c>
      <c r="B862" s="11" t="s">
        <v>294</v>
      </c>
      <c r="C862" s="12" t="s">
        <v>494</v>
      </c>
      <c r="D862" s="12" t="s">
        <v>354</v>
      </c>
      <c r="E862" s="12" t="s">
        <v>207</v>
      </c>
      <c r="F862" s="12" t="s">
        <v>638</v>
      </c>
      <c r="G862" s="12" t="s">
        <v>295</v>
      </c>
      <c r="H862" s="13">
        <v>9637.2000000000007</v>
      </c>
      <c r="I862" s="13">
        <v>9637.2000000000007</v>
      </c>
      <c r="J862" s="13">
        <v>9637.2000000000007</v>
      </c>
      <c r="K862" s="10">
        <f t="shared" si="433"/>
        <v>100</v>
      </c>
      <c r="M862" s="21"/>
    </row>
    <row r="863" spans="1:15" ht="31.5" x14ac:dyDescent="0.2">
      <c r="A863" s="11" t="s">
        <v>0</v>
      </c>
      <c r="B863" s="15" t="s">
        <v>193</v>
      </c>
      <c r="C863" s="12" t="s">
        <v>494</v>
      </c>
      <c r="D863" s="12" t="s">
        <v>354</v>
      </c>
      <c r="E863" s="12" t="s">
        <v>207</v>
      </c>
      <c r="F863" s="12" t="s">
        <v>639</v>
      </c>
      <c r="G863" s="12" t="s">
        <v>0</v>
      </c>
      <c r="H863" s="13">
        <f>H864</f>
        <v>4130.2</v>
      </c>
      <c r="I863" s="13">
        <f t="shared" ref="I863:J863" si="441">I864</f>
        <v>4130.2</v>
      </c>
      <c r="J863" s="14">
        <f t="shared" si="441"/>
        <v>4130.2</v>
      </c>
      <c r="K863" s="10">
        <f t="shared" si="433"/>
        <v>100</v>
      </c>
      <c r="M863" s="21"/>
      <c r="O863" s="22"/>
    </row>
    <row r="864" spans="1:15" ht="15.75" x14ac:dyDescent="0.2">
      <c r="A864" s="16" t="s">
        <v>0</v>
      </c>
      <c r="B864" s="11" t="s">
        <v>294</v>
      </c>
      <c r="C864" s="12" t="s">
        <v>494</v>
      </c>
      <c r="D864" s="12" t="s">
        <v>354</v>
      </c>
      <c r="E864" s="12" t="s">
        <v>207</v>
      </c>
      <c r="F864" s="12" t="s">
        <v>639</v>
      </c>
      <c r="G864" s="12" t="s">
        <v>295</v>
      </c>
      <c r="H864" s="13">
        <v>4130.2</v>
      </c>
      <c r="I864" s="13">
        <v>4130.2</v>
      </c>
      <c r="J864" s="13">
        <v>4130.2</v>
      </c>
      <c r="K864" s="10">
        <f t="shared" si="433"/>
        <v>100</v>
      </c>
      <c r="M864" s="21"/>
    </row>
    <row r="865" spans="1:15" ht="15.75" x14ac:dyDescent="0.2">
      <c r="A865" s="6" t="s">
        <v>7</v>
      </c>
      <c r="B865" s="7" t="s">
        <v>640</v>
      </c>
      <c r="C865" s="6" t="s">
        <v>641</v>
      </c>
      <c r="D865" s="6" t="s">
        <v>0</v>
      </c>
      <c r="E865" s="6" t="s">
        <v>0</v>
      </c>
      <c r="F865" s="6" t="s">
        <v>0</v>
      </c>
      <c r="G865" s="6" t="s">
        <v>0</v>
      </c>
      <c r="H865" s="8">
        <f>H866+H900+H905+H911</f>
        <v>1235676.7</v>
      </c>
      <c r="I865" s="8">
        <f t="shared" ref="I865:J865" si="442">I866+I900+I905+I911</f>
        <v>1230623.6000000001</v>
      </c>
      <c r="J865" s="9">
        <f t="shared" si="442"/>
        <v>1227147.7</v>
      </c>
      <c r="K865" s="10">
        <f t="shared" si="433"/>
        <v>99.717549704068716</v>
      </c>
      <c r="M865" s="21"/>
      <c r="O865" s="22"/>
    </row>
    <row r="866" spans="1:15" ht="15.75" x14ac:dyDescent="0.2">
      <c r="A866" s="11" t="s">
        <v>0</v>
      </c>
      <c r="B866" s="11" t="s">
        <v>352</v>
      </c>
      <c r="C866" s="12" t="s">
        <v>641</v>
      </c>
      <c r="D866" s="12" t="s">
        <v>38</v>
      </c>
      <c r="E866" s="12" t="s">
        <v>0</v>
      </c>
      <c r="F866" s="12" t="s">
        <v>0</v>
      </c>
      <c r="G866" s="12" t="s">
        <v>0</v>
      </c>
      <c r="H866" s="13">
        <f>H867+H882+H886</f>
        <v>52472.1</v>
      </c>
      <c r="I866" s="13">
        <f t="shared" ref="I866:J866" si="443">I867+I882+I886</f>
        <v>47135</v>
      </c>
      <c r="J866" s="14">
        <f t="shared" si="443"/>
        <v>43745.600000000006</v>
      </c>
      <c r="K866" s="10">
        <f t="shared" si="433"/>
        <v>92.809165163890967</v>
      </c>
      <c r="M866" s="21"/>
      <c r="O866" s="22"/>
    </row>
    <row r="867" spans="1:15" ht="47.25" x14ac:dyDescent="0.2">
      <c r="A867" s="11" t="s">
        <v>0</v>
      </c>
      <c r="B867" s="11" t="s">
        <v>642</v>
      </c>
      <c r="C867" s="12" t="s">
        <v>641</v>
      </c>
      <c r="D867" s="12" t="s">
        <v>38</v>
      </c>
      <c r="E867" s="12" t="s">
        <v>215</v>
      </c>
      <c r="F867" s="12" t="s">
        <v>0</v>
      </c>
      <c r="G867" s="12" t="s">
        <v>0</v>
      </c>
      <c r="H867" s="13">
        <f>H868+H878</f>
        <v>37333.699999999997</v>
      </c>
      <c r="I867" s="13">
        <f t="shared" ref="I867:J867" si="444">I868+I878</f>
        <v>37333.699999999997</v>
      </c>
      <c r="J867" s="14">
        <f t="shared" si="444"/>
        <v>36624.9</v>
      </c>
      <c r="K867" s="10">
        <f t="shared" si="433"/>
        <v>98.10144721792912</v>
      </c>
      <c r="M867" s="21"/>
      <c r="O867" s="22"/>
    </row>
    <row r="868" spans="1:15" ht="47.25" x14ac:dyDescent="0.2">
      <c r="A868" s="11" t="s">
        <v>0</v>
      </c>
      <c r="B868" s="15" t="s">
        <v>643</v>
      </c>
      <c r="C868" s="12" t="s">
        <v>641</v>
      </c>
      <c r="D868" s="12" t="s">
        <v>38</v>
      </c>
      <c r="E868" s="12" t="s">
        <v>215</v>
      </c>
      <c r="F868" s="12" t="s">
        <v>644</v>
      </c>
      <c r="G868" s="11" t="s">
        <v>0</v>
      </c>
      <c r="H868" s="13">
        <f>H869+H872</f>
        <v>37323.699999999997</v>
      </c>
      <c r="I868" s="13">
        <f t="shared" ref="I868:J868" si="445">I869+I872</f>
        <v>37323.699999999997</v>
      </c>
      <c r="J868" s="14">
        <f t="shared" si="445"/>
        <v>36624.9</v>
      </c>
      <c r="K868" s="10">
        <f t="shared" si="433"/>
        <v>98.127731173490318</v>
      </c>
      <c r="M868" s="21"/>
      <c r="O868" s="22"/>
    </row>
    <row r="869" spans="1:15" ht="31.5" x14ac:dyDescent="0.2">
      <c r="A869" s="11" t="s">
        <v>0</v>
      </c>
      <c r="B869" s="15" t="s">
        <v>645</v>
      </c>
      <c r="C869" s="12" t="s">
        <v>641</v>
      </c>
      <c r="D869" s="12" t="s">
        <v>38</v>
      </c>
      <c r="E869" s="12" t="s">
        <v>215</v>
      </c>
      <c r="F869" s="12" t="s">
        <v>646</v>
      </c>
      <c r="G869" s="12" t="s">
        <v>0</v>
      </c>
      <c r="H869" s="13">
        <f>H870</f>
        <v>7970</v>
      </c>
      <c r="I869" s="13">
        <f t="shared" ref="I869:J870" si="446">I870</f>
        <v>7970</v>
      </c>
      <c r="J869" s="14">
        <f t="shared" si="446"/>
        <v>7969.6</v>
      </c>
      <c r="K869" s="10">
        <f t="shared" si="433"/>
        <v>99.994981179422837</v>
      </c>
      <c r="M869" s="21"/>
      <c r="O869" s="22"/>
    </row>
    <row r="870" spans="1:15" ht="47.25" x14ac:dyDescent="0.2">
      <c r="A870" s="11" t="s">
        <v>0</v>
      </c>
      <c r="B870" s="15" t="s">
        <v>647</v>
      </c>
      <c r="C870" s="12" t="s">
        <v>641</v>
      </c>
      <c r="D870" s="12" t="s">
        <v>38</v>
      </c>
      <c r="E870" s="12" t="s">
        <v>215</v>
      </c>
      <c r="F870" s="12" t="s">
        <v>648</v>
      </c>
      <c r="G870" s="12" t="s">
        <v>0</v>
      </c>
      <c r="H870" s="13">
        <f>H871</f>
        <v>7970</v>
      </c>
      <c r="I870" s="13">
        <f t="shared" si="446"/>
        <v>7970</v>
      </c>
      <c r="J870" s="14">
        <f t="shared" si="446"/>
        <v>7969.6</v>
      </c>
      <c r="K870" s="10">
        <f t="shared" si="433"/>
        <v>99.994981179422837</v>
      </c>
      <c r="M870" s="21"/>
      <c r="O870" s="22"/>
    </row>
    <row r="871" spans="1:15" ht="31.5" x14ac:dyDescent="0.2">
      <c r="A871" s="16" t="s">
        <v>0</v>
      </c>
      <c r="B871" s="11" t="s">
        <v>48</v>
      </c>
      <c r="C871" s="12" t="s">
        <v>641</v>
      </c>
      <c r="D871" s="12" t="s">
        <v>38</v>
      </c>
      <c r="E871" s="12" t="s">
        <v>215</v>
      </c>
      <c r="F871" s="12" t="s">
        <v>648</v>
      </c>
      <c r="G871" s="12" t="s">
        <v>49</v>
      </c>
      <c r="H871" s="13">
        <v>7970</v>
      </c>
      <c r="I871" s="13">
        <v>7970</v>
      </c>
      <c r="J871" s="14">
        <v>7969.6</v>
      </c>
      <c r="K871" s="10">
        <f t="shared" si="433"/>
        <v>99.994981179422837</v>
      </c>
      <c r="M871" s="21"/>
    </row>
    <row r="872" spans="1:15" ht="47.25" x14ac:dyDescent="0.2">
      <c r="A872" s="11" t="s">
        <v>0</v>
      </c>
      <c r="B872" s="15" t="s">
        <v>649</v>
      </c>
      <c r="C872" s="12" t="s">
        <v>641</v>
      </c>
      <c r="D872" s="12" t="s">
        <v>38</v>
      </c>
      <c r="E872" s="12" t="s">
        <v>215</v>
      </c>
      <c r="F872" s="12" t="s">
        <v>650</v>
      </c>
      <c r="G872" s="12" t="s">
        <v>0</v>
      </c>
      <c r="H872" s="13">
        <f>H873</f>
        <v>29353.7</v>
      </c>
      <c r="I872" s="13">
        <f t="shared" ref="I872:J873" si="447">I873</f>
        <v>29353.7</v>
      </c>
      <c r="J872" s="14">
        <f t="shared" si="447"/>
        <v>28655.3</v>
      </c>
      <c r="K872" s="10">
        <f t="shared" si="433"/>
        <v>97.620742870575086</v>
      </c>
      <c r="M872" s="21"/>
      <c r="O872" s="22"/>
    </row>
    <row r="873" spans="1:15" ht="31.5" x14ac:dyDescent="0.2">
      <c r="A873" s="11" t="s">
        <v>0</v>
      </c>
      <c r="B873" s="15" t="s">
        <v>651</v>
      </c>
      <c r="C873" s="12" t="s">
        <v>641</v>
      </c>
      <c r="D873" s="12" t="s">
        <v>38</v>
      </c>
      <c r="E873" s="12" t="s">
        <v>215</v>
      </c>
      <c r="F873" s="12" t="s">
        <v>652</v>
      </c>
      <c r="G873" s="12" t="s">
        <v>0</v>
      </c>
      <c r="H873" s="13">
        <f>H874</f>
        <v>29353.7</v>
      </c>
      <c r="I873" s="13">
        <f t="shared" si="447"/>
        <v>29353.7</v>
      </c>
      <c r="J873" s="14">
        <f t="shared" si="447"/>
        <v>28655.3</v>
      </c>
      <c r="K873" s="10">
        <f t="shared" si="433"/>
        <v>97.620742870575086</v>
      </c>
      <c r="M873" s="21"/>
      <c r="O873" s="22"/>
    </row>
    <row r="874" spans="1:15" ht="15.75" x14ac:dyDescent="0.2">
      <c r="A874" s="11" t="s">
        <v>0</v>
      </c>
      <c r="B874" s="15" t="s">
        <v>262</v>
      </c>
      <c r="C874" s="12" t="s">
        <v>641</v>
      </c>
      <c r="D874" s="12" t="s">
        <v>38</v>
      </c>
      <c r="E874" s="12" t="s">
        <v>215</v>
      </c>
      <c r="F874" s="12" t="s">
        <v>653</v>
      </c>
      <c r="G874" s="12" t="s">
        <v>0</v>
      </c>
      <c r="H874" s="13">
        <f>SUM(H875:H877)</f>
        <v>29353.7</v>
      </c>
      <c r="I874" s="13">
        <f t="shared" ref="I874:J874" si="448">SUM(I875:I877)</f>
        <v>29353.7</v>
      </c>
      <c r="J874" s="14">
        <f t="shared" si="448"/>
        <v>28655.3</v>
      </c>
      <c r="K874" s="10">
        <f t="shared" si="433"/>
        <v>97.620742870575086</v>
      </c>
      <c r="M874" s="21"/>
      <c r="O874" s="22"/>
    </row>
    <row r="875" spans="1:15" ht="78.75" x14ac:dyDescent="0.2">
      <c r="A875" s="16" t="s">
        <v>0</v>
      </c>
      <c r="B875" s="11" t="s">
        <v>237</v>
      </c>
      <c r="C875" s="12" t="s">
        <v>641</v>
      </c>
      <c r="D875" s="12" t="s">
        <v>38</v>
      </c>
      <c r="E875" s="12" t="s">
        <v>215</v>
      </c>
      <c r="F875" s="12" t="s">
        <v>653</v>
      </c>
      <c r="G875" s="12" t="s">
        <v>238</v>
      </c>
      <c r="H875" s="13">
        <v>26362</v>
      </c>
      <c r="I875" s="13">
        <v>26362</v>
      </c>
      <c r="J875" s="14">
        <v>26142</v>
      </c>
      <c r="K875" s="10">
        <f t="shared" si="433"/>
        <v>99.16546544268266</v>
      </c>
      <c r="M875" s="21"/>
    </row>
    <row r="876" spans="1:15" ht="31.5" x14ac:dyDescent="0.2">
      <c r="A876" s="16" t="s">
        <v>0</v>
      </c>
      <c r="B876" s="11" t="s">
        <v>48</v>
      </c>
      <c r="C876" s="12" t="s">
        <v>641</v>
      </c>
      <c r="D876" s="12" t="s">
        <v>38</v>
      </c>
      <c r="E876" s="12" t="s">
        <v>215</v>
      </c>
      <c r="F876" s="12" t="s">
        <v>653</v>
      </c>
      <c r="G876" s="12" t="s">
        <v>49</v>
      </c>
      <c r="H876" s="13">
        <v>2891.7</v>
      </c>
      <c r="I876" s="13">
        <v>2891.7</v>
      </c>
      <c r="J876" s="14">
        <v>2456.1</v>
      </c>
      <c r="K876" s="10">
        <f t="shared" si="433"/>
        <v>84.936196700902585</v>
      </c>
      <c r="M876" s="21"/>
    </row>
    <row r="877" spans="1:15" ht="15.75" x14ac:dyDescent="0.2">
      <c r="A877" s="16" t="s">
        <v>0</v>
      </c>
      <c r="B877" s="11" t="s">
        <v>229</v>
      </c>
      <c r="C877" s="12" t="s">
        <v>641</v>
      </c>
      <c r="D877" s="12" t="s">
        <v>38</v>
      </c>
      <c r="E877" s="12" t="s">
        <v>215</v>
      </c>
      <c r="F877" s="12" t="s">
        <v>653</v>
      </c>
      <c r="G877" s="12" t="s">
        <v>230</v>
      </c>
      <c r="H877" s="13">
        <v>100</v>
      </c>
      <c r="I877" s="13">
        <v>100</v>
      </c>
      <c r="J877" s="14">
        <v>57.2</v>
      </c>
      <c r="K877" s="10">
        <f t="shared" si="433"/>
        <v>57.2</v>
      </c>
      <c r="M877" s="21"/>
    </row>
    <row r="878" spans="1:15" ht="15.75" x14ac:dyDescent="0.2">
      <c r="A878" s="11" t="s">
        <v>0</v>
      </c>
      <c r="B878" s="15" t="s">
        <v>275</v>
      </c>
      <c r="C878" s="12" t="s">
        <v>641</v>
      </c>
      <c r="D878" s="12" t="s">
        <v>38</v>
      </c>
      <c r="E878" s="12" t="s">
        <v>215</v>
      </c>
      <c r="F878" s="12" t="s">
        <v>276</v>
      </c>
      <c r="G878" s="11" t="s">
        <v>0</v>
      </c>
      <c r="H878" s="13">
        <f>H879</f>
        <v>10</v>
      </c>
      <c r="I878" s="13">
        <f t="shared" ref="I878:J880" si="449">I879</f>
        <v>10</v>
      </c>
      <c r="J878" s="14">
        <f t="shared" si="449"/>
        <v>0</v>
      </c>
      <c r="K878" s="10">
        <f t="shared" si="433"/>
        <v>0</v>
      </c>
      <c r="M878" s="21"/>
      <c r="O878" s="22"/>
    </row>
    <row r="879" spans="1:15" ht="31.5" x14ac:dyDescent="0.2">
      <c r="A879" s="11" t="s">
        <v>0</v>
      </c>
      <c r="B879" s="15" t="s">
        <v>654</v>
      </c>
      <c r="C879" s="12" t="s">
        <v>641</v>
      </c>
      <c r="D879" s="12" t="s">
        <v>38</v>
      </c>
      <c r="E879" s="12" t="s">
        <v>215</v>
      </c>
      <c r="F879" s="12" t="s">
        <v>655</v>
      </c>
      <c r="G879" s="12" t="s">
        <v>0</v>
      </c>
      <c r="H879" s="13">
        <f>H880</f>
        <v>10</v>
      </c>
      <c r="I879" s="13">
        <f t="shared" si="449"/>
        <v>10</v>
      </c>
      <c r="J879" s="14">
        <f t="shared" si="449"/>
        <v>0</v>
      </c>
      <c r="K879" s="10">
        <f t="shared" si="433"/>
        <v>0</v>
      </c>
      <c r="M879" s="21"/>
      <c r="O879" s="22"/>
    </row>
    <row r="880" spans="1:15" ht="15.75" x14ac:dyDescent="0.2">
      <c r="A880" s="11" t="s">
        <v>0</v>
      </c>
      <c r="B880" s="15" t="s">
        <v>656</v>
      </c>
      <c r="C880" s="12" t="s">
        <v>641</v>
      </c>
      <c r="D880" s="12" t="s">
        <v>38</v>
      </c>
      <c r="E880" s="12" t="s">
        <v>215</v>
      </c>
      <c r="F880" s="12" t="s">
        <v>657</v>
      </c>
      <c r="G880" s="12" t="s">
        <v>0</v>
      </c>
      <c r="H880" s="13">
        <f>H881</f>
        <v>10</v>
      </c>
      <c r="I880" s="13">
        <f t="shared" si="449"/>
        <v>10</v>
      </c>
      <c r="J880" s="14">
        <f t="shared" si="449"/>
        <v>0</v>
      </c>
      <c r="K880" s="10">
        <f t="shared" si="433"/>
        <v>0</v>
      </c>
      <c r="M880" s="21"/>
      <c r="O880" s="22"/>
    </row>
    <row r="881" spans="1:15" ht="78.75" x14ac:dyDescent="0.2">
      <c r="A881" s="16" t="s">
        <v>0</v>
      </c>
      <c r="B881" s="11" t="s">
        <v>237</v>
      </c>
      <c r="C881" s="12" t="s">
        <v>641</v>
      </c>
      <c r="D881" s="12" t="s">
        <v>38</v>
      </c>
      <c r="E881" s="12" t="s">
        <v>215</v>
      </c>
      <c r="F881" s="12" t="s">
        <v>657</v>
      </c>
      <c r="G881" s="12" t="s">
        <v>238</v>
      </c>
      <c r="H881" s="13">
        <v>10</v>
      </c>
      <c r="I881" s="13">
        <v>10</v>
      </c>
      <c r="J881" s="14">
        <v>0</v>
      </c>
      <c r="K881" s="10">
        <f t="shared" si="433"/>
        <v>0</v>
      </c>
      <c r="M881" s="21"/>
    </row>
    <row r="882" spans="1:15" ht="15.75" x14ac:dyDescent="0.2">
      <c r="A882" s="11" t="s">
        <v>0</v>
      </c>
      <c r="B882" s="11" t="s">
        <v>658</v>
      </c>
      <c r="C882" s="12" t="s">
        <v>641</v>
      </c>
      <c r="D882" s="12" t="s">
        <v>38</v>
      </c>
      <c r="E882" s="12" t="s">
        <v>659</v>
      </c>
      <c r="F882" s="12" t="s">
        <v>0</v>
      </c>
      <c r="G882" s="12" t="s">
        <v>0</v>
      </c>
      <c r="H882" s="13">
        <f>H883</f>
        <v>7412.4</v>
      </c>
      <c r="I882" s="13">
        <f t="shared" ref="I882:J884" si="450">I883</f>
        <v>2075.3000000000002</v>
      </c>
      <c r="J882" s="14">
        <f t="shared" si="450"/>
        <v>0</v>
      </c>
      <c r="K882" s="10">
        <f t="shared" si="433"/>
        <v>0</v>
      </c>
      <c r="M882" s="21"/>
      <c r="O882" s="22"/>
    </row>
    <row r="883" spans="1:15" ht="31.5" x14ac:dyDescent="0.2">
      <c r="A883" s="11" t="s">
        <v>0</v>
      </c>
      <c r="B883" s="15" t="s">
        <v>342</v>
      </c>
      <c r="C883" s="12" t="s">
        <v>641</v>
      </c>
      <c r="D883" s="12" t="s">
        <v>38</v>
      </c>
      <c r="E883" s="12" t="s">
        <v>659</v>
      </c>
      <c r="F883" s="12" t="s">
        <v>343</v>
      </c>
      <c r="G883" s="11" t="s">
        <v>0</v>
      </c>
      <c r="H883" s="13">
        <f>H884</f>
        <v>7412.4</v>
      </c>
      <c r="I883" s="13">
        <f t="shared" si="450"/>
        <v>2075.3000000000002</v>
      </c>
      <c r="J883" s="14">
        <f t="shared" si="450"/>
        <v>0</v>
      </c>
      <c r="K883" s="10">
        <f t="shared" si="433"/>
        <v>0</v>
      </c>
      <c r="M883" s="21"/>
      <c r="O883" s="22"/>
    </row>
    <row r="884" spans="1:15" ht="15.75" x14ac:dyDescent="0.2">
      <c r="A884" s="11" t="s">
        <v>0</v>
      </c>
      <c r="B884" s="15" t="s">
        <v>344</v>
      </c>
      <c r="C884" s="12" t="s">
        <v>641</v>
      </c>
      <c r="D884" s="12" t="s">
        <v>38</v>
      </c>
      <c r="E884" s="12" t="s">
        <v>659</v>
      </c>
      <c r="F884" s="12" t="s">
        <v>345</v>
      </c>
      <c r="G884" s="12" t="s">
        <v>0</v>
      </c>
      <c r="H884" s="13">
        <f>H885</f>
        <v>7412.4</v>
      </c>
      <c r="I884" s="13">
        <f t="shared" si="450"/>
        <v>2075.3000000000002</v>
      </c>
      <c r="J884" s="14">
        <f t="shared" si="450"/>
        <v>0</v>
      </c>
      <c r="K884" s="10">
        <f t="shared" si="433"/>
        <v>0</v>
      </c>
      <c r="M884" s="21"/>
      <c r="O884" s="22"/>
    </row>
    <row r="885" spans="1:15" ht="15.75" x14ac:dyDescent="0.2">
      <c r="A885" s="16" t="s">
        <v>0</v>
      </c>
      <c r="B885" s="11" t="s">
        <v>229</v>
      </c>
      <c r="C885" s="12" t="s">
        <v>641</v>
      </c>
      <c r="D885" s="12" t="s">
        <v>38</v>
      </c>
      <c r="E885" s="12" t="s">
        <v>659</v>
      </c>
      <c r="F885" s="12" t="s">
        <v>345</v>
      </c>
      <c r="G885" s="12" t="s">
        <v>230</v>
      </c>
      <c r="H885" s="13">
        <v>7412.4</v>
      </c>
      <c r="I885" s="13">
        <v>2075.3000000000002</v>
      </c>
      <c r="J885" s="14">
        <v>0</v>
      </c>
      <c r="K885" s="10">
        <f t="shared" si="433"/>
        <v>0</v>
      </c>
      <c r="M885" s="21"/>
    </row>
    <row r="886" spans="1:15" ht="15.75" x14ac:dyDescent="0.2">
      <c r="A886" s="11" t="s">
        <v>0</v>
      </c>
      <c r="B886" s="11" t="s">
        <v>362</v>
      </c>
      <c r="C886" s="12" t="s">
        <v>641</v>
      </c>
      <c r="D886" s="12" t="s">
        <v>38</v>
      </c>
      <c r="E886" s="12" t="s">
        <v>363</v>
      </c>
      <c r="F886" s="12" t="s">
        <v>0</v>
      </c>
      <c r="G886" s="12" t="s">
        <v>0</v>
      </c>
      <c r="H886" s="13">
        <f>H887+H894</f>
        <v>7726</v>
      </c>
      <c r="I886" s="13">
        <f t="shared" ref="I886:J886" si="451">I887+I894</f>
        <v>7726</v>
      </c>
      <c r="J886" s="14">
        <f t="shared" si="451"/>
        <v>7120.7000000000007</v>
      </c>
      <c r="K886" s="10">
        <f t="shared" si="433"/>
        <v>92.165415480196742</v>
      </c>
      <c r="M886" s="21"/>
      <c r="O886" s="22"/>
    </row>
    <row r="887" spans="1:15" ht="47.25" x14ac:dyDescent="0.2">
      <c r="A887" s="11" t="s">
        <v>0</v>
      </c>
      <c r="B887" s="15" t="s">
        <v>643</v>
      </c>
      <c r="C887" s="12" t="s">
        <v>641</v>
      </c>
      <c r="D887" s="12" t="s">
        <v>38</v>
      </c>
      <c r="E887" s="12" t="s">
        <v>363</v>
      </c>
      <c r="F887" s="12" t="s">
        <v>644</v>
      </c>
      <c r="G887" s="11" t="s">
        <v>0</v>
      </c>
      <c r="H887" s="13">
        <f>H888</f>
        <v>6577.5</v>
      </c>
      <c r="I887" s="13">
        <f t="shared" ref="I887:J889" si="452">I888</f>
        <v>6577.5</v>
      </c>
      <c r="J887" s="14">
        <f t="shared" si="452"/>
        <v>6538.2000000000007</v>
      </c>
      <c r="K887" s="10">
        <f t="shared" si="433"/>
        <v>99.402508551881425</v>
      </c>
      <c r="M887" s="21"/>
      <c r="O887" s="22"/>
    </row>
    <row r="888" spans="1:15" ht="47.25" x14ac:dyDescent="0.2">
      <c r="A888" s="11" t="s">
        <v>0</v>
      </c>
      <c r="B888" s="15" t="s">
        <v>649</v>
      </c>
      <c r="C888" s="12" t="s">
        <v>641</v>
      </c>
      <c r="D888" s="12" t="s">
        <v>38</v>
      </c>
      <c r="E888" s="12" t="s">
        <v>363</v>
      </c>
      <c r="F888" s="12" t="s">
        <v>650</v>
      </c>
      <c r="G888" s="12" t="s">
        <v>0</v>
      </c>
      <c r="H888" s="13">
        <f>H889</f>
        <v>6577.5</v>
      </c>
      <c r="I888" s="13">
        <f t="shared" si="452"/>
        <v>6577.5</v>
      </c>
      <c r="J888" s="14">
        <f t="shared" si="452"/>
        <v>6538.2000000000007</v>
      </c>
      <c r="K888" s="10">
        <f t="shared" si="433"/>
        <v>99.402508551881425</v>
      </c>
      <c r="M888" s="21"/>
      <c r="O888" s="22"/>
    </row>
    <row r="889" spans="1:15" ht="63" x14ac:dyDescent="0.2">
      <c r="A889" s="11" t="s">
        <v>0</v>
      </c>
      <c r="B889" s="15" t="s">
        <v>660</v>
      </c>
      <c r="C889" s="12" t="s">
        <v>641</v>
      </c>
      <c r="D889" s="12" t="s">
        <v>38</v>
      </c>
      <c r="E889" s="12" t="s">
        <v>363</v>
      </c>
      <c r="F889" s="12" t="s">
        <v>661</v>
      </c>
      <c r="G889" s="12" t="s">
        <v>0</v>
      </c>
      <c r="H889" s="13">
        <f>H890</f>
        <v>6577.5</v>
      </c>
      <c r="I889" s="13">
        <f t="shared" si="452"/>
        <v>6577.5</v>
      </c>
      <c r="J889" s="14">
        <f t="shared" si="452"/>
        <v>6538.2000000000007</v>
      </c>
      <c r="K889" s="10">
        <f t="shared" si="433"/>
        <v>99.402508551881425</v>
      </c>
      <c r="M889" s="21"/>
      <c r="O889" s="22"/>
    </row>
    <row r="890" spans="1:15" ht="31.5" x14ac:dyDescent="0.2">
      <c r="A890" s="11" t="s">
        <v>0</v>
      </c>
      <c r="B890" s="15" t="s">
        <v>235</v>
      </c>
      <c r="C890" s="12" t="s">
        <v>641</v>
      </c>
      <c r="D890" s="12" t="s">
        <v>38</v>
      </c>
      <c r="E890" s="12" t="s">
        <v>363</v>
      </c>
      <c r="F890" s="12" t="s">
        <v>662</v>
      </c>
      <c r="G890" s="12" t="s">
        <v>0</v>
      </c>
      <c r="H890" s="13">
        <f>SUM(H891:H893)</f>
        <v>6577.5</v>
      </c>
      <c r="I890" s="13">
        <f t="shared" ref="I890:J890" si="453">SUM(I891:I893)</f>
        <v>6577.5</v>
      </c>
      <c r="J890" s="14">
        <f t="shared" si="453"/>
        <v>6538.2000000000007</v>
      </c>
      <c r="K890" s="10">
        <f t="shared" si="433"/>
        <v>99.402508551881425</v>
      </c>
      <c r="M890" s="21"/>
      <c r="O890" s="22"/>
    </row>
    <row r="891" spans="1:15" ht="78.75" x14ac:dyDescent="0.2">
      <c r="A891" s="16" t="s">
        <v>0</v>
      </c>
      <c r="B891" s="11" t="s">
        <v>237</v>
      </c>
      <c r="C891" s="12" t="s">
        <v>641</v>
      </c>
      <c r="D891" s="12" t="s">
        <v>38</v>
      </c>
      <c r="E891" s="12" t="s">
        <v>363</v>
      </c>
      <c r="F891" s="12" t="s">
        <v>662</v>
      </c>
      <c r="G891" s="12" t="s">
        <v>238</v>
      </c>
      <c r="H891" s="13">
        <v>5749.1</v>
      </c>
      <c r="I891" s="13">
        <v>5749.1</v>
      </c>
      <c r="J891" s="14">
        <v>5722.3</v>
      </c>
      <c r="K891" s="10">
        <f t="shared" si="433"/>
        <v>99.533840079316761</v>
      </c>
      <c r="M891" s="21"/>
    </row>
    <row r="892" spans="1:15" ht="31.5" x14ac:dyDescent="0.2">
      <c r="A892" s="16" t="s">
        <v>0</v>
      </c>
      <c r="B892" s="11" t="s">
        <v>48</v>
      </c>
      <c r="C892" s="12" t="s">
        <v>641</v>
      </c>
      <c r="D892" s="12" t="s">
        <v>38</v>
      </c>
      <c r="E892" s="12" t="s">
        <v>363</v>
      </c>
      <c r="F892" s="12" t="s">
        <v>662</v>
      </c>
      <c r="G892" s="12" t="s">
        <v>49</v>
      </c>
      <c r="H892" s="13">
        <v>822.9</v>
      </c>
      <c r="I892" s="13">
        <v>822.9</v>
      </c>
      <c r="J892" s="14">
        <v>812.6</v>
      </c>
      <c r="K892" s="10">
        <f t="shared" si="433"/>
        <v>98.748329080082641</v>
      </c>
      <c r="M892" s="21"/>
    </row>
    <row r="893" spans="1:15" ht="15.75" x14ac:dyDescent="0.2">
      <c r="A893" s="16" t="s">
        <v>0</v>
      </c>
      <c r="B893" s="11" t="s">
        <v>229</v>
      </c>
      <c r="C893" s="12" t="s">
        <v>641</v>
      </c>
      <c r="D893" s="12" t="s">
        <v>38</v>
      </c>
      <c r="E893" s="12" t="s">
        <v>363</v>
      </c>
      <c r="F893" s="12" t="s">
        <v>662</v>
      </c>
      <c r="G893" s="12" t="s">
        <v>230</v>
      </c>
      <c r="H893" s="13">
        <v>5.5</v>
      </c>
      <c r="I893" s="13">
        <v>5.5</v>
      </c>
      <c r="J893" s="14">
        <v>3.3</v>
      </c>
      <c r="K893" s="10">
        <f t="shared" si="433"/>
        <v>60</v>
      </c>
      <c r="M893" s="21"/>
    </row>
    <row r="894" spans="1:15" ht="31.5" x14ac:dyDescent="0.2">
      <c r="A894" s="11" t="s">
        <v>0</v>
      </c>
      <c r="B894" s="15" t="s">
        <v>342</v>
      </c>
      <c r="C894" s="12" t="s">
        <v>641</v>
      </c>
      <c r="D894" s="12" t="s">
        <v>38</v>
      </c>
      <c r="E894" s="12" t="s">
        <v>363</v>
      </c>
      <c r="F894" s="12" t="s">
        <v>343</v>
      </c>
      <c r="G894" s="11" t="s">
        <v>0</v>
      </c>
      <c r="H894" s="13">
        <f>H895</f>
        <v>1148.5</v>
      </c>
      <c r="I894" s="13">
        <f t="shared" ref="I894:J894" si="454">I895</f>
        <v>1148.5</v>
      </c>
      <c r="J894" s="14">
        <f t="shared" si="454"/>
        <v>582.5</v>
      </c>
      <c r="K894" s="10">
        <f t="shared" si="433"/>
        <v>50.718328254244668</v>
      </c>
      <c r="M894" s="21"/>
      <c r="O894" s="22"/>
    </row>
    <row r="895" spans="1:15" ht="31.5" x14ac:dyDescent="0.2">
      <c r="A895" s="11" t="s">
        <v>0</v>
      </c>
      <c r="B895" s="15" t="s">
        <v>372</v>
      </c>
      <c r="C895" s="12" t="s">
        <v>641</v>
      </c>
      <c r="D895" s="12" t="s">
        <v>38</v>
      </c>
      <c r="E895" s="12" t="s">
        <v>363</v>
      </c>
      <c r="F895" s="12" t="s">
        <v>373</v>
      </c>
      <c r="G895" s="12" t="s">
        <v>0</v>
      </c>
      <c r="H895" s="13">
        <f>H896+H898</f>
        <v>1148.5</v>
      </c>
      <c r="I895" s="13">
        <f t="shared" ref="I895:J895" si="455">I896+I898</f>
        <v>1148.5</v>
      </c>
      <c r="J895" s="14">
        <f t="shared" si="455"/>
        <v>582.5</v>
      </c>
      <c r="K895" s="10">
        <f t="shared" si="433"/>
        <v>50.718328254244668</v>
      </c>
      <c r="M895" s="21"/>
      <c r="O895" s="22"/>
    </row>
    <row r="896" spans="1:15" ht="47.25" x14ac:dyDescent="0.2">
      <c r="A896" s="11" t="s">
        <v>0</v>
      </c>
      <c r="B896" s="15" t="s">
        <v>374</v>
      </c>
      <c r="C896" s="12" t="s">
        <v>641</v>
      </c>
      <c r="D896" s="12" t="s">
        <v>38</v>
      </c>
      <c r="E896" s="12" t="s">
        <v>363</v>
      </c>
      <c r="F896" s="12" t="s">
        <v>375</v>
      </c>
      <c r="G896" s="12" t="s">
        <v>0</v>
      </c>
      <c r="H896" s="13">
        <f>H897</f>
        <v>945.4</v>
      </c>
      <c r="I896" s="13">
        <f t="shared" ref="I896:J896" si="456">I897</f>
        <v>945.4</v>
      </c>
      <c r="J896" s="14">
        <f t="shared" si="456"/>
        <v>379.4</v>
      </c>
      <c r="K896" s="10">
        <f t="shared" si="433"/>
        <v>40.131161413158452</v>
      </c>
      <c r="M896" s="21"/>
      <c r="O896" s="22"/>
    </row>
    <row r="897" spans="1:15" ht="15.75" x14ac:dyDescent="0.2">
      <c r="A897" s="16" t="s">
        <v>0</v>
      </c>
      <c r="B897" s="11" t="s">
        <v>29</v>
      </c>
      <c r="C897" s="12" t="s">
        <v>641</v>
      </c>
      <c r="D897" s="12" t="s">
        <v>38</v>
      </c>
      <c r="E897" s="12" t="s">
        <v>363</v>
      </c>
      <c r="F897" s="12" t="s">
        <v>375</v>
      </c>
      <c r="G897" s="12" t="s">
        <v>30</v>
      </c>
      <c r="H897" s="13">
        <v>945.4</v>
      </c>
      <c r="I897" s="13">
        <v>945.4</v>
      </c>
      <c r="J897" s="14">
        <v>379.4</v>
      </c>
      <c r="K897" s="10">
        <f t="shared" si="433"/>
        <v>40.131161413158452</v>
      </c>
      <c r="M897" s="21"/>
    </row>
    <row r="898" spans="1:15" ht="110.25" x14ac:dyDescent="0.2">
      <c r="A898" s="11" t="s">
        <v>0</v>
      </c>
      <c r="B898" s="15" t="s">
        <v>663</v>
      </c>
      <c r="C898" s="12" t="s">
        <v>641</v>
      </c>
      <c r="D898" s="12" t="s">
        <v>38</v>
      </c>
      <c r="E898" s="12" t="s">
        <v>363</v>
      </c>
      <c r="F898" s="12" t="s">
        <v>664</v>
      </c>
      <c r="G898" s="12" t="s">
        <v>0</v>
      </c>
      <c r="H898" s="13">
        <f>H899</f>
        <v>203.1</v>
      </c>
      <c r="I898" s="13">
        <f t="shared" ref="I898:J898" si="457">I899</f>
        <v>203.1</v>
      </c>
      <c r="J898" s="14">
        <f t="shared" si="457"/>
        <v>203.1</v>
      </c>
      <c r="K898" s="10">
        <f t="shared" si="433"/>
        <v>100</v>
      </c>
      <c r="M898" s="21"/>
      <c r="O898" s="22"/>
    </row>
    <row r="899" spans="1:15" ht="15.75" x14ac:dyDescent="0.2">
      <c r="A899" s="16" t="s">
        <v>0</v>
      </c>
      <c r="B899" s="11" t="s">
        <v>229</v>
      </c>
      <c r="C899" s="12" t="s">
        <v>641</v>
      </c>
      <c r="D899" s="12" t="s">
        <v>38</v>
      </c>
      <c r="E899" s="12" t="s">
        <v>363</v>
      </c>
      <c r="F899" s="12" t="s">
        <v>664</v>
      </c>
      <c r="G899" s="12" t="s">
        <v>230</v>
      </c>
      <c r="H899" s="13">
        <v>203.1</v>
      </c>
      <c r="I899" s="13">
        <v>203.1</v>
      </c>
      <c r="J899" s="13">
        <v>203.1</v>
      </c>
      <c r="K899" s="10">
        <f t="shared" si="433"/>
        <v>100</v>
      </c>
      <c r="M899" s="21"/>
    </row>
    <row r="900" spans="1:15" ht="15.75" x14ac:dyDescent="0.2">
      <c r="A900" s="11" t="s">
        <v>0</v>
      </c>
      <c r="B900" s="11" t="s">
        <v>479</v>
      </c>
      <c r="C900" s="12" t="s">
        <v>641</v>
      </c>
      <c r="D900" s="12" t="s">
        <v>354</v>
      </c>
      <c r="E900" s="12" t="s">
        <v>0</v>
      </c>
      <c r="F900" s="12" t="s">
        <v>0</v>
      </c>
      <c r="G900" s="12" t="s">
        <v>0</v>
      </c>
      <c r="H900" s="13">
        <f>H901</f>
        <v>54869.5</v>
      </c>
      <c r="I900" s="13">
        <f t="shared" ref="I900:J903" si="458">I901</f>
        <v>54869.5</v>
      </c>
      <c r="J900" s="14">
        <f t="shared" si="458"/>
        <v>54869.5</v>
      </c>
      <c r="K900" s="10">
        <f t="shared" si="433"/>
        <v>100</v>
      </c>
      <c r="M900" s="21"/>
      <c r="O900" s="22"/>
    </row>
    <row r="901" spans="1:15" ht="15.75" x14ac:dyDescent="0.2">
      <c r="A901" s="11" t="s">
        <v>0</v>
      </c>
      <c r="B901" s="11" t="s">
        <v>635</v>
      </c>
      <c r="C901" s="12" t="s">
        <v>641</v>
      </c>
      <c r="D901" s="12" t="s">
        <v>354</v>
      </c>
      <c r="E901" s="12" t="s">
        <v>207</v>
      </c>
      <c r="F901" s="12" t="s">
        <v>0</v>
      </c>
      <c r="G901" s="12" t="s">
        <v>0</v>
      </c>
      <c r="H901" s="13">
        <f>H902</f>
        <v>54869.5</v>
      </c>
      <c r="I901" s="13">
        <f t="shared" si="458"/>
        <v>54869.5</v>
      </c>
      <c r="J901" s="14">
        <f t="shared" si="458"/>
        <v>54869.5</v>
      </c>
      <c r="K901" s="10">
        <f t="shared" si="433"/>
        <v>100</v>
      </c>
      <c r="M901" s="21"/>
      <c r="O901" s="22"/>
    </row>
    <row r="902" spans="1:15" ht="31.5" x14ac:dyDescent="0.2">
      <c r="A902" s="11" t="s">
        <v>0</v>
      </c>
      <c r="B902" s="15" t="s">
        <v>342</v>
      </c>
      <c r="C902" s="12" t="s">
        <v>641</v>
      </c>
      <c r="D902" s="12" t="s">
        <v>354</v>
      </c>
      <c r="E902" s="12" t="s">
        <v>207</v>
      </c>
      <c r="F902" s="12" t="s">
        <v>343</v>
      </c>
      <c r="G902" s="11" t="s">
        <v>0</v>
      </c>
      <c r="H902" s="13">
        <f>H903</f>
        <v>54869.5</v>
      </c>
      <c r="I902" s="13">
        <f t="shared" si="458"/>
        <v>54869.5</v>
      </c>
      <c r="J902" s="14">
        <f t="shared" si="458"/>
        <v>54869.5</v>
      </c>
      <c r="K902" s="10">
        <f t="shared" si="433"/>
        <v>100</v>
      </c>
      <c r="M902" s="21"/>
      <c r="O902" s="22"/>
    </row>
    <row r="903" spans="1:15" ht="63" x14ac:dyDescent="0.2">
      <c r="A903" s="11" t="s">
        <v>0</v>
      </c>
      <c r="B903" s="15" t="s">
        <v>665</v>
      </c>
      <c r="C903" s="12" t="s">
        <v>641</v>
      </c>
      <c r="D903" s="12" t="s">
        <v>354</v>
      </c>
      <c r="E903" s="12" t="s">
        <v>207</v>
      </c>
      <c r="F903" s="12" t="s">
        <v>666</v>
      </c>
      <c r="G903" s="12" t="s">
        <v>0</v>
      </c>
      <c r="H903" s="13">
        <f>H904</f>
        <v>54869.5</v>
      </c>
      <c r="I903" s="13">
        <f t="shared" si="458"/>
        <v>54869.5</v>
      </c>
      <c r="J903" s="14">
        <f t="shared" si="458"/>
        <v>54869.5</v>
      </c>
      <c r="K903" s="10">
        <f t="shared" si="433"/>
        <v>100</v>
      </c>
      <c r="M903" s="21"/>
      <c r="O903" s="22"/>
    </row>
    <row r="904" spans="1:15" ht="15.75" x14ac:dyDescent="0.2">
      <c r="A904" s="16" t="s">
        <v>0</v>
      </c>
      <c r="B904" s="11" t="s">
        <v>29</v>
      </c>
      <c r="C904" s="12" t="s">
        <v>641</v>
      </c>
      <c r="D904" s="12" t="s">
        <v>354</v>
      </c>
      <c r="E904" s="12" t="s">
        <v>207</v>
      </c>
      <c r="F904" s="12" t="s">
        <v>666</v>
      </c>
      <c r="G904" s="12" t="s">
        <v>30</v>
      </c>
      <c r="H904" s="13">
        <v>54869.5</v>
      </c>
      <c r="I904" s="13">
        <v>54869.5</v>
      </c>
      <c r="J904" s="13">
        <v>54869.5</v>
      </c>
      <c r="K904" s="10">
        <f t="shared" si="433"/>
        <v>100</v>
      </c>
      <c r="M904" s="21"/>
    </row>
    <row r="905" spans="1:15" ht="15.75" x14ac:dyDescent="0.2">
      <c r="A905" s="11" t="s">
        <v>0</v>
      </c>
      <c r="B905" s="11" t="s">
        <v>667</v>
      </c>
      <c r="C905" s="12" t="s">
        <v>641</v>
      </c>
      <c r="D905" s="12" t="s">
        <v>363</v>
      </c>
      <c r="E905" s="12" t="s">
        <v>0</v>
      </c>
      <c r="F905" s="12" t="s">
        <v>0</v>
      </c>
      <c r="G905" s="12" t="s">
        <v>0</v>
      </c>
      <c r="H905" s="13">
        <f>H906</f>
        <v>112400</v>
      </c>
      <c r="I905" s="13">
        <f t="shared" ref="I905:J909" si="459">I906</f>
        <v>112400</v>
      </c>
      <c r="J905" s="14">
        <f t="shared" si="459"/>
        <v>112313.5</v>
      </c>
      <c r="K905" s="10">
        <f t="shared" ref="K905:K968" si="460">J905/I905*100</f>
        <v>99.923042704626326</v>
      </c>
      <c r="M905" s="21"/>
      <c r="O905" s="22"/>
    </row>
    <row r="906" spans="1:15" ht="31.5" x14ac:dyDescent="0.2">
      <c r="A906" s="11" t="s">
        <v>0</v>
      </c>
      <c r="B906" s="11" t="s">
        <v>668</v>
      </c>
      <c r="C906" s="12" t="s">
        <v>641</v>
      </c>
      <c r="D906" s="12" t="s">
        <v>363</v>
      </c>
      <c r="E906" s="12" t="s">
        <v>38</v>
      </c>
      <c r="F906" s="12" t="s">
        <v>0</v>
      </c>
      <c r="G906" s="12" t="s">
        <v>0</v>
      </c>
      <c r="H906" s="13">
        <f>H907</f>
        <v>112400</v>
      </c>
      <c r="I906" s="13">
        <f t="shared" si="459"/>
        <v>112400</v>
      </c>
      <c r="J906" s="14">
        <f t="shared" si="459"/>
        <v>112313.5</v>
      </c>
      <c r="K906" s="10">
        <f t="shared" si="460"/>
        <v>99.923042704626326</v>
      </c>
      <c r="M906" s="21"/>
      <c r="O906" s="22"/>
    </row>
    <row r="907" spans="1:15" ht="47.25" x14ac:dyDescent="0.2">
      <c r="A907" s="11" t="s">
        <v>0</v>
      </c>
      <c r="B907" s="15" t="s">
        <v>643</v>
      </c>
      <c r="C907" s="12" t="s">
        <v>641</v>
      </c>
      <c r="D907" s="12" t="s">
        <v>363</v>
      </c>
      <c r="E907" s="12" t="s">
        <v>38</v>
      </c>
      <c r="F907" s="12" t="s">
        <v>644</v>
      </c>
      <c r="G907" s="11" t="s">
        <v>0</v>
      </c>
      <c r="H907" s="13">
        <f>H908</f>
        <v>112400</v>
      </c>
      <c r="I907" s="13">
        <f t="shared" si="459"/>
        <v>112400</v>
      </c>
      <c r="J907" s="14">
        <f t="shared" si="459"/>
        <v>112313.5</v>
      </c>
      <c r="K907" s="10">
        <f t="shared" si="460"/>
        <v>99.923042704626326</v>
      </c>
      <c r="M907" s="21"/>
      <c r="O907" s="22"/>
    </row>
    <row r="908" spans="1:15" ht="31.5" x14ac:dyDescent="0.2">
      <c r="A908" s="11" t="s">
        <v>0</v>
      </c>
      <c r="B908" s="15" t="s">
        <v>669</v>
      </c>
      <c r="C908" s="12" t="s">
        <v>641</v>
      </c>
      <c r="D908" s="12" t="s">
        <v>363</v>
      </c>
      <c r="E908" s="12" t="s">
        <v>38</v>
      </c>
      <c r="F908" s="12" t="s">
        <v>670</v>
      </c>
      <c r="G908" s="12" t="s">
        <v>0</v>
      </c>
      <c r="H908" s="13">
        <f>H909</f>
        <v>112400</v>
      </c>
      <c r="I908" s="13">
        <f t="shared" si="459"/>
        <v>112400</v>
      </c>
      <c r="J908" s="14">
        <f t="shared" si="459"/>
        <v>112313.5</v>
      </c>
      <c r="K908" s="10">
        <f t="shared" si="460"/>
        <v>99.923042704626326</v>
      </c>
      <c r="M908" s="21"/>
      <c r="O908" s="22"/>
    </row>
    <row r="909" spans="1:15" ht="15.75" x14ac:dyDescent="0.2">
      <c r="A909" s="11" t="s">
        <v>0</v>
      </c>
      <c r="B909" s="15" t="s">
        <v>671</v>
      </c>
      <c r="C909" s="12" t="s">
        <v>641</v>
      </c>
      <c r="D909" s="12" t="s">
        <v>363</v>
      </c>
      <c r="E909" s="12" t="s">
        <v>38</v>
      </c>
      <c r="F909" s="12" t="s">
        <v>672</v>
      </c>
      <c r="G909" s="12" t="s">
        <v>0</v>
      </c>
      <c r="H909" s="13">
        <f>H910</f>
        <v>112400</v>
      </c>
      <c r="I909" s="13">
        <f t="shared" si="459"/>
        <v>112400</v>
      </c>
      <c r="J909" s="14">
        <f t="shared" si="459"/>
        <v>112313.5</v>
      </c>
      <c r="K909" s="10">
        <f t="shared" si="460"/>
        <v>99.923042704626326</v>
      </c>
      <c r="M909" s="21"/>
      <c r="O909" s="22"/>
    </row>
    <row r="910" spans="1:15" ht="15.75" x14ac:dyDescent="0.2">
      <c r="A910" s="16" t="s">
        <v>0</v>
      </c>
      <c r="B910" s="11" t="s">
        <v>673</v>
      </c>
      <c r="C910" s="12" t="s">
        <v>641</v>
      </c>
      <c r="D910" s="12" t="s">
        <v>363</v>
      </c>
      <c r="E910" s="12" t="s">
        <v>38</v>
      </c>
      <c r="F910" s="12" t="s">
        <v>672</v>
      </c>
      <c r="G910" s="12" t="s">
        <v>674</v>
      </c>
      <c r="H910" s="13">
        <v>112400</v>
      </c>
      <c r="I910" s="13">
        <v>112400</v>
      </c>
      <c r="J910" s="14">
        <v>112313.5</v>
      </c>
      <c r="K910" s="10">
        <f t="shared" si="460"/>
        <v>99.923042704626326</v>
      </c>
      <c r="M910" s="21"/>
    </row>
    <row r="911" spans="1:15" ht="31.5" x14ac:dyDescent="0.2">
      <c r="A911" s="11" t="s">
        <v>0</v>
      </c>
      <c r="B911" s="11" t="s">
        <v>675</v>
      </c>
      <c r="C911" s="12" t="s">
        <v>641</v>
      </c>
      <c r="D911" s="12" t="s">
        <v>676</v>
      </c>
      <c r="E911" s="12" t="s">
        <v>0</v>
      </c>
      <c r="F911" s="12" t="s">
        <v>0</v>
      </c>
      <c r="G911" s="12" t="s">
        <v>0</v>
      </c>
      <c r="H911" s="13">
        <f>H912+H920+H929</f>
        <v>1015935.1</v>
      </c>
      <c r="I911" s="13">
        <f t="shared" ref="I911:J911" si="461">I912+I920+I929</f>
        <v>1016219.1</v>
      </c>
      <c r="J911" s="14">
        <f t="shared" si="461"/>
        <v>1016219.1</v>
      </c>
      <c r="K911" s="10">
        <f t="shared" si="460"/>
        <v>100</v>
      </c>
      <c r="M911" s="21"/>
      <c r="O911" s="22"/>
    </row>
    <row r="912" spans="1:15" ht="47.25" x14ac:dyDescent="0.2">
      <c r="A912" s="11" t="s">
        <v>0</v>
      </c>
      <c r="B912" s="11" t="s">
        <v>677</v>
      </c>
      <c r="C912" s="12" t="s">
        <v>641</v>
      </c>
      <c r="D912" s="12" t="s">
        <v>676</v>
      </c>
      <c r="E912" s="12" t="s">
        <v>38</v>
      </c>
      <c r="F912" s="12" t="s">
        <v>0</v>
      </c>
      <c r="G912" s="12" t="s">
        <v>0</v>
      </c>
      <c r="H912" s="13">
        <f>H913</f>
        <v>655930.19999999995</v>
      </c>
      <c r="I912" s="13">
        <f t="shared" ref="I912:J914" si="462">I913</f>
        <v>655930.19999999995</v>
      </c>
      <c r="J912" s="14">
        <f t="shared" si="462"/>
        <v>655930.19999999995</v>
      </c>
      <c r="K912" s="10">
        <f t="shared" si="460"/>
        <v>100</v>
      </c>
      <c r="M912" s="21"/>
      <c r="O912" s="22"/>
    </row>
    <row r="913" spans="1:15" ht="47.25" x14ac:dyDescent="0.2">
      <c r="A913" s="11" t="s">
        <v>0</v>
      </c>
      <c r="B913" s="15" t="s">
        <v>643</v>
      </c>
      <c r="C913" s="12" t="s">
        <v>641</v>
      </c>
      <c r="D913" s="12" t="s">
        <v>676</v>
      </c>
      <c r="E913" s="12" t="s">
        <v>38</v>
      </c>
      <c r="F913" s="12" t="s">
        <v>644</v>
      </c>
      <c r="G913" s="11" t="s">
        <v>0</v>
      </c>
      <c r="H913" s="13">
        <f>H914</f>
        <v>655930.19999999995</v>
      </c>
      <c r="I913" s="13">
        <f t="shared" si="462"/>
        <v>655930.19999999995</v>
      </c>
      <c r="J913" s="14">
        <f t="shared" si="462"/>
        <v>655930.19999999995</v>
      </c>
      <c r="K913" s="10">
        <f t="shared" si="460"/>
        <v>100</v>
      </c>
      <c r="M913" s="21"/>
      <c r="O913" s="22"/>
    </row>
    <row r="914" spans="1:15" ht="63" x14ac:dyDescent="0.2">
      <c r="A914" s="11" t="s">
        <v>0</v>
      </c>
      <c r="B914" s="15" t="s">
        <v>678</v>
      </c>
      <c r="C914" s="12" t="s">
        <v>641</v>
      </c>
      <c r="D914" s="12" t="s">
        <v>676</v>
      </c>
      <c r="E914" s="12" t="s">
        <v>38</v>
      </c>
      <c r="F914" s="12" t="s">
        <v>679</v>
      </c>
      <c r="G914" s="12" t="s">
        <v>0</v>
      </c>
      <c r="H914" s="13">
        <f>H915</f>
        <v>655930.19999999995</v>
      </c>
      <c r="I914" s="13">
        <f t="shared" si="462"/>
        <v>655930.19999999995</v>
      </c>
      <c r="J914" s="14">
        <f t="shared" si="462"/>
        <v>655930.19999999995</v>
      </c>
      <c r="K914" s="10">
        <f t="shared" si="460"/>
        <v>100</v>
      </c>
      <c r="M914" s="21"/>
      <c r="O914" s="22"/>
    </row>
    <row r="915" spans="1:15" ht="31.5" x14ac:dyDescent="0.2">
      <c r="A915" s="11" t="s">
        <v>0</v>
      </c>
      <c r="B915" s="15" t="s">
        <v>680</v>
      </c>
      <c r="C915" s="12" t="s">
        <v>641</v>
      </c>
      <c r="D915" s="12" t="s">
        <v>676</v>
      </c>
      <c r="E915" s="12" t="s">
        <v>38</v>
      </c>
      <c r="F915" s="12" t="s">
        <v>681</v>
      </c>
      <c r="G915" s="12" t="s">
        <v>0</v>
      </c>
      <c r="H915" s="13">
        <f>H916+H918</f>
        <v>655930.19999999995</v>
      </c>
      <c r="I915" s="13">
        <f t="shared" ref="I915:J915" si="463">I916+I918</f>
        <v>655930.19999999995</v>
      </c>
      <c r="J915" s="14">
        <f t="shared" si="463"/>
        <v>655930.19999999995</v>
      </c>
      <c r="K915" s="10">
        <f t="shared" si="460"/>
        <v>100</v>
      </c>
      <c r="M915" s="21"/>
      <c r="O915" s="22"/>
    </row>
    <row r="916" spans="1:15" ht="31.5" x14ac:dyDescent="0.2">
      <c r="A916" s="11" t="s">
        <v>0</v>
      </c>
      <c r="B916" s="15" t="s">
        <v>682</v>
      </c>
      <c r="C916" s="12" t="s">
        <v>641</v>
      </c>
      <c r="D916" s="12" t="s">
        <v>676</v>
      </c>
      <c r="E916" s="12" t="s">
        <v>38</v>
      </c>
      <c r="F916" s="12" t="s">
        <v>683</v>
      </c>
      <c r="G916" s="12" t="s">
        <v>0</v>
      </c>
      <c r="H916" s="13">
        <f>H917</f>
        <v>643319</v>
      </c>
      <c r="I916" s="13">
        <f t="shared" ref="I916:J916" si="464">I917</f>
        <v>643319</v>
      </c>
      <c r="J916" s="14">
        <f t="shared" si="464"/>
        <v>643319</v>
      </c>
      <c r="K916" s="10">
        <f t="shared" si="460"/>
        <v>100</v>
      </c>
      <c r="M916" s="21"/>
      <c r="O916" s="22"/>
    </row>
    <row r="917" spans="1:15" ht="15.75" x14ac:dyDescent="0.2">
      <c r="A917" s="16" t="s">
        <v>0</v>
      </c>
      <c r="B917" s="11" t="s">
        <v>294</v>
      </c>
      <c r="C917" s="12" t="s">
        <v>641</v>
      </c>
      <c r="D917" s="12" t="s">
        <v>676</v>
      </c>
      <c r="E917" s="12" t="s">
        <v>38</v>
      </c>
      <c r="F917" s="12" t="s">
        <v>683</v>
      </c>
      <c r="G917" s="12" t="s">
        <v>295</v>
      </c>
      <c r="H917" s="13">
        <v>643319</v>
      </c>
      <c r="I917" s="13">
        <v>643319</v>
      </c>
      <c r="J917" s="13">
        <v>643319</v>
      </c>
      <c r="K917" s="10">
        <f t="shared" si="460"/>
        <v>100</v>
      </c>
      <c r="M917" s="21"/>
    </row>
    <row r="918" spans="1:15" ht="31.5" x14ac:dyDescent="0.2">
      <c r="A918" s="11" t="s">
        <v>0</v>
      </c>
      <c r="B918" s="15" t="s">
        <v>684</v>
      </c>
      <c r="C918" s="12" t="s">
        <v>641</v>
      </c>
      <c r="D918" s="12" t="s">
        <v>676</v>
      </c>
      <c r="E918" s="12" t="s">
        <v>38</v>
      </c>
      <c r="F918" s="12" t="s">
        <v>685</v>
      </c>
      <c r="G918" s="12" t="s">
        <v>0</v>
      </c>
      <c r="H918" s="13">
        <f>H919</f>
        <v>12611.2</v>
      </c>
      <c r="I918" s="13">
        <f t="shared" ref="I918:J918" si="465">I919</f>
        <v>12611.2</v>
      </c>
      <c r="J918" s="14">
        <f t="shared" si="465"/>
        <v>12611.2</v>
      </c>
      <c r="K918" s="10">
        <f t="shared" si="460"/>
        <v>100</v>
      </c>
      <c r="M918" s="21"/>
      <c r="O918" s="22"/>
    </row>
    <row r="919" spans="1:15" ht="15.75" x14ac:dyDescent="0.2">
      <c r="A919" s="16" t="s">
        <v>0</v>
      </c>
      <c r="B919" s="11" t="s">
        <v>294</v>
      </c>
      <c r="C919" s="12" t="s">
        <v>641</v>
      </c>
      <c r="D919" s="12" t="s">
        <v>676</v>
      </c>
      <c r="E919" s="12" t="s">
        <v>38</v>
      </c>
      <c r="F919" s="12" t="s">
        <v>685</v>
      </c>
      <c r="G919" s="12" t="s">
        <v>295</v>
      </c>
      <c r="H919" s="13">
        <v>12611.2</v>
      </c>
      <c r="I919" s="13">
        <v>12611.2</v>
      </c>
      <c r="J919" s="13">
        <v>12611.2</v>
      </c>
      <c r="K919" s="10">
        <f t="shared" si="460"/>
        <v>100</v>
      </c>
      <c r="M919" s="21"/>
    </row>
    <row r="920" spans="1:15" ht="15.75" x14ac:dyDescent="0.2">
      <c r="A920" s="11" t="s">
        <v>0</v>
      </c>
      <c r="B920" s="11" t="s">
        <v>686</v>
      </c>
      <c r="C920" s="12" t="s">
        <v>641</v>
      </c>
      <c r="D920" s="12" t="s">
        <v>676</v>
      </c>
      <c r="E920" s="12" t="s">
        <v>128</v>
      </c>
      <c r="F920" s="12" t="s">
        <v>0</v>
      </c>
      <c r="G920" s="12" t="s">
        <v>0</v>
      </c>
      <c r="H920" s="13">
        <f>H921</f>
        <v>316598.5</v>
      </c>
      <c r="I920" s="13">
        <f t="shared" ref="I920:J920" si="466">I921</f>
        <v>316598.5</v>
      </c>
      <c r="J920" s="14">
        <f t="shared" si="466"/>
        <v>316598.5</v>
      </c>
      <c r="K920" s="10">
        <f t="shared" si="460"/>
        <v>100</v>
      </c>
      <c r="M920" s="21"/>
      <c r="O920" s="22"/>
    </row>
    <row r="921" spans="1:15" ht="47.25" x14ac:dyDescent="0.2">
      <c r="A921" s="11" t="s">
        <v>0</v>
      </c>
      <c r="B921" s="15" t="s">
        <v>643</v>
      </c>
      <c r="C921" s="12" t="s">
        <v>641</v>
      </c>
      <c r="D921" s="12" t="s">
        <v>676</v>
      </c>
      <c r="E921" s="12" t="s">
        <v>128</v>
      </c>
      <c r="F921" s="12" t="s">
        <v>644</v>
      </c>
      <c r="G921" s="11" t="s">
        <v>0</v>
      </c>
      <c r="H921" s="13">
        <f>H922+H926</f>
        <v>316598.5</v>
      </c>
      <c r="I921" s="13">
        <f t="shared" ref="I921:J921" si="467">I922+I926</f>
        <v>316598.5</v>
      </c>
      <c r="J921" s="14">
        <f t="shared" si="467"/>
        <v>316598.5</v>
      </c>
      <c r="K921" s="10">
        <f t="shared" si="460"/>
        <v>100</v>
      </c>
      <c r="M921" s="21"/>
      <c r="O921" s="22"/>
    </row>
    <row r="922" spans="1:15" ht="63" x14ac:dyDescent="0.2">
      <c r="A922" s="11" t="s">
        <v>0</v>
      </c>
      <c r="B922" s="15" t="s">
        <v>678</v>
      </c>
      <c r="C922" s="12" t="s">
        <v>641</v>
      </c>
      <c r="D922" s="12" t="s">
        <v>676</v>
      </c>
      <c r="E922" s="12" t="s">
        <v>128</v>
      </c>
      <c r="F922" s="12" t="s">
        <v>679</v>
      </c>
      <c r="G922" s="12" t="s">
        <v>0</v>
      </c>
      <c r="H922" s="13">
        <f>H923</f>
        <v>311598.5</v>
      </c>
      <c r="I922" s="13">
        <f t="shared" ref="I922:J924" si="468">I923</f>
        <v>311598.5</v>
      </c>
      <c r="J922" s="14">
        <f t="shared" si="468"/>
        <v>311598.5</v>
      </c>
      <c r="K922" s="10">
        <f t="shared" si="460"/>
        <v>100</v>
      </c>
      <c r="M922" s="21"/>
      <c r="O922" s="22"/>
    </row>
    <row r="923" spans="1:15" ht="31.5" x14ac:dyDescent="0.2">
      <c r="A923" s="11" t="s">
        <v>0</v>
      </c>
      <c r="B923" s="15" t="s">
        <v>687</v>
      </c>
      <c r="C923" s="12" t="s">
        <v>641</v>
      </c>
      <c r="D923" s="12" t="s">
        <v>676</v>
      </c>
      <c r="E923" s="12" t="s">
        <v>128</v>
      </c>
      <c r="F923" s="12" t="s">
        <v>688</v>
      </c>
      <c r="G923" s="12" t="s">
        <v>0</v>
      </c>
      <c r="H923" s="13">
        <f>H924</f>
        <v>311598.5</v>
      </c>
      <c r="I923" s="13">
        <f t="shared" si="468"/>
        <v>311598.5</v>
      </c>
      <c r="J923" s="14">
        <f t="shared" si="468"/>
        <v>311598.5</v>
      </c>
      <c r="K923" s="10">
        <f t="shared" si="460"/>
        <v>100</v>
      </c>
      <c r="M923" s="21"/>
      <c r="O923" s="22"/>
    </row>
    <row r="924" spans="1:15" ht="47.25" x14ac:dyDescent="0.2">
      <c r="A924" s="11" t="s">
        <v>0</v>
      </c>
      <c r="B924" s="15" t="s">
        <v>689</v>
      </c>
      <c r="C924" s="12" t="s">
        <v>641</v>
      </c>
      <c r="D924" s="12" t="s">
        <v>676</v>
      </c>
      <c r="E924" s="12" t="s">
        <v>128</v>
      </c>
      <c r="F924" s="12" t="s">
        <v>690</v>
      </c>
      <c r="G924" s="12" t="s">
        <v>0</v>
      </c>
      <c r="H924" s="13">
        <f>H925</f>
        <v>311598.5</v>
      </c>
      <c r="I924" s="13">
        <f t="shared" si="468"/>
        <v>311598.5</v>
      </c>
      <c r="J924" s="14">
        <f t="shared" si="468"/>
        <v>311598.5</v>
      </c>
      <c r="K924" s="10">
        <f t="shared" si="460"/>
        <v>100</v>
      </c>
      <c r="M924" s="21"/>
      <c r="O924" s="22"/>
    </row>
    <row r="925" spans="1:15" ht="15.75" x14ac:dyDescent="0.2">
      <c r="A925" s="16" t="s">
        <v>0</v>
      </c>
      <c r="B925" s="11" t="s">
        <v>294</v>
      </c>
      <c r="C925" s="12" t="s">
        <v>641</v>
      </c>
      <c r="D925" s="12" t="s">
        <v>676</v>
      </c>
      <c r="E925" s="12" t="s">
        <v>128</v>
      </c>
      <c r="F925" s="12" t="s">
        <v>690</v>
      </c>
      <c r="G925" s="12" t="s">
        <v>295</v>
      </c>
      <c r="H925" s="13">
        <v>311598.5</v>
      </c>
      <c r="I925" s="13">
        <v>311598.5</v>
      </c>
      <c r="J925" s="13">
        <v>311598.5</v>
      </c>
      <c r="K925" s="10">
        <f t="shared" si="460"/>
        <v>100</v>
      </c>
      <c r="M925" s="21"/>
    </row>
    <row r="926" spans="1:15" ht="47.25" x14ac:dyDescent="0.2">
      <c r="A926" s="11" t="s">
        <v>0</v>
      </c>
      <c r="B926" s="15" t="s">
        <v>691</v>
      </c>
      <c r="C926" s="12" t="s">
        <v>641</v>
      </c>
      <c r="D926" s="12" t="s">
        <v>676</v>
      </c>
      <c r="E926" s="12" t="s">
        <v>128</v>
      </c>
      <c r="F926" s="12" t="s">
        <v>692</v>
      </c>
      <c r="G926" s="12" t="s">
        <v>0</v>
      </c>
      <c r="H926" s="13">
        <f>H927</f>
        <v>5000</v>
      </c>
      <c r="I926" s="13">
        <f t="shared" ref="I926:J927" si="469">I927</f>
        <v>5000</v>
      </c>
      <c r="J926" s="14">
        <f t="shared" si="469"/>
        <v>5000</v>
      </c>
      <c r="K926" s="10">
        <f t="shared" si="460"/>
        <v>100</v>
      </c>
      <c r="M926" s="21"/>
      <c r="O926" s="22"/>
    </row>
    <row r="927" spans="1:15" ht="47.25" x14ac:dyDescent="0.2">
      <c r="A927" s="11" t="s">
        <v>0</v>
      </c>
      <c r="B927" s="15" t="s">
        <v>693</v>
      </c>
      <c r="C927" s="12" t="s">
        <v>641</v>
      </c>
      <c r="D927" s="12" t="s">
        <v>676</v>
      </c>
      <c r="E927" s="12" t="s">
        <v>128</v>
      </c>
      <c r="F927" s="12" t="s">
        <v>694</v>
      </c>
      <c r="G927" s="12" t="s">
        <v>0</v>
      </c>
      <c r="H927" s="13">
        <f>H928</f>
        <v>5000</v>
      </c>
      <c r="I927" s="13">
        <f t="shared" si="469"/>
        <v>5000</v>
      </c>
      <c r="J927" s="14">
        <f t="shared" si="469"/>
        <v>5000</v>
      </c>
      <c r="K927" s="10">
        <f t="shared" si="460"/>
        <v>100</v>
      </c>
      <c r="M927" s="21"/>
      <c r="O927" s="22"/>
    </row>
    <row r="928" spans="1:15" ht="15.75" x14ac:dyDescent="0.2">
      <c r="A928" s="16" t="s">
        <v>0</v>
      </c>
      <c r="B928" s="11" t="s">
        <v>294</v>
      </c>
      <c r="C928" s="12" t="s">
        <v>641</v>
      </c>
      <c r="D928" s="12" t="s">
        <v>676</v>
      </c>
      <c r="E928" s="12" t="s">
        <v>128</v>
      </c>
      <c r="F928" s="12" t="s">
        <v>694</v>
      </c>
      <c r="G928" s="12" t="s">
        <v>295</v>
      </c>
      <c r="H928" s="13">
        <v>5000</v>
      </c>
      <c r="I928" s="13">
        <v>5000</v>
      </c>
      <c r="J928" s="13">
        <v>5000</v>
      </c>
      <c r="K928" s="10">
        <f t="shared" si="460"/>
        <v>100</v>
      </c>
      <c r="M928" s="21"/>
    </row>
    <row r="929" spans="1:15" ht="15.75" x14ac:dyDescent="0.2">
      <c r="A929" s="11" t="s">
        <v>0</v>
      </c>
      <c r="B929" s="11" t="s">
        <v>695</v>
      </c>
      <c r="C929" s="12" t="s">
        <v>641</v>
      </c>
      <c r="D929" s="12" t="s">
        <v>676</v>
      </c>
      <c r="E929" s="12" t="s">
        <v>207</v>
      </c>
      <c r="F929" s="12" t="s">
        <v>0</v>
      </c>
      <c r="G929" s="12" t="s">
        <v>0</v>
      </c>
      <c r="H929" s="13">
        <f>H930+H935</f>
        <v>43406.399999999994</v>
      </c>
      <c r="I929" s="13">
        <f t="shared" ref="I929:J929" si="470">I930+I935</f>
        <v>43690.399999999994</v>
      </c>
      <c r="J929" s="14">
        <f t="shared" si="470"/>
        <v>43690.399999999994</v>
      </c>
      <c r="K929" s="10">
        <f t="shared" si="460"/>
        <v>100</v>
      </c>
      <c r="M929" s="21"/>
      <c r="O929" s="22"/>
    </row>
    <row r="930" spans="1:15" ht="47.25" x14ac:dyDescent="0.2">
      <c r="A930" s="11" t="s">
        <v>0</v>
      </c>
      <c r="B930" s="15" t="s">
        <v>643</v>
      </c>
      <c r="C930" s="12" t="s">
        <v>641</v>
      </c>
      <c r="D930" s="12" t="s">
        <v>676</v>
      </c>
      <c r="E930" s="12" t="s">
        <v>207</v>
      </c>
      <c r="F930" s="12" t="s">
        <v>644</v>
      </c>
      <c r="G930" s="11" t="s">
        <v>0</v>
      </c>
      <c r="H930" s="13">
        <f>H931</f>
        <v>19403.3</v>
      </c>
      <c r="I930" s="13">
        <f t="shared" ref="I930:J933" si="471">I931</f>
        <v>19403.3</v>
      </c>
      <c r="J930" s="14">
        <f t="shared" si="471"/>
        <v>19403.3</v>
      </c>
      <c r="K930" s="10">
        <f t="shared" si="460"/>
        <v>100</v>
      </c>
      <c r="M930" s="21"/>
      <c r="O930" s="22"/>
    </row>
    <row r="931" spans="1:15" ht="63" x14ac:dyDescent="0.2">
      <c r="A931" s="11" t="s">
        <v>0</v>
      </c>
      <c r="B931" s="15" t="s">
        <v>678</v>
      </c>
      <c r="C931" s="12" t="s">
        <v>641</v>
      </c>
      <c r="D931" s="12" t="s">
        <v>676</v>
      </c>
      <c r="E931" s="12" t="s">
        <v>207</v>
      </c>
      <c r="F931" s="12" t="s">
        <v>679</v>
      </c>
      <c r="G931" s="12" t="s">
        <v>0</v>
      </c>
      <c r="H931" s="13">
        <f>H932</f>
        <v>19403.3</v>
      </c>
      <c r="I931" s="13">
        <f t="shared" si="471"/>
        <v>19403.3</v>
      </c>
      <c r="J931" s="14">
        <f t="shared" si="471"/>
        <v>19403.3</v>
      </c>
      <c r="K931" s="10">
        <f t="shared" si="460"/>
        <v>100</v>
      </c>
      <c r="M931" s="21"/>
      <c r="O931" s="22"/>
    </row>
    <row r="932" spans="1:15" ht="31.5" x14ac:dyDescent="0.2">
      <c r="A932" s="11" t="s">
        <v>0</v>
      </c>
      <c r="B932" s="15" t="s">
        <v>680</v>
      </c>
      <c r="C932" s="12" t="s">
        <v>641</v>
      </c>
      <c r="D932" s="12" t="s">
        <v>676</v>
      </c>
      <c r="E932" s="12" t="s">
        <v>207</v>
      </c>
      <c r="F932" s="12" t="s">
        <v>681</v>
      </c>
      <c r="G932" s="12" t="s">
        <v>0</v>
      </c>
      <c r="H932" s="13">
        <f>H933</f>
        <v>19403.3</v>
      </c>
      <c r="I932" s="13">
        <f t="shared" si="471"/>
        <v>19403.3</v>
      </c>
      <c r="J932" s="14">
        <f t="shared" si="471"/>
        <v>19403.3</v>
      </c>
      <c r="K932" s="10">
        <f t="shared" si="460"/>
        <v>100</v>
      </c>
      <c r="M932" s="21"/>
      <c r="O932" s="22"/>
    </row>
    <row r="933" spans="1:15" ht="63" x14ac:dyDescent="0.2">
      <c r="A933" s="11" t="s">
        <v>0</v>
      </c>
      <c r="B933" s="15" t="s">
        <v>696</v>
      </c>
      <c r="C933" s="12" t="s">
        <v>641</v>
      </c>
      <c r="D933" s="12" t="s">
        <v>676</v>
      </c>
      <c r="E933" s="12" t="s">
        <v>207</v>
      </c>
      <c r="F933" s="12" t="s">
        <v>697</v>
      </c>
      <c r="G933" s="12" t="s">
        <v>0</v>
      </c>
      <c r="H933" s="13">
        <f>H934</f>
        <v>19403.3</v>
      </c>
      <c r="I933" s="13">
        <f t="shared" si="471"/>
        <v>19403.3</v>
      </c>
      <c r="J933" s="14">
        <f t="shared" si="471"/>
        <v>19403.3</v>
      </c>
      <c r="K933" s="10">
        <f t="shared" si="460"/>
        <v>100</v>
      </c>
      <c r="M933" s="21"/>
      <c r="O933" s="22"/>
    </row>
    <row r="934" spans="1:15" ht="15.75" x14ac:dyDescent="0.2">
      <c r="A934" s="16" t="s">
        <v>0</v>
      </c>
      <c r="B934" s="11" t="s">
        <v>294</v>
      </c>
      <c r="C934" s="12" t="s">
        <v>641</v>
      </c>
      <c r="D934" s="12" t="s">
        <v>676</v>
      </c>
      <c r="E934" s="12" t="s">
        <v>207</v>
      </c>
      <c r="F934" s="12" t="s">
        <v>697</v>
      </c>
      <c r="G934" s="12" t="s">
        <v>295</v>
      </c>
      <c r="H934" s="13">
        <v>19403.3</v>
      </c>
      <c r="I934" s="13">
        <v>19403.3</v>
      </c>
      <c r="J934" s="13">
        <v>19403.3</v>
      </c>
      <c r="K934" s="10">
        <f t="shared" si="460"/>
        <v>100</v>
      </c>
      <c r="M934" s="21"/>
    </row>
    <row r="935" spans="1:15" ht="31.5" x14ac:dyDescent="0.2">
      <c r="A935" s="11" t="s">
        <v>0</v>
      </c>
      <c r="B935" s="15" t="s">
        <v>342</v>
      </c>
      <c r="C935" s="12" t="s">
        <v>641</v>
      </c>
      <c r="D935" s="12" t="s">
        <v>676</v>
      </c>
      <c r="E935" s="12" t="s">
        <v>207</v>
      </c>
      <c r="F935" s="12" t="s">
        <v>343</v>
      </c>
      <c r="G935" s="11" t="s">
        <v>0</v>
      </c>
      <c r="H935" s="13">
        <f>H936</f>
        <v>24003.1</v>
      </c>
      <c r="I935" s="13">
        <f t="shared" ref="I935:J936" si="472">I936</f>
        <v>24287.1</v>
      </c>
      <c r="J935" s="14">
        <f t="shared" si="472"/>
        <v>24287.1</v>
      </c>
      <c r="K935" s="10">
        <f t="shared" si="460"/>
        <v>100</v>
      </c>
      <c r="M935" s="21"/>
      <c r="O935" s="22"/>
    </row>
    <row r="936" spans="1:15" ht="15.75" x14ac:dyDescent="0.2">
      <c r="A936" s="11" t="s">
        <v>0</v>
      </c>
      <c r="B936" s="15" t="s">
        <v>344</v>
      </c>
      <c r="C936" s="12" t="s">
        <v>641</v>
      </c>
      <c r="D936" s="12" t="s">
        <v>676</v>
      </c>
      <c r="E936" s="12" t="s">
        <v>207</v>
      </c>
      <c r="F936" s="12" t="s">
        <v>345</v>
      </c>
      <c r="G936" s="12" t="s">
        <v>0</v>
      </c>
      <c r="H936" s="13">
        <f>H937</f>
        <v>24003.1</v>
      </c>
      <c r="I936" s="13">
        <f t="shared" si="472"/>
        <v>24287.1</v>
      </c>
      <c r="J936" s="14">
        <f t="shared" si="472"/>
        <v>24287.1</v>
      </c>
      <c r="K936" s="10">
        <f t="shared" si="460"/>
        <v>100</v>
      </c>
      <c r="M936" s="21"/>
      <c r="O936" s="22"/>
    </row>
    <row r="937" spans="1:15" ht="15.75" x14ac:dyDescent="0.2">
      <c r="A937" s="16" t="s">
        <v>0</v>
      </c>
      <c r="B937" s="11" t="s">
        <v>294</v>
      </c>
      <c r="C937" s="12" t="s">
        <v>641</v>
      </c>
      <c r="D937" s="12" t="s">
        <v>676</v>
      </c>
      <c r="E937" s="12" t="s">
        <v>207</v>
      </c>
      <c r="F937" s="12" t="s">
        <v>345</v>
      </c>
      <c r="G937" s="12" t="s">
        <v>295</v>
      </c>
      <c r="H937" s="13">
        <v>24003.1</v>
      </c>
      <c r="I937" s="13">
        <v>24287.1</v>
      </c>
      <c r="J937" s="13">
        <v>24287.1</v>
      </c>
      <c r="K937" s="10">
        <f t="shared" si="460"/>
        <v>100</v>
      </c>
      <c r="M937" s="21"/>
    </row>
    <row r="938" spans="1:15" ht="31.5" x14ac:dyDescent="0.2">
      <c r="A938" s="6" t="s">
        <v>8</v>
      </c>
      <c r="B938" s="7" t="s">
        <v>698</v>
      </c>
      <c r="C938" s="6" t="s">
        <v>699</v>
      </c>
      <c r="D938" s="6" t="s">
        <v>0</v>
      </c>
      <c r="E938" s="6" t="s">
        <v>0</v>
      </c>
      <c r="F938" s="6" t="s">
        <v>0</v>
      </c>
      <c r="G938" s="6" t="s">
        <v>0</v>
      </c>
      <c r="H938" s="8">
        <f>H939+H951+H960</f>
        <v>2190675.4000000004</v>
      </c>
      <c r="I938" s="8">
        <f t="shared" ref="I938:J938" si="473">I939+I951+I960</f>
        <v>2191845.8000000003</v>
      </c>
      <c r="J938" s="9">
        <f t="shared" si="473"/>
        <v>2153710.4</v>
      </c>
      <c r="K938" s="10">
        <f t="shared" si="460"/>
        <v>98.260123955800154</v>
      </c>
      <c r="M938" s="21"/>
      <c r="O938" s="22"/>
    </row>
    <row r="939" spans="1:15" ht="15.75" x14ac:dyDescent="0.2">
      <c r="A939" s="11" t="s">
        <v>0</v>
      </c>
      <c r="B939" s="11" t="s">
        <v>352</v>
      </c>
      <c r="C939" s="12" t="s">
        <v>699</v>
      </c>
      <c r="D939" s="12" t="s">
        <v>38</v>
      </c>
      <c r="E939" s="12" t="s">
        <v>0</v>
      </c>
      <c r="F939" s="12" t="s">
        <v>0</v>
      </c>
      <c r="G939" s="12" t="s">
        <v>0</v>
      </c>
      <c r="H939" s="13">
        <f>H940</f>
        <v>12652.5</v>
      </c>
      <c r="I939" s="13">
        <f t="shared" ref="I939:J939" si="474">I940</f>
        <v>12652.5</v>
      </c>
      <c r="J939" s="14">
        <f t="shared" si="474"/>
        <v>12004.3</v>
      </c>
      <c r="K939" s="10">
        <f t="shared" si="460"/>
        <v>94.876901798063614</v>
      </c>
      <c r="M939" s="21"/>
      <c r="O939" s="22"/>
    </row>
    <row r="940" spans="1:15" ht="15.75" x14ac:dyDescent="0.2">
      <c r="A940" s="11" t="s">
        <v>0</v>
      </c>
      <c r="B940" s="11" t="s">
        <v>362</v>
      </c>
      <c r="C940" s="12" t="s">
        <v>699</v>
      </c>
      <c r="D940" s="12" t="s">
        <v>38</v>
      </c>
      <c r="E940" s="12" t="s">
        <v>363</v>
      </c>
      <c r="F940" s="12" t="s">
        <v>0</v>
      </c>
      <c r="G940" s="12" t="s">
        <v>0</v>
      </c>
      <c r="H940" s="13">
        <f>H941+H947</f>
        <v>12652.5</v>
      </c>
      <c r="I940" s="13">
        <f t="shared" ref="I940:J940" si="475">I941+I947</f>
        <v>12652.5</v>
      </c>
      <c r="J940" s="14">
        <f t="shared" si="475"/>
        <v>12004.3</v>
      </c>
      <c r="K940" s="10">
        <f t="shared" si="460"/>
        <v>94.876901798063614</v>
      </c>
      <c r="M940" s="21"/>
      <c r="O940" s="22"/>
    </row>
    <row r="941" spans="1:15" ht="31.5" x14ac:dyDescent="0.2">
      <c r="A941" s="11" t="s">
        <v>0</v>
      </c>
      <c r="B941" s="15" t="s">
        <v>175</v>
      </c>
      <c r="C941" s="12" t="s">
        <v>699</v>
      </c>
      <c r="D941" s="12" t="s">
        <v>38</v>
      </c>
      <c r="E941" s="12" t="s">
        <v>363</v>
      </c>
      <c r="F941" s="12" t="s">
        <v>176</v>
      </c>
      <c r="G941" s="11" t="s">
        <v>0</v>
      </c>
      <c r="H941" s="13">
        <f>H942</f>
        <v>11963.1</v>
      </c>
      <c r="I941" s="13">
        <f t="shared" ref="I941:J943" si="476">I942</f>
        <v>11963.1</v>
      </c>
      <c r="J941" s="14">
        <f t="shared" si="476"/>
        <v>11315</v>
      </c>
      <c r="K941" s="10">
        <f t="shared" si="460"/>
        <v>94.582507878392718</v>
      </c>
      <c r="M941" s="21"/>
      <c r="O941" s="22"/>
    </row>
    <row r="942" spans="1:15" ht="31.5" x14ac:dyDescent="0.2">
      <c r="A942" s="11" t="s">
        <v>0</v>
      </c>
      <c r="B942" s="15" t="s">
        <v>700</v>
      </c>
      <c r="C942" s="12" t="s">
        <v>699</v>
      </c>
      <c r="D942" s="12" t="s">
        <v>38</v>
      </c>
      <c r="E942" s="12" t="s">
        <v>363</v>
      </c>
      <c r="F942" s="12" t="s">
        <v>701</v>
      </c>
      <c r="G942" s="12" t="s">
        <v>0</v>
      </c>
      <c r="H942" s="13">
        <f>H943</f>
        <v>11963.1</v>
      </c>
      <c r="I942" s="13">
        <f t="shared" si="476"/>
        <v>11963.1</v>
      </c>
      <c r="J942" s="14">
        <f t="shared" si="476"/>
        <v>11315</v>
      </c>
      <c r="K942" s="10">
        <f t="shared" si="460"/>
        <v>94.582507878392718</v>
      </c>
      <c r="M942" s="21"/>
      <c r="O942" s="22"/>
    </row>
    <row r="943" spans="1:15" ht="47.25" x14ac:dyDescent="0.2">
      <c r="A943" s="11" t="s">
        <v>0</v>
      </c>
      <c r="B943" s="15" t="s">
        <v>702</v>
      </c>
      <c r="C943" s="12" t="s">
        <v>699</v>
      </c>
      <c r="D943" s="12" t="s">
        <v>38</v>
      </c>
      <c r="E943" s="12" t="s">
        <v>363</v>
      </c>
      <c r="F943" s="12" t="s">
        <v>703</v>
      </c>
      <c r="G943" s="12" t="s">
        <v>0</v>
      </c>
      <c r="H943" s="13">
        <f>H944</f>
        <v>11963.1</v>
      </c>
      <c r="I943" s="13">
        <f t="shared" si="476"/>
        <v>11963.1</v>
      </c>
      <c r="J943" s="14">
        <f t="shared" si="476"/>
        <v>11315</v>
      </c>
      <c r="K943" s="10">
        <f t="shared" si="460"/>
        <v>94.582507878392718</v>
      </c>
      <c r="M943" s="21"/>
      <c r="O943" s="22"/>
    </row>
    <row r="944" spans="1:15" ht="63" x14ac:dyDescent="0.2">
      <c r="A944" s="11" t="s">
        <v>0</v>
      </c>
      <c r="B944" s="15" t="s">
        <v>704</v>
      </c>
      <c r="C944" s="12" t="s">
        <v>699</v>
      </c>
      <c r="D944" s="12" t="s">
        <v>38</v>
      </c>
      <c r="E944" s="12" t="s">
        <v>363</v>
      </c>
      <c r="F944" s="12" t="s">
        <v>705</v>
      </c>
      <c r="G944" s="12" t="s">
        <v>0</v>
      </c>
      <c r="H944" s="13">
        <f>SUM(H945:H946)</f>
        <v>11963.1</v>
      </c>
      <c r="I944" s="13">
        <f t="shared" ref="I944:J944" si="477">SUM(I945:I946)</f>
        <v>11963.1</v>
      </c>
      <c r="J944" s="14">
        <f t="shared" si="477"/>
        <v>11315</v>
      </c>
      <c r="K944" s="10">
        <f t="shared" si="460"/>
        <v>94.582507878392718</v>
      </c>
      <c r="M944" s="21"/>
      <c r="O944" s="22"/>
    </row>
    <row r="945" spans="1:15" ht="31.5" x14ac:dyDescent="0.2">
      <c r="A945" s="16" t="s">
        <v>0</v>
      </c>
      <c r="B945" s="11" t="s">
        <v>48</v>
      </c>
      <c r="C945" s="12" t="s">
        <v>699</v>
      </c>
      <c r="D945" s="12" t="s">
        <v>38</v>
      </c>
      <c r="E945" s="12" t="s">
        <v>363</v>
      </c>
      <c r="F945" s="12" t="s">
        <v>705</v>
      </c>
      <c r="G945" s="12" t="s">
        <v>49</v>
      </c>
      <c r="H945" s="13">
        <v>11946.4</v>
      </c>
      <c r="I945" s="13">
        <v>11946.4</v>
      </c>
      <c r="J945" s="14">
        <v>11298.4</v>
      </c>
      <c r="K945" s="10">
        <f t="shared" si="460"/>
        <v>94.575771780620101</v>
      </c>
      <c r="M945" s="21"/>
    </row>
    <row r="946" spans="1:15" ht="31.5" x14ac:dyDescent="0.2">
      <c r="A946" s="16" t="s">
        <v>0</v>
      </c>
      <c r="B946" s="11" t="s">
        <v>25</v>
      </c>
      <c r="C946" s="12" t="s">
        <v>699</v>
      </c>
      <c r="D946" s="12" t="s">
        <v>38</v>
      </c>
      <c r="E946" s="12" t="s">
        <v>363</v>
      </c>
      <c r="F946" s="12" t="s">
        <v>705</v>
      </c>
      <c r="G946" s="12" t="s">
        <v>26</v>
      </c>
      <c r="H946" s="13">
        <v>16.7</v>
      </c>
      <c r="I946" s="13">
        <v>16.7</v>
      </c>
      <c r="J946" s="13">
        <v>16.600000000000001</v>
      </c>
      <c r="K946" s="10">
        <f t="shared" si="460"/>
        <v>99.40119760479044</v>
      </c>
      <c r="M946" s="21"/>
    </row>
    <row r="947" spans="1:15" ht="31.5" x14ac:dyDescent="0.2">
      <c r="A947" s="11" t="s">
        <v>0</v>
      </c>
      <c r="B947" s="15" t="s">
        <v>342</v>
      </c>
      <c r="C947" s="12" t="s">
        <v>699</v>
      </c>
      <c r="D947" s="12" t="s">
        <v>38</v>
      </c>
      <c r="E947" s="12" t="s">
        <v>363</v>
      </c>
      <c r="F947" s="12" t="s">
        <v>343</v>
      </c>
      <c r="G947" s="11" t="s">
        <v>0</v>
      </c>
      <c r="H947" s="13">
        <f>H948</f>
        <v>689.4</v>
      </c>
      <c r="I947" s="13">
        <f t="shared" ref="I947:J949" si="478">I948</f>
        <v>689.4</v>
      </c>
      <c r="J947" s="14">
        <f t="shared" si="478"/>
        <v>689.3</v>
      </c>
      <c r="K947" s="10">
        <f t="shared" si="460"/>
        <v>99.985494633014213</v>
      </c>
      <c r="M947" s="21"/>
      <c r="O947" s="22"/>
    </row>
    <row r="948" spans="1:15" ht="31.5" x14ac:dyDescent="0.2">
      <c r="A948" s="11" t="s">
        <v>0</v>
      </c>
      <c r="B948" s="15" t="s">
        <v>372</v>
      </c>
      <c r="C948" s="12" t="s">
        <v>699</v>
      </c>
      <c r="D948" s="12" t="s">
        <v>38</v>
      </c>
      <c r="E948" s="12" t="s">
        <v>363</v>
      </c>
      <c r="F948" s="12" t="s">
        <v>373</v>
      </c>
      <c r="G948" s="12" t="s">
        <v>0</v>
      </c>
      <c r="H948" s="13">
        <f>H949</f>
        <v>689.4</v>
      </c>
      <c r="I948" s="13">
        <f t="shared" si="478"/>
        <v>689.4</v>
      </c>
      <c r="J948" s="14">
        <f t="shared" si="478"/>
        <v>689.3</v>
      </c>
      <c r="K948" s="10">
        <f t="shared" si="460"/>
        <v>99.985494633014213</v>
      </c>
      <c r="M948" s="21"/>
      <c r="O948" s="22"/>
    </row>
    <row r="949" spans="1:15" ht="47.25" x14ac:dyDescent="0.2">
      <c r="A949" s="11" t="s">
        <v>0</v>
      </c>
      <c r="B949" s="15" t="s">
        <v>374</v>
      </c>
      <c r="C949" s="12" t="s">
        <v>699</v>
      </c>
      <c r="D949" s="12" t="s">
        <v>38</v>
      </c>
      <c r="E949" s="12" t="s">
        <v>363</v>
      </c>
      <c r="F949" s="12" t="s">
        <v>375</v>
      </c>
      <c r="G949" s="12" t="s">
        <v>0</v>
      </c>
      <c r="H949" s="13">
        <f>H950</f>
        <v>689.4</v>
      </c>
      <c r="I949" s="13">
        <f t="shared" si="478"/>
        <v>689.4</v>
      </c>
      <c r="J949" s="14">
        <f t="shared" si="478"/>
        <v>689.3</v>
      </c>
      <c r="K949" s="10">
        <f t="shared" si="460"/>
        <v>99.985494633014213</v>
      </c>
      <c r="M949" s="21"/>
      <c r="O949" s="22"/>
    </row>
    <row r="950" spans="1:15" ht="15.75" x14ac:dyDescent="0.2">
      <c r="A950" s="16" t="s">
        <v>0</v>
      </c>
      <c r="B950" s="11" t="s">
        <v>29</v>
      </c>
      <c r="C950" s="12" t="s">
        <v>699</v>
      </c>
      <c r="D950" s="12" t="s">
        <v>38</v>
      </c>
      <c r="E950" s="12" t="s">
        <v>363</v>
      </c>
      <c r="F950" s="12" t="s">
        <v>375</v>
      </c>
      <c r="G950" s="12" t="s">
        <v>30</v>
      </c>
      <c r="H950" s="13">
        <v>689.4</v>
      </c>
      <c r="I950" s="13">
        <v>689.4</v>
      </c>
      <c r="J950" s="13">
        <v>689.3</v>
      </c>
      <c r="K950" s="10">
        <f t="shared" si="460"/>
        <v>99.985494633014213</v>
      </c>
      <c r="M950" s="21"/>
    </row>
    <row r="951" spans="1:15" ht="15.75" x14ac:dyDescent="0.2">
      <c r="A951" s="11" t="s">
        <v>0</v>
      </c>
      <c r="B951" s="11" t="s">
        <v>13</v>
      </c>
      <c r="C951" s="12" t="s">
        <v>699</v>
      </c>
      <c r="D951" s="12" t="s">
        <v>14</v>
      </c>
      <c r="E951" s="12" t="s">
        <v>0</v>
      </c>
      <c r="F951" s="12" t="s">
        <v>0</v>
      </c>
      <c r="G951" s="12" t="s">
        <v>0</v>
      </c>
      <c r="H951" s="13">
        <f>H952</f>
        <v>97053.7</v>
      </c>
      <c r="I951" s="13">
        <f t="shared" ref="I951:J954" si="479">I952</f>
        <v>97053.7</v>
      </c>
      <c r="J951" s="14">
        <f t="shared" si="479"/>
        <v>97034.4</v>
      </c>
      <c r="K951" s="10">
        <f t="shared" si="460"/>
        <v>99.980114101780757</v>
      </c>
      <c r="M951" s="21"/>
      <c r="O951" s="22"/>
    </row>
    <row r="952" spans="1:15" ht="15.75" x14ac:dyDescent="0.2">
      <c r="A952" s="11" t="s">
        <v>0</v>
      </c>
      <c r="B952" s="11" t="s">
        <v>424</v>
      </c>
      <c r="C952" s="12" t="s">
        <v>699</v>
      </c>
      <c r="D952" s="12" t="s">
        <v>14</v>
      </c>
      <c r="E952" s="12" t="s">
        <v>14</v>
      </c>
      <c r="F952" s="12" t="s">
        <v>0</v>
      </c>
      <c r="G952" s="12" t="s">
        <v>0</v>
      </c>
      <c r="H952" s="13">
        <f>H953</f>
        <v>97053.7</v>
      </c>
      <c r="I952" s="13">
        <f t="shared" si="479"/>
        <v>97053.7</v>
      </c>
      <c r="J952" s="14">
        <f t="shared" si="479"/>
        <v>97034.4</v>
      </c>
      <c r="K952" s="10">
        <f t="shared" si="460"/>
        <v>99.980114101780757</v>
      </c>
      <c r="M952" s="21"/>
      <c r="O952" s="22"/>
    </row>
    <row r="953" spans="1:15" ht="31.5" x14ac:dyDescent="0.2">
      <c r="A953" s="11" t="s">
        <v>0</v>
      </c>
      <c r="B953" s="15" t="s">
        <v>175</v>
      </c>
      <c r="C953" s="12" t="s">
        <v>699</v>
      </c>
      <c r="D953" s="12" t="s">
        <v>14</v>
      </c>
      <c r="E953" s="12" t="s">
        <v>14</v>
      </c>
      <c r="F953" s="12" t="s">
        <v>176</v>
      </c>
      <c r="G953" s="11" t="s">
        <v>0</v>
      </c>
      <c r="H953" s="13">
        <f>H954</f>
        <v>97053.7</v>
      </c>
      <c r="I953" s="13">
        <f t="shared" si="479"/>
        <v>97053.7</v>
      </c>
      <c r="J953" s="14">
        <f t="shared" si="479"/>
        <v>97034.4</v>
      </c>
      <c r="K953" s="10">
        <f t="shared" si="460"/>
        <v>99.980114101780757</v>
      </c>
      <c r="M953" s="21"/>
      <c r="O953" s="22"/>
    </row>
    <row r="954" spans="1:15" ht="31.5" x14ac:dyDescent="0.2">
      <c r="A954" s="11" t="s">
        <v>0</v>
      </c>
      <c r="B954" s="15" t="s">
        <v>706</v>
      </c>
      <c r="C954" s="12" t="s">
        <v>699</v>
      </c>
      <c r="D954" s="12" t="s">
        <v>14</v>
      </c>
      <c r="E954" s="12" t="s">
        <v>14</v>
      </c>
      <c r="F954" s="12" t="s">
        <v>707</v>
      </c>
      <c r="G954" s="12" t="s">
        <v>0</v>
      </c>
      <c r="H954" s="13">
        <f>H955</f>
        <v>97053.7</v>
      </c>
      <c r="I954" s="13">
        <f t="shared" si="479"/>
        <v>97053.7</v>
      </c>
      <c r="J954" s="14">
        <f t="shared" si="479"/>
        <v>97034.4</v>
      </c>
      <c r="K954" s="10">
        <f t="shared" si="460"/>
        <v>99.980114101780757</v>
      </c>
      <c r="M954" s="21"/>
      <c r="O954" s="22"/>
    </row>
    <row r="955" spans="1:15" ht="15.75" x14ac:dyDescent="0.2">
      <c r="A955" s="11" t="s">
        <v>0</v>
      </c>
      <c r="B955" s="15" t="s">
        <v>708</v>
      </c>
      <c r="C955" s="12" t="s">
        <v>699</v>
      </c>
      <c r="D955" s="12" t="s">
        <v>14</v>
      </c>
      <c r="E955" s="12" t="s">
        <v>14</v>
      </c>
      <c r="F955" s="12" t="s">
        <v>709</v>
      </c>
      <c r="G955" s="12" t="s">
        <v>0</v>
      </c>
      <c r="H955" s="13">
        <f>H956+H957+H958</f>
        <v>97053.7</v>
      </c>
      <c r="I955" s="13">
        <f t="shared" ref="I955:J955" si="480">I956+I957+I958</f>
        <v>97053.7</v>
      </c>
      <c r="J955" s="14">
        <f t="shared" si="480"/>
        <v>97034.4</v>
      </c>
      <c r="K955" s="10">
        <f t="shared" si="460"/>
        <v>99.980114101780757</v>
      </c>
      <c r="M955" s="21"/>
      <c r="O955" s="22"/>
    </row>
    <row r="956" spans="1:15" ht="15.75" x14ac:dyDescent="0.2">
      <c r="A956" s="16" t="s">
        <v>0</v>
      </c>
      <c r="B956" s="11" t="s">
        <v>29</v>
      </c>
      <c r="C956" s="12" t="s">
        <v>699</v>
      </c>
      <c r="D956" s="12" t="s">
        <v>14</v>
      </c>
      <c r="E956" s="12" t="s">
        <v>14</v>
      </c>
      <c r="F956" s="12" t="s">
        <v>709</v>
      </c>
      <c r="G956" s="12" t="s">
        <v>30</v>
      </c>
      <c r="H956" s="13">
        <v>64043.199999999997</v>
      </c>
      <c r="I956" s="13">
        <v>64043.199999999997</v>
      </c>
      <c r="J956" s="14">
        <v>64043.1</v>
      </c>
      <c r="K956" s="10">
        <f t="shared" si="460"/>
        <v>99.999843855397614</v>
      </c>
      <c r="M956" s="21"/>
    </row>
    <row r="957" spans="1:15" ht="31.5" x14ac:dyDescent="0.2">
      <c r="A957" s="16" t="s">
        <v>0</v>
      </c>
      <c r="B957" s="11" t="s">
        <v>25</v>
      </c>
      <c r="C957" s="12" t="s">
        <v>699</v>
      </c>
      <c r="D957" s="12" t="s">
        <v>14</v>
      </c>
      <c r="E957" s="12" t="s">
        <v>14</v>
      </c>
      <c r="F957" s="12" t="s">
        <v>709</v>
      </c>
      <c r="G957" s="12" t="s">
        <v>26</v>
      </c>
      <c r="H957" s="13">
        <v>220.6</v>
      </c>
      <c r="I957" s="13">
        <v>220.6</v>
      </c>
      <c r="J957" s="14">
        <v>201.7</v>
      </c>
      <c r="K957" s="10">
        <f t="shared" si="460"/>
        <v>91.4324569356301</v>
      </c>
      <c r="M957" s="21"/>
    </row>
    <row r="958" spans="1:15" ht="47.25" x14ac:dyDescent="0.2">
      <c r="A958" s="11" t="s">
        <v>0</v>
      </c>
      <c r="B958" s="15" t="s">
        <v>710</v>
      </c>
      <c r="C958" s="12" t="s">
        <v>699</v>
      </c>
      <c r="D958" s="12" t="s">
        <v>14</v>
      </c>
      <c r="E958" s="12" t="s">
        <v>14</v>
      </c>
      <c r="F958" s="12" t="s">
        <v>711</v>
      </c>
      <c r="G958" s="12" t="s">
        <v>0</v>
      </c>
      <c r="H958" s="13">
        <f>H959</f>
        <v>32789.9</v>
      </c>
      <c r="I958" s="13">
        <f t="shared" ref="I958:J958" si="481">I959</f>
        <v>32789.9</v>
      </c>
      <c r="J958" s="14">
        <f t="shared" si="481"/>
        <v>32789.599999999999</v>
      </c>
      <c r="K958" s="10">
        <f t="shared" si="460"/>
        <v>99.999085084126506</v>
      </c>
      <c r="M958" s="21"/>
      <c r="O958" s="22"/>
    </row>
    <row r="959" spans="1:15" ht="15.75" x14ac:dyDescent="0.2">
      <c r="A959" s="16" t="s">
        <v>0</v>
      </c>
      <c r="B959" s="11" t="s">
        <v>29</v>
      </c>
      <c r="C959" s="12" t="s">
        <v>699</v>
      </c>
      <c r="D959" s="12" t="s">
        <v>14</v>
      </c>
      <c r="E959" s="12" t="s">
        <v>14</v>
      </c>
      <c r="F959" s="12" t="s">
        <v>711</v>
      </c>
      <c r="G959" s="12" t="s">
        <v>30</v>
      </c>
      <c r="H959" s="13">
        <v>32789.9</v>
      </c>
      <c r="I959" s="13">
        <v>32789.9</v>
      </c>
      <c r="J959" s="14">
        <v>32789.599999999999</v>
      </c>
      <c r="K959" s="10">
        <f t="shared" si="460"/>
        <v>99.999085084126506</v>
      </c>
      <c r="M959" s="21"/>
    </row>
    <row r="960" spans="1:15" ht="15.75" x14ac:dyDescent="0.2">
      <c r="A960" s="11" t="s">
        <v>0</v>
      </c>
      <c r="B960" s="11" t="s">
        <v>479</v>
      </c>
      <c r="C960" s="12" t="s">
        <v>699</v>
      </c>
      <c r="D960" s="12" t="s">
        <v>354</v>
      </c>
      <c r="E960" s="12" t="s">
        <v>0</v>
      </c>
      <c r="F960" s="12" t="s">
        <v>0</v>
      </c>
      <c r="G960" s="12" t="s">
        <v>0</v>
      </c>
      <c r="H960" s="13">
        <f>H961+H968+H1002+H1102+H1127</f>
        <v>2080969.2000000002</v>
      </c>
      <c r="I960" s="13">
        <f t="shared" ref="I960:J960" si="482">I961+I968+I1002+I1102+I1127</f>
        <v>2082139.6</v>
      </c>
      <c r="J960" s="14">
        <f t="shared" si="482"/>
        <v>2044671.7</v>
      </c>
      <c r="K960" s="10">
        <f t="shared" si="460"/>
        <v>98.200509706457723</v>
      </c>
      <c r="M960" s="21"/>
      <c r="O960" s="22"/>
    </row>
    <row r="961" spans="1:15" ht="15.75" x14ac:dyDescent="0.2">
      <c r="A961" s="11" t="s">
        <v>0</v>
      </c>
      <c r="B961" s="11" t="s">
        <v>712</v>
      </c>
      <c r="C961" s="12" t="s">
        <v>699</v>
      </c>
      <c r="D961" s="12" t="s">
        <v>354</v>
      </c>
      <c r="E961" s="12" t="s">
        <v>38</v>
      </c>
      <c r="F961" s="12" t="s">
        <v>0</v>
      </c>
      <c r="G961" s="12" t="s">
        <v>0</v>
      </c>
      <c r="H961" s="13">
        <f>H962</f>
        <v>93532.9</v>
      </c>
      <c r="I961" s="13">
        <f t="shared" ref="I961:J964" si="483">I962</f>
        <v>93532.9</v>
      </c>
      <c r="J961" s="14">
        <f t="shared" si="483"/>
        <v>93012.2</v>
      </c>
      <c r="K961" s="10">
        <f t="shared" si="460"/>
        <v>99.443297492112407</v>
      </c>
      <c r="M961" s="21"/>
      <c r="O961" s="22"/>
    </row>
    <row r="962" spans="1:15" ht="31.5" x14ac:dyDescent="0.2">
      <c r="A962" s="11" t="s">
        <v>0</v>
      </c>
      <c r="B962" s="15" t="s">
        <v>175</v>
      </c>
      <c r="C962" s="12" t="s">
        <v>699</v>
      </c>
      <c r="D962" s="12" t="s">
        <v>354</v>
      </c>
      <c r="E962" s="12" t="s">
        <v>38</v>
      </c>
      <c r="F962" s="12" t="s">
        <v>176</v>
      </c>
      <c r="G962" s="11" t="s">
        <v>0</v>
      </c>
      <c r="H962" s="13">
        <f>H963</f>
        <v>93532.9</v>
      </c>
      <c r="I962" s="13">
        <f t="shared" si="483"/>
        <v>93532.9</v>
      </c>
      <c r="J962" s="14">
        <f t="shared" si="483"/>
        <v>93012.2</v>
      </c>
      <c r="K962" s="10">
        <f t="shared" si="460"/>
        <v>99.443297492112407</v>
      </c>
      <c r="M962" s="21"/>
      <c r="O962" s="22"/>
    </row>
    <row r="963" spans="1:15" ht="31.5" x14ac:dyDescent="0.2">
      <c r="A963" s="11" t="s">
        <v>0</v>
      </c>
      <c r="B963" s="15" t="s">
        <v>177</v>
      </c>
      <c r="C963" s="12" t="s">
        <v>699</v>
      </c>
      <c r="D963" s="12" t="s">
        <v>354</v>
      </c>
      <c r="E963" s="12" t="s">
        <v>38</v>
      </c>
      <c r="F963" s="12" t="s">
        <v>178</v>
      </c>
      <c r="G963" s="12" t="s">
        <v>0</v>
      </c>
      <c r="H963" s="13">
        <f>H964</f>
        <v>93532.9</v>
      </c>
      <c r="I963" s="13">
        <f t="shared" si="483"/>
        <v>93532.9</v>
      </c>
      <c r="J963" s="14">
        <f t="shared" si="483"/>
        <v>93012.2</v>
      </c>
      <c r="K963" s="10">
        <f t="shared" si="460"/>
        <v>99.443297492112407</v>
      </c>
      <c r="M963" s="21"/>
      <c r="O963" s="22"/>
    </row>
    <row r="964" spans="1:15" ht="189" x14ac:dyDescent="0.2">
      <c r="A964" s="11" t="s">
        <v>0</v>
      </c>
      <c r="B964" s="15" t="s">
        <v>713</v>
      </c>
      <c r="C964" s="12" t="s">
        <v>699</v>
      </c>
      <c r="D964" s="12" t="s">
        <v>354</v>
      </c>
      <c r="E964" s="12" t="s">
        <v>38</v>
      </c>
      <c r="F964" s="12" t="s">
        <v>714</v>
      </c>
      <c r="G964" s="12" t="s">
        <v>0</v>
      </c>
      <c r="H964" s="13">
        <f>H965</f>
        <v>93532.9</v>
      </c>
      <c r="I964" s="13">
        <f t="shared" si="483"/>
        <v>93532.9</v>
      </c>
      <c r="J964" s="14">
        <f t="shared" si="483"/>
        <v>93012.2</v>
      </c>
      <c r="K964" s="10">
        <f t="shared" si="460"/>
        <v>99.443297492112407</v>
      </c>
      <c r="M964" s="21"/>
      <c r="O964" s="22"/>
    </row>
    <row r="965" spans="1:15" ht="47.25" x14ac:dyDescent="0.2">
      <c r="A965" s="11" t="s">
        <v>0</v>
      </c>
      <c r="B965" s="15" t="s">
        <v>715</v>
      </c>
      <c r="C965" s="12" t="s">
        <v>699</v>
      </c>
      <c r="D965" s="12" t="s">
        <v>354</v>
      </c>
      <c r="E965" s="12" t="s">
        <v>38</v>
      </c>
      <c r="F965" s="12" t="s">
        <v>716</v>
      </c>
      <c r="G965" s="12" t="s">
        <v>0</v>
      </c>
      <c r="H965" s="13">
        <f>SUM(H966:H967)</f>
        <v>93532.9</v>
      </c>
      <c r="I965" s="13">
        <f t="shared" ref="I965:J965" si="484">SUM(I966:I967)</f>
        <v>93532.9</v>
      </c>
      <c r="J965" s="14">
        <f t="shared" si="484"/>
        <v>93012.2</v>
      </c>
      <c r="K965" s="10">
        <f t="shared" si="460"/>
        <v>99.443297492112407</v>
      </c>
      <c r="M965" s="21"/>
      <c r="O965" s="22"/>
    </row>
    <row r="966" spans="1:15" ht="31.5" x14ac:dyDescent="0.2">
      <c r="A966" s="16" t="s">
        <v>0</v>
      </c>
      <c r="B966" s="11" t="s">
        <v>48</v>
      </c>
      <c r="C966" s="12" t="s">
        <v>699</v>
      </c>
      <c r="D966" s="12" t="s">
        <v>354</v>
      </c>
      <c r="E966" s="12" t="s">
        <v>38</v>
      </c>
      <c r="F966" s="12" t="s">
        <v>716</v>
      </c>
      <c r="G966" s="12" t="s">
        <v>49</v>
      </c>
      <c r="H966" s="13">
        <v>686.7</v>
      </c>
      <c r="I966" s="13">
        <v>686.7</v>
      </c>
      <c r="J966" s="14">
        <v>662.3</v>
      </c>
      <c r="K966" s="10">
        <f t="shared" si="460"/>
        <v>96.446774428425798</v>
      </c>
      <c r="M966" s="21"/>
    </row>
    <row r="967" spans="1:15" ht="15.75" x14ac:dyDescent="0.2">
      <c r="A967" s="16" t="s">
        <v>0</v>
      </c>
      <c r="B967" s="11" t="s">
        <v>29</v>
      </c>
      <c r="C967" s="12" t="s">
        <v>699</v>
      </c>
      <c r="D967" s="12" t="s">
        <v>354</v>
      </c>
      <c r="E967" s="12" t="s">
        <v>38</v>
      </c>
      <c r="F967" s="12" t="s">
        <v>716</v>
      </c>
      <c r="G967" s="12" t="s">
        <v>30</v>
      </c>
      <c r="H967" s="13">
        <v>92846.2</v>
      </c>
      <c r="I967" s="13">
        <v>92846.2</v>
      </c>
      <c r="J967" s="14">
        <v>92349.9</v>
      </c>
      <c r="K967" s="10">
        <f t="shared" si="460"/>
        <v>99.465460083449827</v>
      </c>
      <c r="M967" s="21"/>
    </row>
    <row r="968" spans="1:15" ht="15.75" x14ac:dyDescent="0.2">
      <c r="A968" s="11" t="s">
        <v>0</v>
      </c>
      <c r="B968" s="11" t="s">
        <v>717</v>
      </c>
      <c r="C968" s="12" t="s">
        <v>699</v>
      </c>
      <c r="D968" s="12" t="s">
        <v>354</v>
      </c>
      <c r="E968" s="12" t="s">
        <v>128</v>
      </c>
      <c r="F968" s="12" t="s">
        <v>0</v>
      </c>
      <c r="G968" s="12" t="s">
        <v>0</v>
      </c>
      <c r="H968" s="13">
        <f>H969+H996</f>
        <v>439752.10000000003</v>
      </c>
      <c r="I968" s="13">
        <f t="shared" ref="I968:J968" si="485">I969+I996</f>
        <v>439752.10000000003</v>
      </c>
      <c r="J968" s="14">
        <f t="shared" si="485"/>
        <v>438129.80000000005</v>
      </c>
      <c r="K968" s="10">
        <f t="shared" si="460"/>
        <v>99.631087605948892</v>
      </c>
      <c r="M968" s="21"/>
      <c r="O968" s="22"/>
    </row>
    <row r="969" spans="1:15" ht="31.5" x14ac:dyDescent="0.2">
      <c r="A969" s="11" t="s">
        <v>0</v>
      </c>
      <c r="B969" s="15" t="s">
        <v>175</v>
      </c>
      <c r="C969" s="12" t="s">
        <v>699</v>
      </c>
      <c r="D969" s="12" t="s">
        <v>354</v>
      </c>
      <c r="E969" s="12" t="s">
        <v>128</v>
      </c>
      <c r="F969" s="12" t="s">
        <v>176</v>
      </c>
      <c r="G969" s="11" t="s">
        <v>0</v>
      </c>
      <c r="H969" s="13">
        <f>H970+H988+H993</f>
        <v>438652.10000000003</v>
      </c>
      <c r="I969" s="13">
        <f t="shared" ref="I969:J969" si="486">I970+I988+I993</f>
        <v>438652.10000000003</v>
      </c>
      <c r="J969" s="14">
        <f t="shared" si="486"/>
        <v>437029.80000000005</v>
      </c>
      <c r="K969" s="10">
        <f t="shared" ref="K969:K1032" si="487">J969/I969*100</f>
        <v>99.630162490958099</v>
      </c>
      <c r="M969" s="21"/>
      <c r="O969" s="22"/>
    </row>
    <row r="970" spans="1:15" ht="31.5" x14ac:dyDescent="0.2">
      <c r="A970" s="11" t="s">
        <v>0</v>
      </c>
      <c r="B970" s="15" t="s">
        <v>700</v>
      </c>
      <c r="C970" s="12" t="s">
        <v>699</v>
      </c>
      <c r="D970" s="12" t="s">
        <v>354</v>
      </c>
      <c r="E970" s="12" t="s">
        <v>128</v>
      </c>
      <c r="F970" s="12" t="s">
        <v>701</v>
      </c>
      <c r="G970" s="12" t="s">
        <v>0</v>
      </c>
      <c r="H970" s="13">
        <f>H971+H976+H979+H986</f>
        <v>431488.9</v>
      </c>
      <c r="I970" s="13">
        <f t="shared" ref="I970:J970" si="488">I971+I976+I979+I986</f>
        <v>431488.9</v>
      </c>
      <c r="J970" s="14">
        <f t="shared" si="488"/>
        <v>430941.7</v>
      </c>
      <c r="K970" s="10">
        <f t="shared" si="487"/>
        <v>99.873183296256286</v>
      </c>
      <c r="M970" s="21"/>
      <c r="O970" s="22"/>
    </row>
    <row r="971" spans="1:15" ht="31.5" x14ac:dyDescent="0.2">
      <c r="A971" s="11" t="s">
        <v>0</v>
      </c>
      <c r="B971" s="15" t="s">
        <v>718</v>
      </c>
      <c r="C971" s="12" t="s">
        <v>699</v>
      </c>
      <c r="D971" s="12" t="s">
        <v>354</v>
      </c>
      <c r="E971" s="12" t="s">
        <v>128</v>
      </c>
      <c r="F971" s="12" t="s">
        <v>719</v>
      </c>
      <c r="G971" s="12" t="s">
        <v>0</v>
      </c>
      <c r="H971" s="13">
        <f>H972+H974</f>
        <v>1577.1</v>
      </c>
      <c r="I971" s="13">
        <f t="shared" ref="I971:J971" si="489">I972+I974</f>
        <v>1577.1</v>
      </c>
      <c r="J971" s="14">
        <f t="shared" si="489"/>
        <v>1446.3000000000002</v>
      </c>
      <c r="K971" s="10">
        <f t="shared" si="487"/>
        <v>91.706296366749115</v>
      </c>
      <c r="M971" s="21"/>
      <c r="O971" s="22"/>
    </row>
    <row r="972" spans="1:15" ht="94.5" x14ac:dyDescent="0.2">
      <c r="A972" s="11" t="s">
        <v>0</v>
      </c>
      <c r="B972" s="15" t="s">
        <v>720</v>
      </c>
      <c r="C972" s="12" t="s">
        <v>699</v>
      </c>
      <c r="D972" s="12" t="s">
        <v>354</v>
      </c>
      <c r="E972" s="12" t="s">
        <v>128</v>
      </c>
      <c r="F972" s="12" t="s">
        <v>721</v>
      </c>
      <c r="G972" s="12" t="s">
        <v>0</v>
      </c>
      <c r="H972" s="13">
        <f>H973</f>
        <v>1277.0999999999999</v>
      </c>
      <c r="I972" s="13">
        <f t="shared" ref="I972:J972" si="490">I973</f>
        <v>1277.0999999999999</v>
      </c>
      <c r="J972" s="14">
        <f t="shared" si="490"/>
        <v>1171.2</v>
      </c>
      <c r="K972" s="10">
        <f t="shared" si="487"/>
        <v>91.707775428705673</v>
      </c>
      <c r="M972" s="21"/>
      <c r="O972" s="22"/>
    </row>
    <row r="973" spans="1:15" ht="31.5" x14ac:dyDescent="0.2">
      <c r="A973" s="16" t="s">
        <v>0</v>
      </c>
      <c r="B973" s="11" t="s">
        <v>25</v>
      </c>
      <c r="C973" s="12" t="s">
        <v>699</v>
      </c>
      <c r="D973" s="12" t="s">
        <v>354</v>
      </c>
      <c r="E973" s="12" t="s">
        <v>128</v>
      </c>
      <c r="F973" s="12" t="s">
        <v>721</v>
      </c>
      <c r="G973" s="12" t="s">
        <v>26</v>
      </c>
      <c r="H973" s="13">
        <v>1277.0999999999999</v>
      </c>
      <c r="I973" s="13">
        <v>1277.0999999999999</v>
      </c>
      <c r="J973" s="14">
        <v>1171.2</v>
      </c>
      <c r="K973" s="10">
        <f t="shared" si="487"/>
        <v>91.707775428705673</v>
      </c>
      <c r="M973" s="21"/>
    </row>
    <row r="974" spans="1:15" ht="94.5" x14ac:dyDescent="0.2">
      <c r="A974" s="11" t="s">
        <v>0</v>
      </c>
      <c r="B974" s="15" t="s">
        <v>722</v>
      </c>
      <c r="C974" s="12" t="s">
        <v>699</v>
      </c>
      <c r="D974" s="12" t="s">
        <v>354</v>
      </c>
      <c r="E974" s="12" t="s">
        <v>128</v>
      </c>
      <c r="F974" s="12" t="s">
        <v>723</v>
      </c>
      <c r="G974" s="12" t="s">
        <v>0</v>
      </c>
      <c r="H974" s="13">
        <f>H975</f>
        <v>300</v>
      </c>
      <c r="I974" s="13">
        <f t="shared" ref="I974:J974" si="491">I975</f>
        <v>300</v>
      </c>
      <c r="J974" s="14">
        <f t="shared" si="491"/>
        <v>275.10000000000002</v>
      </c>
      <c r="K974" s="10">
        <f t="shared" si="487"/>
        <v>91.7</v>
      </c>
      <c r="M974" s="21"/>
      <c r="O974" s="22"/>
    </row>
    <row r="975" spans="1:15" ht="31.5" x14ac:dyDescent="0.2">
      <c r="A975" s="16" t="s">
        <v>0</v>
      </c>
      <c r="B975" s="11" t="s">
        <v>25</v>
      </c>
      <c r="C975" s="12" t="s">
        <v>699</v>
      </c>
      <c r="D975" s="12" t="s">
        <v>354</v>
      </c>
      <c r="E975" s="12" t="s">
        <v>128</v>
      </c>
      <c r="F975" s="12" t="s">
        <v>723</v>
      </c>
      <c r="G975" s="12" t="s">
        <v>26</v>
      </c>
      <c r="H975" s="13">
        <v>300</v>
      </c>
      <c r="I975" s="13">
        <v>300</v>
      </c>
      <c r="J975" s="14">
        <v>275.10000000000002</v>
      </c>
      <c r="K975" s="10">
        <f t="shared" si="487"/>
        <v>91.7</v>
      </c>
      <c r="M975" s="21"/>
    </row>
    <row r="976" spans="1:15" ht="63" x14ac:dyDescent="0.2">
      <c r="A976" s="11" t="s">
        <v>0</v>
      </c>
      <c r="B976" s="15" t="s">
        <v>724</v>
      </c>
      <c r="C976" s="12" t="s">
        <v>699</v>
      </c>
      <c r="D976" s="12" t="s">
        <v>354</v>
      </c>
      <c r="E976" s="12" t="s">
        <v>128</v>
      </c>
      <c r="F976" s="12" t="s">
        <v>725</v>
      </c>
      <c r="G976" s="12" t="s">
        <v>0</v>
      </c>
      <c r="H976" s="13">
        <f>H977</f>
        <v>362800.2</v>
      </c>
      <c r="I976" s="13">
        <f t="shared" ref="I976:J977" si="492">I977</f>
        <v>362800.2</v>
      </c>
      <c r="J976" s="14">
        <f t="shared" si="492"/>
        <v>362800.2</v>
      </c>
      <c r="K976" s="10">
        <f t="shared" si="487"/>
        <v>100</v>
      </c>
      <c r="M976" s="21"/>
      <c r="O976" s="22"/>
    </row>
    <row r="977" spans="1:15" ht="47.25" x14ac:dyDescent="0.2">
      <c r="A977" s="11" t="s">
        <v>0</v>
      </c>
      <c r="B977" s="15" t="s">
        <v>23</v>
      </c>
      <c r="C977" s="12" t="s">
        <v>699</v>
      </c>
      <c r="D977" s="12" t="s">
        <v>354</v>
      </c>
      <c r="E977" s="12" t="s">
        <v>128</v>
      </c>
      <c r="F977" s="12" t="s">
        <v>726</v>
      </c>
      <c r="G977" s="12" t="s">
        <v>0</v>
      </c>
      <c r="H977" s="13">
        <f>H978</f>
        <v>362800.2</v>
      </c>
      <c r="I977" s="13">
        <f t="shared" si="492"/>
        <v>362800.2</v>
      </c>
      <c r="J977" s="14">
        <f t="shared" si="492"/>
        <v>362800.2</v>
      </c>
      <c r="K977" s="10">
        <f t="shared" si="487"/>
        <v>100</v>
      </c>
      <c r="M977" s="21"/>
      <c r="O977" s="22"/>
    </row>
    <row r="978" spans="1:15" ht="31.5" x14ac:dyDescent="0.2">
      <c r="A978" s="16" t="s">
        <v>0</v>
      </c>
      <c r="B978" s="11" t="s">
        <v>25</v>
      </c>
      <c r="C978" s="12" t="s">
        <v>699</v>
      </c>
      <c r="D978" s="12" t="s">
        <v>354</v>
      </c>
      <c r="E978" s="12" t="s">
        <v>128</v>
      </c>
      <c r="F978" s="12" t="s">
        <v>726</v>
      </c>
      <c r="G978" s="12" t="s">
        <v>26</v>
      </c>
      <c r="H978" s="13">
        <v>362800.2</v>
      </c>
      <c r="I978" s="13">
        <v>362800.2</v>
      </c>
      <c r="J978" s="13">
        <v>362800.2</v>
      </c>
      <c r="K978" s="10">
        <f t="shared" si="487"/>
        <v>100</v>
      </c>
      <c r="M978" s="21"/>
    </row>
    <row r="979" spans="1:15" ht="47.25" x14ac:dyDescent="0.2">
      <c r="A979" s="11" t="s">
        <v>0</v>
      </c>
      <c r="B979" s="15" t="s">
        <v>727</v>
      </c>
      <c r="C979" s="12" t="s">
        <v>699</v>
      </c>
      <c r="D979" s="12" t="s">
        <v>354</v>
      </c>
      <c r="E979" s="12" t="s">
        <v>128</v>
      </c>
      <c r="F979" s="12" t="s">
        <v>728</v>
      </c>
      <c r="G979" s="12" t="s">
        <v>0</v>
      </c>
      <c r="H979" s="13">
        <f>H980+H984</f>
        <v>67061.600000000006</v>
      </c>
      <c r="I979" s="13">
        <f t="shared" ref="I979:J979" si="493">I980+I984</f>
        <v>67061.600000000006</v>
      </c>
      <c r="J979" s="14">
        <f t="shared" si="493"/>
        <v>66645.2</v>
      </c>
      <c r="K979" s="10">
        <f t="shared" si="487"/>
        <v>99.379078339914344</v>
      </c>
      <c r="M979" s="21"/>
      <c r="O979" s="22"/>
    </row>
    <row r="980" spans="1:15" ht="31.5" x14ac:dyDescent="0.2">
      <c r="A980" s="11" t="s">
        <v>0</v>
      </c>
      <c r="B980" s="15" t="s">
        <v>235</v>
      </c>
      <c r="C980" s="12" t="s">
        <v>699</v>
      </c>
      <c r="D980" s="12" t="s">
        <v>354</v>
      </c>
      <c r="E980" s="12" t="s">
        <v>128</v>
      </c>
      <c r="F980" s="12" t="s">
        <v>729</v>
      </c>
      <c r="G980" s="12" t="s">
        <v>0</v>
      </c>
      <c r="H980" s="13">
        <f>SUM(H981:H983)</f>
        <v>14645.600000000002</v>
      </c>
      <c r="I980" s="13">
        <f t="shared" ref="I980:J980" si="494">SUM(I981:I983)</f>
        <v>14645.600000000002</v>
      </c>
      <c r="J980" s="14">
        <f t="shared" si="494"/>
        <v>14229.199999999999</v>
      </c>
      <c r="K980" s="10">
        <f t="shared" si="487"/>
        <v>97.156825258097982</v>
      </c>
      <c r="M980" s="21"/>
      <c r="O980" s="22"/>
    </row>
    <row r="981" spans="1:15" ht="78.75" x14ac:dyDescent="0.2">
      <c r="A981" s="16" t="s">
        <v>0</v>
      </c>
      <c r="B981" s="11" t="s">
        <v>237</v>
      </c>
      <c r="C981" s="12" t="s">
        <v>699</v>
      </c>
      <c r="D981" s="12" t="s">
        <v>354</v>
      </c>
      <c r="E981" s="12" t="s">
        <v>128</v>
      </c>
      <c r="F981" s="12" t="s">
        <v>729</v>
      </c>
      <c r="G981" s="12" t="s">
        <v>238</v>
      </c>
      <c r="H981" s="13">
        <v>9603.2000000000007</v>
      </c>
      <c r="I981" s="13">
        <v>9603.2000000000007</v>
      </c>
      <c r="J981" s="14">
        <v>9557.7999999999993</v>
      </c>
      <c r="K981" s="10">
        <f t="shared" si="487"/>
        <v>99.527240919693412</v>
      </c>
      <c r="M981" s="21"/>
    </row>
    <row r="982" spans="1:15" ht="31.5" x14ac:dyDescent="0.2">
      <c r="A982" s="16" t="s">
        <v>0</v>
      </c>
      <c r="B982" s="11" t="s">
        <v>48</v>
      </c>
      <c r="C982" s="12" t="s">
        <v>699</v>
      </c>
      <c r="D982" s="12" t="s">
        <v>354</v>
      </c>
      <c r="E982" s="12" t="s">
        <v>128</v>
      </c>
      <c r="F982" s="12" t="s">
        <v>729</v>
      </c>
      <c r="G982" s="12" t="s">
        <v>49</v>
      </c>
      <c r="H982" s="13">
        <v>4534.7</v>
      </c>
      <c r="I982" s="13">
        <v>4534.7</v>
      </c>
      <c r="J982" s="14">
        <v>4168.6000000000004</v>
      </c>
      <c r="K982" s="10">
        <f t="shared" si="487"/>
        <v>91.926698568813819</v>
      </c>
      <c r="M982" s="21"/>
    </row>
    <row r="983" spans="1:15" ht="15.75" x14ac:dyDescent="0.2">
      <c r="A983" s="16" t="s">
        <v>0</v>
      </c>
      <c r="B983" s="11" t="s">
        <v>229</v>
      </c>
      <c r="C983" s="12" t="s">
        <v>699</v>
      </c>
      <c r="D983" s="12" t="s">
        <v>354</v>
      </c>
      <c r="E983" s="12" t="s">
        <v>128</v>
      </c>
      <c r="F983" s="12" t="s">
        <v>729</v>
      </c>
      <c r="G983" s="12" t="s">
        <v>230</v>
      </c>
      <c r="H983" s="13">
        <v>507.7</v>
      </c>
      <c r="I983" s="13">
        <v>507.7</v>
      </c>
      <c r="J983" s="14">
        <v>502.8</v>
      </c>
      <c r="K983" s="10">
        <f t="shared" si="487"/>
        <v>99.034863108134729</v>
      </c>
      <c r="M983" s="21"/>
    </row>
    <row r="984" spans="1:15" ht="47.25" x14ac:dyDescent="0.2">
      <c r="A984" s="11" t="s">
        <v>0</v>
      </c>
      <c r="B984" s="15" t="s">
        <v>23</v>
      </c>
      <c r="C984" s="12" t="s">
        <v>699</v>
      </c>
      <c r="D984" s="12" t="s">
        <v>354</v>
      </c>
      <c r="E984" s="12" t="s">
        <v>128</v>
      </c>
      <c r="F984" s="12" t="s">
        <v>730</v>
      </c>
      <c r="G984" s="12" t="s">
        <v>0</v>
      </c>
      <c r="H984" s="13">
        <f>H985</f>
        <v>52416</v>
      </c>
      <c r="I984" s="13">
        <f t="shared" ref="I984:J984" si="495">I985</f>
        <v>52416</v>
      </c>
      <c r="J984" s="14">
        <f t="shared" si="495"/>
        <v>52416</v>
      </c>
      <c r="K984" s="10">
        <f t="shared" si="487"/>
        <v>100</v>
      </c>
      <c r="M984" s="21"/>
      <c r="O984" s="22"/>
    </row>
    <row r="985" spans="1:15" ht="31.5" x14ac:dyDescent="0.2">
      <c r="A985" s="16" t="s">
        <v>0</v>
      </c>
      <c r="B985" s="11" t="s">
        <v>25</v>
      </c>
      <c r="C985" s="12" t="s">
        <v>699</v>
      </c>
      <c r="D985" s="12" t="s">
        <v>354</v>
      </c>
      <c r="E985" s="12" t="s">
        <v>128</v>
      </c>
      <c r="F985" s="12" t="s">
        <v>730</v>
      </c>
      <c r="G985" s="12" t="s">
        <v>26</v>
      </c>
      <c r="H985" s="13">
        <v>52416</v>
      </c>
      <c r="I985" s="13">
        <v>52416</v>
      </c>
      <c r="J985" s="13">
        <v>52416</v>
      </c>
      <c r="K985" s="10">
        <f t="shared" si="487"/>
        <v>100</v>
      </c>
      <c r="M985" s="21"/>
    </row>
    <row r="986" spans="1:15" ht="47.25" x14ac:dyDescent="0.2">
      <c r="A986" s="11" t="s">
        <v>0</v>
      </c>
      <c r="B986" s="15" t="s">
        <v>731</v>
      </c>
      <c r="C986" s="12" t="s">
        <v>699</v>
      </c>
      <c r="D986" s="12" t="s">
        <v>354</v>
      </c>
      <c r="E986" s="12" t="s">
        <v>128</v>
      </c>
      <c r="F986" s="12" t="s">
        <v>732</v>
      </c>
      <c r="G986" s="12" t="s">
        <v>0</v>
      </c>
      <c r="H986" s="13">
        <f>H987</f>
        <v>50</v>
      </c>
      <c r="I986" s="13">
        <f t="shared" ref="I986:J986" si="496">I987</f>
        <v>50</v>
      </c>
      <c r="J986" s="14">
        <f t="shared" si="496"/>
        <v>50</v>
      </c>
      <c r="K986" s="10">
        <f t="shared" si="487"/>
        <v>100</v>
      </c>
      <c r="M986" s="21"/>
      <c r="O986" s="22"/>
    </row>
    <row r="987" spans="1:15" ht="31.5" x14ac:dyDescent="0.2">
      <c r="A987" s="16" t="s">
        <v>0</v>
      </c>
      <c r="B987" s="11" t="s">
        <v>48</v>
      </c>
      <c r="C987" s="12" t="s">
        <v>699</v>
      </c>
      <c r="D987" s="12" t="s">
        <v>354</v>
      </c>
      <c r="E987" s="12" t="s">
        <v>128</v>
      </c>
      <c r="F987" s="12" t="s">
        <v>732</v>
      </c>
      <c r="G987" s="12" t="s">
        <v>49</v>
      </c>
      <c r="H987" s="13">
        <v>50</v>
      </c>
      <c r="I987" s="13">
        <v>50</v>
      </c>
      <c r="J987" s="13">
        <v>50</v>
      </c>
      <c r="K987" s="10">
        <f t="shared" si="487"/>
        <v>100</v>
      </c>
      <c r="M987" s="21"/>
    </row>
    <row r="988" spans="1:15" ht="31.5" x14ac:dyDescent="0.2">
      <c r="A988" s="11" t="s">
        <v>0</v>
      </c>
      <c r="B988" s="15" t="s">
        <v>177</v>
      </c>
      <c r="C988" s="12" t="s">
        <v>699</v>
      </c>
      <c r="D988" s="12" t="s">
        <v>354</v>
      </c>
      <c r="E988" s="12" t="s">
        <v>128</v>
      </c>
      <c r="F988" s="12" t="s">
        <v>178</v>
      </c>
      <c r="G988" s="12" t="s">
        <v>0</v>
      </c>
      <c r="H988" s="13">
        <f>H989</f>
        <v>6997.2</v>
      </c>
      <c r="I988" s="13">
        <f t="shared" ref="I988:J989" si="497">I989</f>
        <v>6997.2</v>
      </c>
      <c r="J988" s="14">
        <f t="shared" si="497"/>
        <v>6033.9000000000005</v>
      </c>
      <c r="K988" s="10">
        <f t="shared" si="487"/>
        <v>86.233064654433207</v>
      </c>
      <c r="M988" s="21"/>
      <c r="O988" s="22"/>
    </row>
    <row r="989" spans="1:15" ht="78.75" x14ac:dyDescent="0.2">
      <c r="A989" s="11" t="s">
        <v>0</v>
      </c>
      <c r="B989" s="15" t="s">
        <v>271</v>
      </c>
      <c r="C989" s="12" t="s">
        <v>699</v>
      </c>
      <c r="D989" s="12" t="s">
        <v>354</v>
      </c>
      <c r="E989" s="12" t="s">
        <v>128</v>
      </c>
      <c r="F989" s="12" t="s">
        <v>272</v>
      </c>
      <c r="G989" s="12" t="s">
        <v>0</v>
      </c>
      <c r="H989" s="13">
        <f>H990</f>
        <v>6997.2</v>
      </c>
      <c r="I989" s="13">
        <f t="shared" si="497"/>
        <v>6997.2</v>
      </c>
      <c r="J989" s="14">
        <f t="shared" si="497"/>
        <v>6033.9000000000005</v>
      </c>
      <c r="K989" s="10">
        <f t="shared" si="487"/>
        <v>86.233064654433207</v>
      </c>
      <c r="M989" s="21"/>
      <c r="O989" s="22"/>
    </row>
    <row r="990" spans="1:15" ht="31.5" x14ac:dyDescent="0.2">
      <c r="A990" s="11" t="s">
        <v>0</v>
      </c>
      <c r="B990" s="15" t="s">
        <v>273</v>
      </c>
      <c r="C990" s="12" t="s">
        <v>699</v>
      </c>
      <c r="D990" s="12" t="s">
        <v>354</v>
      </c>
      <c r="E990" s="12" t="s">
        <v>128</v>
      </c>
      <c r="F990" s="12" t="s">
        <v>274</v>
      </c>
      <c r="G990" s="12" t="s">
        <v>0</v>
      </c>
      <c r="H990" s="13">
        <f>H991+H992</f>
        <v>6997.2</v>
      </c>
      <c r="I990" s="13">
        <f t="shared" ref="I990:J990" si="498">I991+I992</f>
        <v>6997.2</v>
      </c>
      <c r="J990" s="14">
        <f t="shared" si="498"/>
        <v>6033.9000000000005</v>
      </c>
      <c r="K990" s="10">
        <f t="shared" si="487"/>
        <v>86.233064654433207</v>
      </c>
      <c r="M990" s="21"/>
      <c r="O990" s="22"/>
    </row>
    <row r="991" spans="1:15" ht="78.75" x14ac:dyDescent="0.2">
      <c r="A991" s="16" t="s">
        <v>0</v>
      </c>
      <c r="B991" s="11" t="s">
        <v>237</v>
      </c>
      <c r="C991" s="12" t="s">
        <v>699</v>
      </c>
      <c r="D991" s="12" t="s">
        <v>354</v>
      </c>
      <c r="E991" s="12" t="s">
        <v>128</v>
      </c>
      <c r="F991" s="12" t="s">
        <v>274</v>
      </c>
      <c r="G991" s="12" t="s">
        <v>238</v>
      </c>
      <c r="H991" s="13">
        <v>155</v>
      </c>
      <c r="I991" s="13">
        <v>155</v>
      </c>
      <c r="J991" s="14">
        <v>77.3</v>
      </c>
      <c r="K991" s="10">
        <f t="shared" si="487"/>
        <v>49.870967741935488</v>
      </c>
      <c r="M991" s="21"/>
    </row>
    <row r="992" spans="1:15" ht="31.5" x14ac:dyDescent="0.2">
      <c r="A992" s="16" t="s">
        <v>0</v>
      </c>
      <c r="B992" s="11" t="s">
        <v>25</v>
      </c>
      <c r="C992" s="12" t="s">
        <v>699</v>
      </c>
      <c r="D992" s="12" t="s">
        <v>354</v>
      </c>
      <c r="E992" s="12" t="s">
        <v>128</v>
      </c>
      <c r="F992" s="12" t="s">
        <v>274</v>
      </c>
      <c r="G992" s="12" t="s">
        <v>26</v>
      </c>
      <c r="H992" s="13">
        <v>6842.2</v>
      </c>
      <c r="I992" s="13">
        <v>6842.2</v>
      </c>
      <c r="J992" s="14">
        <v>5956.6</v>
      </c>
      <c r="K992" s="10">
        <f t="shared" si="487"/>
        <v>87.056794598228649</v>
      </c>
      <c r="M992" s="21"/>
    </row>
    <row r="993" spans="1:15" ht="47.25" x14ac:dyDescent="0.2">
      <c r="A993" s="11" t="s">
        <v>0</v>
      </c>
      <c r="B993" s="15" t="s">
        <v>733</v>
      </c>
      <c r="C993" s="12" t="s">
        <v>699</v>
      </c>
      <c r="D993" s="12" t="s">
        <v>354</v>
      </c>
      <c r="E993" s="12" t="s">
        <v>128</v>
      </c>
      <c r="F993" s="12" t="s">
        <v>734</v>
      </c>
      <c r="G993" s="12" t="s">
        <v>0</v>
      </c>
      <c r="H993" s="13">
        <f>H994</f>
        <v>166</v>
      </c>
      <c r="I993" s="13">
        <f t="shared" ref="I993:J994" si="499">I994</f>
        <v>166</v>
      </c>
      <c r="J993" s="14">
        <f t="shared" si="499"/>
        <v>54.2</v>
      </c>
      <c r="K993" s="10">
        <f t="shared" si="487"/>
        <v>32.650602409638559</v>
      </c>
      <c r="M993" s="21"/>
      <c r="O993" s="22"/>
    </row>
    <row r="994" spans="1:15" ht="15.75" x14ac:dyDescent="0.2">
      <c r="A994" s="11" t="s">
        <v>0</v>
      </c>
      <c r="B994" s="15" t="s">
        <v>305</v>
      </c>
      <c r="C994" s="12" t="s">
        <v>699</v>
      </c>
      <c r="D994" s="12" t="s">
        <v>354</v>
      </c>
      <c r="E994" s="12" t="s">
        <v>128</v>
      </c>
      <c r="F994" s="12" t="s">
        <v>735</v>
      </c>
      <c r="G994" s="12" t="s">
        <v>0</v>
      </c>
      <c r="H994" s="13">
        <f>H995</f>
        <v>166</v>
      </c>
      <c r="I994" s="13">
        <f t="shared" si="499"/>
        <v>166</v>
      </c>
      <c r="J994" s="14">
        <f t="shared" si="499"/>
        <v>54.2</v>
      </c>
      <c r="K994" s="10">
        <f t="shared" si="487"/>
        <v>32.650602409638559</v>
      </c>
      <c r="M994" s="21"/>
      <c r="O994" s="22"/>
    </row>
    <row r="995" spans="1:15" ht="15.75" x14ac:dyDescent="0.2">
      <c r="A995" s="16" t="s">
        <v>0</v>
      </c>
      <c r="B995" s="11" t="s">
        <v>229</v>
      </c>
      <c r="C995" s="12" t="s">
        <v>699</v>
      </c>
      <c r="D995" s="12" t="s">
        <v>354</v>
      </c>
      <c r="E995" s="12" t="s">
        <v>128</v>
      </c>
      <c r="F995" s="12" t="s">
        <v>735</v>
      </c>
      <c r="G995" s="12" t="s">
        <v>230</v>
      </c>
      <c r="H995" s="13">
        <v>166</v>
      </c>
      <c r="I995" s="13">
        <v>166</v>
      </c>
      <c r="J995" s="14">
        <v>54.2</v>
      </c>
      <c r="K995" s="10">
        <f t="shared" si="487"/>
        <v>32.650602409638559</v>
      </c>
      <c r="M995" s="21"/>
    </row>
    <row r="996" spans="1:15" ht="31.5" x14ac:dyDescent="0.2">
      <c r="A996" s="11" t="s">
        <v>0</v>
      </c>
      <c r="B996" s="15" t="s">
        <v>120</v>
      </c>
      <c r="C996" s="12" t="s">
        <v>699</v>
      </c>
      <c r="D996" s="12" t="s">
        <v>354</v>
      </c>
      <c r="E996" s="12" t="s">
        <v>128</v>
      </c>
      <c r="F996" s="12" t="s">
        <v>121</v>
      </c>
      <c r="G996" s="11" t="s">
        <v>0</v>
      </c>
      <c r="H996" s="13">
        <f>H997</f>
        <v>1100</v>
      </c>
      <c r="I996" s="13">
        <f t="shared" ref="I996:J996" si="500">I997</f>
        <v>1100</v>
      </c>
      <c r="J996" s="14">
        <f t="shared" si="500"/>
        <v>1100</v>
      </c>
      <c r="K996" s="10">
        <f t="shared" si="487"/>
        <v>100</v>
      </c>
      <c r="M996" s="21"/>
      <c r="O996" s="22"/>
    </row>
    <row r="997" spans="1:15" ht="63" x14ac:dyDescent="0.2">
      <c r="A997" s="11" t="s">
        <v>0</v>
      </c>
      <c r="B997" s="15" t="s">
        <v>122</v>
      </c>
      <c r="C997" s="12" t="s">
        <v>699</v>
      </c>
      <c r="D997" s="12" t="s">
        <v>354</v>
      </c>
      <c r="E997" s="12" t="s">
        <v>128</v>
      </c>
      <c r="F997" s="12" t="s">
        <v>123</v>
      </c>
      <c r="G997" s="12" t="s">
        <v>0</v>
      </c>
      <c r="H997" s="13">
        <f>H998+H1000</f>
        <v>1100</v>
      </c>
      <c r="I997" s="13">
        <f t="shared" ref="I997:J997" si="501">I998+I1000</f>
        <v>1100</v>
      </c>
      <c r="J997" s="14">
        <f t="shared" si="501"/>
        <v>1100</v>
      </c>
      <c r="K997" s="10">
        <f t="shared" si="487"/>
        <v>100</v>
      </c>
      <c r="M997" s="21"/>
      <c r="O997" s="22"/>
    </row>
    <row r="998" spans="1:15" ht="47.25" x14ac:dyDescent="0.2">
      <c r="A998" s="11" t="s">
        <v>0</v>
      </c>
      <c r="B998" s="15" t="s">
        <v>124</v>
      </c>
      <c r="C998" s="12" t="s">
        <v>699</v>
      </c>
      <c r="D998" s="12" t="s">
        <v>354</v>
      </c>
      <c r="E998" s="12" t="s">
        <v>128</v>
      </c>
      <c r="F998" s="12" t="s">
        <v>125</v>
      </c>
      <c r="G998" s="12" t="s">
        <v>0</v>
      </c>
      <c r="H998" s="13">
        <f>H999</f>
        <v>770</v>
      </c>
      <c r="I998" s="13">
        <f t="shared" ref="I998:J998" si="502">I999</f>
        <v>770</v>
      </c>
      <c r="J998" s="14">
        <f t="shared" si="502"/>
        <v>770</v>
      </c>
      <c r="K998" s="10">
        <f t="shared" si="487"/>
        <v>100</v>
      </c>
      <c r="M998" s="21"/>
      <c r="O998" s="22"/>
    </row>
    <row r="999" spans="1:15" ht="31.5" x14ac:dyDescent="0.2">
      <c r="A999" s="16" t="s">
        <v>0</v>
      </c>
      <c r="B999" s="11" t="s">
        <v>25</v>
      </c>
      <c r="C999" s="12" t="s">
        <v>699</v>
      </c>
      <c r="D999" s="12" t="s">
        <v>354</v>
      </c>
      <c r="E999" s="12" t="s">
        <v>128</v>
      </c>
      <c r="F999" s="12" t="s">
        <v>125</v>
      </c>
      <c r="G999" s="12" t="s">
        <v>26</v>
      </c>
      <c r="H999" s="13">
        <v>770</v>
      </c>
      <c r="I999" s="13">
        <v>770</v>
      </c>
      <c r="J999" s="13">
        <v>770</v>
      </c>
      <c r="K999" s="10">
        <f t="shared" si="487"/>
        <v>100</v>
      </c>
      <c r="M999" s="21"/>
    </row>
    <row r="1000" spans="1:15" ht="47.25" x14ac:dyDescent="0.2">
      <c r="A1000" s="11" t="s">
        <v>0</v>
      </c>
      <c r="B1000" s="15" t="s">
        <v>124</v>
      </c>
      <c r="C1000" s="12" t="s">
        <v>699</v>
      </c>
      <c r="D1000" s="12" t="s">
        <v>354</v>
      </c>
      <c r="E1000" s="12" t="s">
        <v>128</v>
      </c>
      <c r="F1000" s="12" t="s">
        <v>126</v>
      </c>
      <c r="G1000" s="12" t="s">
        <v>0</v>
      </c>
      <c r="H1000" s="13">
        <f>H1001</f>
        <v>330</v>
      </c>
      <c r="I1000" s="13">
        <f t="shared" ref="I1000:J1000" si="503">I1001</f>
        <v>330</v>
      </c>
      <c r="J1000" s="14">
        <f t="shared" si="503"/>
        <v>330</v>
      </c>
      <c r="K1000" s="10">
        <f t="shared" si="487"/>
        <v>100</v>
      </c>
      <c r="M1000" s="21"/>
      <c r="O1000" s="22"/>
    </row>
    <row r="1001" spans="1:15" ht="31.5" x14ac:dyDescent="0.2">
      <c r="A1001" s="16" t="s">
        <v>0</v>
      </c>
      <c r="B1001" s="11" t="s">
        <v>25</v>
      </c>
      <c r="C1001" s="12" t="s">
        <v>699</v>
      </c>
      <c r="D1001" s="12" t="s">
        <v>354</v>
      </c>
      <c r="E1001" s="12" t="s">
        <v>128</v>
      </c>
      <c r="F1001" s="12" t="s">
        <v>126</v>
      </c>
      <c r="G1001" s="12" t="s">
        <v>26</v>
      </c>
      <c r="H1001" s="13">
        <v>330</v>
      </c>
      <c r="I1001" s="13">
        <v>330</v>
      </c>
      <c r="J1001" s="13">
        <v>330</v>
      </c>
      <c r="K1001" s="10">
        <f t="shared" si="487"/>
        <v>100</v>
      </c>
      <c r="M1001" s="21"/>
    </row>
    <row r="1002" spans="1:15" ht="15.75" x14ac:dyDescent="0.2">
      <c r="A1002" s="11" t="s">
        <v>0</v>
      </c>
      <c r="B1002" s="11" t="s">
        <v>635</v>
      </c>
      <c r="C1002" s="12" t="s">
        <v>699</v>
      </c>
      <c r="D1002" s="12" t="s">
        <v>354</v>
      </c>
      <c r="E1002" s="12" t="s">
        <v>207</v>
      </c>
      <c r="F1002" s="12" t="s">
        <v>0</v>
      </c>
      <c r="G1002" s="12" t="s">
        <v>0</v>
      </c>
      <c r="H1002" s="13">
        <f>H1003+H1008+H1091+H1095+H1099</f>
        <v>940506.10000000009</v>
      </c>
      <c r="I1002" s="13">
        <f t="shared" ref="I1002:J1002" si="504">I1003+I1008+I1091+I1095+I1099</f>
        <v>940506.10000000009</v>
      </c>
      <c r="J1002" s="14">
        <f t="shared" si="504"/>
        <v>912260.9</v>
      </c>
      <c r="K1002" s="10">
        <f t="shared" si="487"/>
        <v>96.996808420487639</v>
      </c>
      <c r="M1002" s="21"/>
      <c r="O1002" s="22"/>
    </row>
    <row r="1003" spans="1:15" ht="31.5" x14ac:dyDescent="0.2">
      <c r="A1003" s="11" t="s">
        <v>0</v>
      </c>
      <c r="B1003" s="15" t="s">
        <v>17</v>
      </c>
      <c r="C1003" s="12" t="s">
        <v>699</v>
      </c>
      <c r="D1003" s="12" t="s">
        <v>354</v>
      </c>
      <c r="E1003" s="12" t="s">
        <v>207</v>
      </c>
      <c r="F1003" s="12" t="s">
        <v>18</v>
      </c>
      <c r="G1003" s="11" t="s">
        <v>0</v>
      </c>
      <c r="H1003" s="13">
        <f>H1004</f>
        <v>47.5</v>
      </c>
      <c r="I1003" s="13">
        <f t="shared" ref="I1003:J1006" si="505">I1004</f>
        <v>47.5</v>
      </c>
      <c r="J1003" s="14">
        <f t="shared" si="505"/>
        <v>0</v>
      </c>
      <c r="K1003" s="10">
        <f t="shared" si="487"/>
        <v>0</v>
      </c>
      <c r="M1003" s="21"/>
      <c r="O1003" s="22"/>
    </row>
    <row r="1004" spans="1:15" ht="78.75" x14ac:dyDescent="0.2">
      <c r="A1004" s="11" t="s">
        <v>0</v>
      </c>
      <c r="B1004" s="15" t="s">
        <v>39</v>
      </c>
      <c r="C1004" s="12" t="s">
        <v>699</v>
      </c>
      <c r="D1004" s="12" t="s">
        <v>354</v>
      </c>
      <c r="E1004" s="12" t="s">
        <v>207</v>
      </c>
      <c r="F1004" s="12" t="s">
        <v>40</v>
      </c>
      <c r="G1004" s="12" t="s">
        <v>0</v>
      </c>
      <c r="H1004" s="13">
        <f>H1005</f>
        <v>47.5</v>
      </c>
      <c r="I1004" s="13">
        <f t="shared" si="505"/>
        <v>47.5</v>
      </c>
      <c r="J1004" s="14">
        <f t="shared" si="505"/>
        <v>0</v>
      </c>
      <c r="K1004" s="10">
        <f t="shared" si="487"/>
        <v>0</v>
      </c>
      <c r="M1004" s="21"/>
      <c r="O1004" s="22"/>
    </row>
    <row r="1005" spans="1:15" ht="31.5" x14ac:dyDescent="0.2">
      <c r="A1005" s="11" t="s">
        <v>0</v>
      </c>
      <c r="B1005" s="15" t="s">
        <v>50</v>
      </c>
      <c r="C1005" s="12" t="s">
        <v>699</v>
      </c>
      <c r="D1005" s="12" t="s">
        <v>354</v>
      </c>
      <c r="E1005" s="12" t="s">
        <v>207</v>
      </c>
      <c r="F1005" s="12" t="s">
        <v>51</v>
      </c>
      <c r="G1005" s="12" t="s">
        <v>0</v>
      </c>
      <c r="H1005" s="13">
        <f>H1006</f>
        <v>47.5</v>
      </c>
      <c r="I1005" s="13">
        <f t="shared" si="505"/>
        <v>47.5</v>
      </c>
      <c r="J1005" s="14">
        <f t="shared" si="505"/>
        <v>0</v>
      </c>
      <c r="K1005" s="10">
        <f t="shared" si="487"/>
        <v>0</v>
      </c>
      <c r="M1005" s="21"/>
      <c r="O1005" s="22"/>
    </row>
    <row r="1006" spans="1:15" ht="31.5" x14ac:dyDescent="0.2">
      <c r="A1006" s="11" t="s">
        <v>0</v>
      </c>
      <c r="B1006" s="15" t="s">
        <v>223</v>
      </c>
      <c r="C1006" s="12" t="s">
        <v>699</v>
      </c>
      <c r="D1006" s="12" t="s">
        <v>354</v>
      </c>
      <c r="E1006" s="12" t="s">
        <v>207</v>
      </c>
      <c r="F1006" s="12" t="s">
        <v>224</v>
      </c>
      <c r="G1006" s="12" t="s">
        <v>0</v>
      </c>
      <c r="H1006" s="13">
        <f>H1007</f>
        <v>47.5</v>
      </c>
      <c r="I1006" s="13">
        <f t="shared" si="505"/>
        <v>47.5</v>
      </c>
      <c r="J1006" s="14">
        <f t="shared" si="505"/>
        <v>0</v>
      </c>
      <c r="K1006" s="10">
        <f t="shared" si="487"/>
        <v>0</v>
      </c>
      <c r="M1006" s="21"/>
      <c r="O1006" s="22"/>
    </row>
    <row r="1007" spans="1:15" ht="31.5" x14ac:dyDescent="0.2">
      <c r="A1007" s="16" t="s">
        <v>0</v>
      </c>
      <c r="B1007" s="11" t="s">
        <v>48</v>
      </c>
      <c r="C1007" s="12" t="s">
        <v>699</v>
      </c>
      <c r="D1007" s="12" t="s">
        <v>354</v>
      </c>
      <c r="E1007" s="12" t="s">
        <v>207</v>
      </c>
      <c r="F1007" s="12" t="s">
        <v>224</v>
      </c>
      <c r="G1007" s="12" t="s">
        <v>49</v>
      </c>
      <c r="H1007" s="13">
        <v>47.5</v>
      </c>
      <c r="I1007" s="13">
        <v>47.5</v>
      </c>
      <c r="J1007" s="14">
        <v>0</v>
      </c>
      <c r="K1007" s="10">
        <f t="shared" si="487"/>
        <v>0</v>
      </c>
      <c r="M1007" s="21"/>
    </row>
    <row r="1008" spans="1:15" ht="31.5" x14ac:dyDescent="0.2">
      <c r="A1008" s="11" t="s">
        <v>0</v>
      </c>
      <c r="B1008" s="15" t="s">
        <v>175</v>
      </c>
      <c r="C1008" s="12" t="s">
        <v>699</v>
      </c>
      <c r="D1008" s="12" t="s">
        <v>354</v>
      </c>
      <c r="E1008" s="12" t="s">
        <v>207</v>
      </c>
      <c r="F1008" s="12" t="s">
        <v>176</v>
      </c>
      <c r="G1008" s="11" t="s">
        <v>0</v>
      </c>
      <c r="H1008" s="13">
        <f>H1009+H1012+H1015</f>
        <v>938242.60000000009</v>
      </c>
      <c r="I1008" s="13">
        <f t="shared" ref="I1008:J1008" si="506">I1009+I1012+I1015</f>
        <v>938242.60000000009</v>
      </c>
      <c r="J1008" s="14">
        <f t="shared" si="506"/>
        <v>910144.7</v>
      </c>
      <c r="K1008" s="10">
        <f t="shared" si="487"/>
        <v>97.005262817953465</v>
      </c>
      <c r="M1008" s="21"/>
      <c r="O1008" s="22"/>
    </row>
    <row r="1009" spans="1:15" ht="31.5" x14ac:dyDescent="0.2">
      <c r="A1009" s="11" t="s">
        <v>0</v>
      </c>
      <c r="B1009" s="15" t="s">
        <v>700</v>
      </c>
      <c r="C1009" s="12" t="s">
        <v>699</v>
      </c>
      <c r="D1009" s="12" t="s">
        <v>354</v>
      </c>
      <c r="E1009" s="12" t="s">
        <v>207</v>
      </c>
      <c r="F1009" s="12" t="s">
        <v>701</v>
      </c>
      <c r="G1009" s="12" t="s">
        <v>0</v>
      </c>
      <c r="H1009" s="13">
        <f>H1010</f>
        <v>380</v>
      </c>
      <c r="I1009" s="13">
        <f t="shared" ref="I1009:J1010" si="507">I1010</f>
        <v>380</v>
      </c>
      <c r="J1009" s="14">
        <f t="shared" si="507"/>
        <v>380</v>
      </c>
      <c r="K1009" s="10">
        <f t="shared" si="487"/>
        <v>100</v>
      </c>
      <c r="M1009" s="21"/>
      <c r="O1009" s="22"/>
    </row>
    <row r="1010" spans="1:15" ht="31.5" x14ac:dyDescent="0.2">
      <c r="A1010" s="11" t="s">
        <v>0</v>
      </c>
      <c r="B1010" s="15" t="s">
        <v>736</v>
      </c>
      <c r="C1010" s="12" t="s">
        <v>699</v>
      </c>
      <c r="D1010" s="12" t="s">
        <v>354</v>
      </c>
      <c r="E1010" s="12" t="s">
        <v>207</v>
      </c>
      <c r="F1010" s="12" t="s">
        <v>737</v>
      </c>
      <c r="G1010" s="12" t="s">
        <v>0</v>
      </c>
      <c r="H1010" s="13">
        <f>H1011</f>
        <v>380</v>
      </c>
      <c r="I1010" s="13">
        <f t="shared" si="507"/>
        <v>380</v>
      </c>
      <c r="J1010" s="14">
        <f t="shared" si="507"/>
        <v>380</v>
      </c>
      <c r="K1010" s="10">
        <f t="shared" si="487"/>
        <v>100</v>
      </c>
      <c r="M1010" s="21"/>
      <c r="O1010" s="22"/>
    </row>
    <row r="1011" spans="1:15" ht="31.5" x14ac:dyDescent="0.2">
      <c r="A1011" s="16" t="s">
        <v>0</v>
      </c>
      <c r="B1011" s="11" t="s">
        <v>48</v>
      </c>
      <c r="C1011" s="12" t="s">
        <v>699</v>
      </c>
      <c r="D1011" s="12" t="s">
        <v>354</v>
      </c>
      <c r="E1011" s="12" t="s">
        <v>207</v>
      </c>
      <c r="F1011" s="12" t="s">
        <v>737</v>
      </c>
      <c r="G1011" s="12" t="s">
        <v>49</v>
      </c>
      <c r="H1011" s="13">
        <v>380</v>
      </c>
      <c r="I1011" s="13">
        <v>380</v>
      </c>
      <c r="J1011" s="13">
        <v>380</v>
      </c>
      <c r="K1011" s="10">
        <f t="shared" si="487"/>
        <v>100</v>
      </c>
      <c r="M1011" s="21"/>
    </row>
    <row r="1012" spans="1:15" ht="15.75" x14ac:dyDescent="0.2">
      <c r="A1012" s="11" t="s">
        <v>0</v>
      </c>
      <c r="B1012" s="15" t="s">
        <v>738</v>
      </c>
      <c r="C1012" s="12" t="s">
        <v>699</v>
      </c>
      <c r="D1012" s="12" t="s">
        <v>354</v>
      </c>
      <c r="E1012" s="12" t="s">
        <v>207</v>
      </c>
      <c r="F1012" s="12" t="s">
        <v>739</v>
      </c>
      <c r="G1012" s="12" t="s">
        <v>0</v>
      </c>
      <c r="H1012" s="13">
        <f>H1013</f>
        <v>135.4</v>
      </c>
      <c r="I1012" s="13">
        <f t="shared" ref="I1012:J1013" si="508">I1013</f>
        <v>135.4</v>
      </c>
      <c r="J1012" s="14">
        <f t="shared" si="508"/>
        <v>135.30000000000001</v>
      </c>
      <c r="K1012" s="10">
        <f t="shared" si="487"/>
        <v>99.926144756277708</v>
      </c>
      <c r="M1012" s="21"/>
      <c r="O1012" s="22"/>
    </row>
    <row r="1013" spans="1:15" ht="31.5" x14ac:dyDescent="0.2">
      <c r="A1013" s="11" t="s">
        <v>0</v>
      </c>
      <c r="B1013" s="15" t="s">
        <v>740</v>
      </c>
      <c r="C1013" s="12" t="s">
        <v>699</v>
      </c>
      <c r="D1013" s="12" t="s">
        <v>354</v>
      </c>
      <c r="E1013" s="12" t="s">
        <v>207</v>
      </c>
      <c r="F1013" s="12" t="s">
        <v>741</v>
      </c>
      <c r="G1013" s="12" t="s">
        <v>0</v>
      </c>
      <c r="H1013" s="13">
        <f>H1014</f>
        <v>135.4</v>
      </c>
      <c r="I1013" s="13">
        <f t="shared" si="508"/>
        <v>135.4</v>
      </c>
      <c r="J1013" s="14">
        <f t="shared" si="508"/>
        <v>135.30000000000001</v>
      </c>
      <c r="K1013" s="10">
        <f t="shared" si="487"/>
        <v>99.926144756277708</v>
      </c>
      <c r="M1013" s="21"/>
      <c r="O1013" s="22"/>
    </row>
    <row r="1014" spans="1:15" ht="31.5" x14ac:dyDescent="0.2">
      <c r="A1014" s="16" t="s">
        <v>0</v>
      </c>
      <c r="B1014" s="11" t="s">
        <v>48</v>
      </c>
      <c r="C1014" s="12" t="s">
        <v>699</v>
      </c>
      <c r="D1014" s="12" t="s">
        <v>354</v>
      </c>
      <c r="E1014" s="12" t="s">
        <v>207</v>
      </c>
      <c r="F1014" s="12" t="s">
        <v>741</v>
      </c>
      <c r="G1014" s="12" t="s">
        <v>49</v>
      </c>
      <c r="H1014" s="13">
        <v>135.4</v>
      </c>
      <c r="I1014" s="13">
        <v>135.4</v>
      </c>
      <c r="J1014" s="14">
        <v>135.30000000000001</v>
      </c>
      <c r="K1014" s="10">
        <f t="shared" si="487"/>
        <v>99.926144756277708</v>
      </c>
      <c r="M1014" s="21"/>
    </row>
    <row r="1015" spans="1:15" ht="31.5" x14ac:dyDescent="0.2">
      <c r="A1015" s="11" t="s">
        <v>0</v>
      </c>
      <c r="B1015" s="15" t="s">
        <v>177</v>
      </c>
      <c r="C1015" s="12" t="s">
        <v>699</v>
      </c>
      <c r="D1015" s="12" t="s">
        <v>354</v>
      </c>
      <c r="E1015" s="12" t="s">
        <v>207</v>
      </c>
      <c r="F1015" s="12" t="s">
        <v>178</v>
      </c>
      <c r="G1015" s="12" t="s">
        <v>0</v>
      </c>
      <c r="H1015" s="13">
        <f>H1016+H1020+H1034+H1038+H1042+H1046+H1050+H1056+H1059+H1063+H1085+H1088</f>
        <v>937727.20000000007</v>
      </c>
      <c r="I1015" s="13">
        <f t="shared" ref="I1015:J1015" si="509">I1016+I1020+I1034+I1038+I1042+I1046+I1050+I1056+I1059+I1063+I1085+I1088</f>
        <v>937727.20000000007</v>
      </c>
      <c r="J1015" s="14">
        <f t="shared" si="509"/>
        <v>909629.39999999991</v>
      </c>
      <c r="K1015" s="10">
        <f t="shared" si="487"/>
        <v>97.003627494222172</v>
      </c>
      <c r="M1015" s="21"/>
      <c r="O1015" s="22"/>
    </row>
    <row r="1016" spans="1:15" ht="78.75" x14ac:dyDescent="0.2">
      <c r="A1016" s="11" t="s">
        <v>0</v>
      </c>
      <c r="B1016" s="15" t="s">
        <v>742</v>
      </c>
      <c r="C1016" s="12" t="s">
        <v>699</v>
      </c>
      <c r="D1016" s="12" t="s">
        <v>354</v>
      </c>
      <c r="E1016" s="12" t="s">
        <v>207</v>
      </c>
      <c r="F1016" s="12" t="s">
        <v>743</v>
      </c>
      <c r="G1016" s="12" t="s">
        <v>0</v>
      </c>
      <c r="H1016" s="13">
        <f>H1017</f>
        <v>32883.199999999997</v>
      </c>
      <c r="I1016" s="13">
        <f t="shared" ref="I1016:J1016" si="510">I1017</f>
        <v>32883.199999999997</v>
      </c>
      <c r="J1016" s="14">
        <f t="shared" si="510"/>
        <v>32524.799999999999</v>
      </c>
      <c r="K1016" s="10">
        <f t="shared" si="487"/>
        <v>98.910081743869213</v>
      </c>
      <c r="M1016" s="21"/>
      <c r="O1016" s="22"/>
    </row>
    <row r="1017" spans="1:15" ht="31.5" x14ac:dyDescent="0.2">
      <c r="A1017" s="11" t="s">
        <v>0</v>
      </c>
      <c r="B1017" s="15" t="s">
        <v>744</v>
      </c>
      <c r="C1017" s="12" t="s">
        <v>699</v>
      </c>
      <c r="D1017" s="12" t="s">
        <v>354</v>
      </c>
      <c r="E1017" s="12" t="s">
        <v>207</v>
      </c>
      <c r="F1017" s="12" t="s">
        <v>745</v>
      </c>
      <c r="G1017" s="12" t="s">
        <v>0</v>
      </c>
      <c r="H1017" s="13">
        <f>SUM(H1018:H1019)</f>
        <v>32883.199999999997</v>
      </c>
      <c r="I1017" s="13">
        <f t="shared" ref="I1017:J1017" si="511">SUM(I1018:I1019)</f>
        <v>32883.199999999997</v>
      </c>
      <c r="J1017" s="14">
        <f t="shared" si="511"/>
        <v>32524.799999999999</v>
      </c>
      <c r="K1017" s="10">
        <f t="shared" si="487"/>
        <v>98.910081743869213</v>
      </c>
      <c r="M1017" s="21"/>
      <c r="O1017" s="22"/>
    </row>
    <row r="1018" spans="1:15" ht="31.5" x14ac:dyDescent="0.2">
      <c r="A1018" s="16" t="s">
        <v>0</v>
      </c>
      <c r="B1018" s="11" t="s">
        <v>48</v>
      </c>
      <c r="C1018" s="12" t="s">
        <v>699</v>
      </c>
      <c r="D1018" s="12" t="s">
        <v>354</v>
      </c>
      <c r="E1018" s="12" t="s">
        <v>207</v>
      </c>
      <c r="F1018" s="12" t="s">
        <v>745</v>
      </c>
      <c r="G1018" s="12" t="s">
        <v>49</v>
      </c>
      <c r="H1018" s="13">
        <v>260.2</v>
      </c>
      <c r="I1018" s="13">
        <v>260.2</v>
      </c>
      <c r="J1018" s="14">
        <v>224.6</v>
      </c>
      <c r="K1018" s="10">
        <f t="shared" si="487"/>
        <v>86.318216756341286</v>
      </c>
      <c r="M1018" s="21"/>
    </row>
    <row r="1019" spans="1:15" ht="15.75" x14ac:dyDescent="0.2">
      <c r="A1019" s="16" t="s">
        <v>0</v>
      </c>
      <c r="B1019" s="11" t="s">
        <v>29</v>
      </c>
      <c r="C1019" s="12" t="s">
        <v>699</v>
      </c>
      <c r="D1019" s="12" t="s">
        <v>354</v>
      </c>
      <c r="E1019" s="12" t="s">
        <v>207</v>
      </c>
      <c r="F1019" s="12" t="s">
        <v>745</v>
      </c>
      <c r="G1019" s="12" t="s">
        <v>30</v>
      </c>
      <c r="H1019" s="13">
        <v>32623</v>
      </c>
      <c r="I1019" s="13">
        <v>32623</v>
      </c>
      <c r="J1019" s="14">
        <v>32300.2</v>
      </c>
      <c r="K1019" s="10">
        <f t="shared" si="487"/>
        <v>99.010514054501428</v>
      </c>
      <c r="M1019" s="21"/>
    </row>
    <row r="1020" spans="1:15" ht="63" x14ac:dyDescent="0.2">
      <c r="A1020" s="11" t="s">
        <v>0</v>
      </c>
      <c r="B1020" s="15" t="s">
        <v>179</v>
      </c>
      <c r="C1020" s="12" t="s">
        <v>699</v>
      </c>
      <c r="D1020" s="12" t="s">
        <v>354</v>
      </c>
      <c r="E1020" s="12" t="s">
        <v>207</v>
      </c>
      <c r="F1020" s="12" t="s">
        <v>180</v>
      </c>
      <c r="G1020" s="12" t="s">
        <v>0</v>
      </c>
      <c r="H1020" s="13">
        <f>H1021+H1024+H1027+H1030+H1032</f>
        <v>426073.49999999994</v>
      </c>
      <c r="I1020" s="13">
        <f t="shared" ref="I1020:J1020" si="512">I1021+I1024+I1027+I1030+I1032</f>
        <v>426073.49999999994</v>
      </c>
      <c r="J1020" s="14">
        <f t="shared" si="512"/>
        <v>423774.10000000003</v>
      </c>
      <c r="K1020" s="10">
        <f t="shared" si="487"/>
        <v>99.46032785423175</v>
      </c>
      <c r="M1020" s="21"/>
      <c r="O1020" s="22"/>
    </row>
    <row r="1021" spans="1:15" ht="47.25" x14ac:dyDescent="0.2">
      <c r="A1021" s="11" t="s">
        <v>0</v>
      </c>
      <c r="B1021" s="15" t="s">
        <v>746</v>
      </c>
      <c r="C1021" s="12" t="s">
        <v>699</v>
      </c>
      <c r="D1021" s="12" t="s">
        <v>354</v>
      </c>
      <c r="E1021" s="12" t="s">
        <v>207</v>
      </c>
      <c r="F1021" s="12" t="s">
        <v>747</v>
      </c>
      <c r="G1021" s="12" t="s">
        <v>0</v>
      </c>
      <c r="H1021" s="13">
        <f>SUM(H1022:H1023)</f>
        <v>373700.39999999997</v>
      </c>
      <c r="I1021" s="13">
        <f t="shared" ref="I1021:J1021" si="513">SUM(I1022:I1023)</f>
        <v>373700.39999999997</v>
      </c>
      <c r="J1021" s="14">
        <f t="shared" si="513"/>
        <v>372849.2</v>
      </c>
      <c r="K1021" s="10">
        <f t="shared" si="487"/>
        <v>99.772223952663694</v>
      </c>
      <c r="M1021" s="21"/>
      <c r="O1021" s="22"/>
    </row>
    <row r="1022" spans="1:15" ht="31.5" x14ac:dyDescent="0.2">
      <c r="A1022" s="16" t="s">
        <v>0</v>
      </c>
      <c r="B1022" s="11" t="s">
        <v>48</v>
      </c>
      <c r="C1022" s="12" t="s">
        <v>699</v>
      </c>
      <c r="D1022" s="12" t="s">
        <v>354</v>
      </c>
      <c r="E1022" s="12" t="s">
        <v>207</v>
      </c>
      <c r="F1022" s="12" t="s">
        <v>747</v>
      </c>
      <c r="G1022" s="12" t="s">
        <v>49</v>
      </c>
      <c r="H1022" s="13">
        <v>4368.3</v>
      </c>
      <c r="I1022" s="13">
        <v>4368.3</v>
      </c>
      <c r="J1022" s="14">
        <v>4183.2</v>
      </c>
      <c r="K1022" s="10">
        <f t="shared" si="487"/>
        <v>95.7626536638967</v>
      </c>
      <c r="M1022" s="21"/>
    </row>
    <row r="1023" spans="1:15" ht="15.75" x14ac:dyDescent="0.2">
      <c r="A1023" s="16" t="s">
        <v>0</v>
      </c>
      <c r="B1023" s="11" t="s">
        <v>29</v>
      </c>
      <c r="C1023" s="12" t="s">
        <v>699</v>
      </c>
      <c r="D1023" s="12" t="s">
        <v>354</v>
      </c>
      <c r="E1023" s="12" t="s">
        <v>207</v>
      </c>
      <c r="F1023" s="12" t="s">
        <v>747</v>
      </c>
      <c r="G1023" s="12" t="s">
        <v>30</v>
      </c>
      <c r="H1023" s="13">
        <v>369332.1</v>
      </c>
      <c r="I1023" s="13">
        <v>369332.1</v>
      </c>
      <c r="J1023" s="14">
        <v>368666</v>
      </c>
      <c r="K1023" s="10">
        <f t="shared" si="487"/>
        <v>99.819647412179989</v>
      </c>
      <c r="M1023" s="21"/>
    </row>
    <row r="1024" spans="1:15" ht="31.5" x14ac:dyDescent="0.2">
      <c r="A1024" s="11" t="s">
        <v>0</v>
      </c>
      <c r="B1024" s="15" t="s">
        <v>748</v>
      </c>
      <c r="C1024" s="12" t="s">
        <v>699</v>
      </c>
      <c r="D1024" s="12" t="s">
        <v>354</v>
      </c>
      <c r="E1024" s="12" t="s">
        <v>207</v>
      </c>
      <c r="F1024" s="12" t="s">
        <v>749</v>
      </c>
      <c r="G1024" s="12" t="s">
        <v>0</v>
      </c>
      <c r="H1024" s="13">
        <f>SUM(H1025:H1026)</f>
        <v>30036.5</v>
      </c>
      <c r="I1024" s="13">
        <f t="shared" ref="I1024:J1024" si="514">SUM(I1025:I1026)</f>
        <v>30036.5</v>
      </c>
      <c r="J1024" s="14">
        <f t="shared" si="514"/>
        <v>29190.7</v>
      </c>
      <c r="K1024" s="10">
        <f t="shared" si="487"/>
        <v>97.184092687230532</v>
      </c>
      <c r="M1024" s="21"/>
      <c r="O1024" s="22"/>
    </row>
    <row r="1025" spans="1:15" ht="31.5" x14ac:dyDescent="0.2">
      <c r="A1025" s="16" t="s">
        <v>0</v>
      </c>
      <c r="B1025" s="11" t="s">
        <v>48</v>
      </c>
      <c r="C1025" s="12" t="s">
        <v>699</v>
      </c>
      <c r="D1025" s="12" t="s">
        <v>354</v>
      </c>
      <c r="E1025" s="12" t="s">
        <v>207</v>
      </c>
      <c r="F1025" s="12" t="s">
        <v>749</v>
      </c>
      <c r="G1025" s="12" t="s">
        <v>49</v>
      </c>
      <c r="H1025" s="13">
        <v>449.2</v>
      </c>
      <c r="I1025" s="13">
        <v>449.2</v>
      </c>
      <c r="J1025" s="14">
        <v>402.7</v>
      </c>
      <c r="K1025" s="10">
        <f t="shared" si="487"/>
        <v>89.648263579697243</v>
      </c>
      <c r="M1025" s="21"/>
    </row>
    <row r="1026" spans="1:15" ht="15.75" x14ac:dyDescent="0.2">
      <c r="A1026" s="16" t="s">
        <v>0</v>
      </c>
      <c r="B1026" s="11" t="s">
        <v>29</v>
      </c>
      <c r="C1026" s="12" t="s">
        <v>699</v>
      </c>
      <c r="D1026" s="12" t="s">
        <v>354</v>
      </c>
      <c r="E1026" s="12" t="s">
        <v>207</v>
      </c>
      <c r="F1026" s="12" t="s">
        <v>749</v>
      </c>
      <c r="G1026" s="12" t="s">
        <v>30</v>
      </c>
      <c r="H1026" s="13">
        <v>29587.3</v>
      </c>
      <c r="I1026" s="13">
        <v>29587.3</v>
      </c>
      <c r="J1026" s="14">
        <v>28788</v>
      </c>
      <c r="K1026" s="10">
        <f t="shared" si="487"/>
        <v>97.298503073954038</v>
      </c>
      <c r="M1026" s="21"/>
    </row>
    <row r="1027" spans="1:15" ht="63" x14ac:dyDescent="0.2">
      <c r="A1027" s="11" t="s">
        <v>0</v>
      </c>
      <c r="B1027" s="15" t="s">
        <v>750</v>
      </c>
      <c r="C1027" s="12" t="s">
        <v>699</v>
      </c>
      <c r="D1027" s="12" t="s">
        <v>354</v>
      </c>
      <c r="E1027" s="12" t="s">
        <v>207</v>
      </c>
      <c r="F1027" s="12" t="s">
        <v>751</v>
      </c>
      <c r="G1027" s="12" t="s">
        <v>0</v>
      </c>
      <c r="H1027" s="13">
        <f>SUM(H1028:H1029)</f>
        <v>17442.599999999999</v>
      </c>
      <c r="I1027" s="13">
        <f t="shared" ref="I1027:J1027" si="515">SUM(I1028:I1029)</f>
        <v>17442.599999999999</v>
      </c>
      <c r="J1027" s="14">
        <f t="shared" si="515"/>
        <v>17294</v>
      </c>
      <c r="K1027" s="10">
        <f t="shared" si="487"/>
        <v>99.148062788804424</v>
      </c>
      <c r="M1027" s="21"/>
      <c r="O1027" s="22"/>
    </row>
    <row r="1028" spans="1:15" ht="31.5" x14ac:dyDescent="0.2">
      <c r="A1028" s="16" t="s">
        <v>0</v>
      </c>
      <c r="B1028" s="11" t="s">
        <v>48</v>
      </c>
      <c r="C1028" s="12" t="s">
        <v>699</v>
      </c>
      <c r="D1028" s="12" t="s">
        <v>354</v>
      </c>
      <c r="E1028" s="12" t="s">
        <v>207</v>
      </c>
      <c r="F1028" s="12" t="s">
        <v>751</v>
      </c>
      <c r="G1028" s="12" t="s">
        <v>49</v>
      </c>
      <c r="H1028" s="13">
        <v>215.6</v>
      </c>
      <c r="I1028" s="13">
        <v>215.6</v>
      </c>
      <c r="J1028" s="14">
        <v>203.3</v>
      </c>
      <c r="K1028" s="10">
        <f t="shared" si="487"/>
        <v>94.294990723562151</v>
      </c>
      <c r="M1028" s="21"/>
    </row>
    <row r="1029" spans="1:15" ht="15.75" x14ac:dyDescent="0.2">
      <c r="A1029" s="16" t="s">
        <v>0</v>
      </c>
      <c r="B1029" s="11" t="s">
        <v>29</v>
      </c>
      <c r="C1029" s="12" t="s">
        <v>699</v>
      </c>
      <c r="D1029" s="12" t="s">
        <v>354</v>
      </c>
      <c r="E1029" s="12" t="s">
        <v>207</v>
      </c>
      <c r="F1029" s="12" t="s">
        <v>751</v>
      </c>
      <c r="G1029" s="12" t="s">
        <v>30</v>
      </c>
      <c r="H1029" s="13">
        <v>17227</v>
      </c>
      <c r="I1029" s="13">
        <v>17227</v>
      </c>
      <c r="J1029" s="14">
        <v>17090.7</v>
      </c>
      <c r="K1029" s="10">
        <f t="shared" si="487"/>
        <v>99.208800139316196</v>
      </c>
      <c r="M1029" s="21"/>
    </row>
    <row r="1030" spans="1:15" ht="31.5" x14ac:dyDescent="0.2">
      <c r="A1030" s="11" t="s">
        <v>0</v>
      </c>
      <c r="B1030" s="15" t="s">
        <v>752</v>
      </c>
      <c r="C1030" s="12" t="s">
        <v>699</v>
      </c>
      <c r="D1030" s="12" t="s">
        <v>354</v>
      </c>
      <c r="E1030" s="12" t="s">
        <v>207</v>
      </c>
      <c r="F1030" s="12" t="s">
        <v>753</v>
      </c>
      <c r="G1030" s="12" t="s">
        <v>0</v>
      </c>
      <c r="H1030" s="13">
        <f>H1031</f>
        <v>1270</v>
      </c>
      <c r="I1030" s="13">
        <f t="shared" ref="I1030:J1030" si="516">I1031</f>
        <v>1270</v>
      </c>
      <c r="J1030" s="14">
        <f t="shared" si="516"/>
        <v>1270</v>
      </c>
      <c r="K1030" s="10">
        <f t="shared" si="487"/>
        <v>100</v>
      </c>
      <c r="M1030" s="21"/>
      <c r="O1030" s="22"/>
    </row>
    <row r="1031" spans="1:15" ht="15.75" x14ac:dyDescent="0.2">
      <c r="A1031" s="16" t="s">
        <v>0</v>
      </c>
      <c r="B1031" s="11" t="s">
        <v>29</v>
      </c>
      <c r="C1031" s="12" t="s">
        <v>699</v>
      </c>
      <c r="D1031" s="12" t="s">
        <v>354</v>
      </c>
      <c r="E1031" s="12" t="s">
        <v>207</v>
      </c>
      <c r="F1031" s="12" t="s">
        <v>753</v>
      </c>
      <c r="G1031" s="12" t="s">
        <v>30</v>
      </c>
      <c r="H1031" s="13">
        <v>1270</v>
      </c>
      <c r="I1031" s="13">
        <v>1270</v>
      </c>
      <c r="J1031" s="13">
        <v>1270</v>
      </c>
      <c r="K1031" s="10">
        <f t="shared" si="487"/>
        <v>100</v>
      </c>
      <c r="M1031" s="21"/>
    </row>
    <row r="1032" spans="1:15" ht="63" x14ac:dyDescent="0.2">
      <c r="A1032" s="11" t="s">
        <v>0</v>
      </c>
      <c r="B1032" s="15" t="s">
        <v>754</v>
      </c>
      <c r="C1032" s="12" t="s">
        <v>699</v>
      </c>
      <c r="D1032" s="12" t="s">
        <v>354</v>
      </c>
      <c r="E1032" s="12" t="s">
        <v>207</v>
      </c>
      <c r="F1032" s="12" t="s">
        <v>755</v>
      </c>
      <c r="G1032" s="12" t="s">
        <v>0</v>
      </c>
      <c r="H1032" s="13">
        <f>H1033</f>
        <v>3624</v>
      </c>
      <c r="I1032" s="13">
        <f t="shared" ref="I1032:J1032" si="517">I1033</f>
        <v>3624</v>
      </c>
      <c r="J1032" s="14">
        <f t="shared" si="517"/>
        <v>3170.2</v>
      </c>
      <c r="K1032" s="10">
        <f t="shared" si="487"/>
        <v>87.477924944812358</v>
      </c>
      <c r="M1032" s="21"/>
      <c r="O1032" s="22"/>
    </row>
    <row r="1033" spans="1:15" ht="15.75" x14ac:dyDescent="0.2">
      <c r="A1033" s="16" t="s">
        <v>0</v>
      </c>
      <c r="B1033" s="11" t="s">
        <v>29</v>
      </c>
      <c r="C1033" s="12" t="s">
        <v>699</v>
      </c>
      <c r="D1033" s="12" t="s">
        <v>354</v>
      </c>
      <c r="E1033" s="12" t="s">
        <v>207</v>
      </c>
      <c r="F1033" s="12" t="s">
        <v>755</v>
      </c>
      <c r="G1033" s="12" t="s">
        <v>30</v>
      </c>
      <c r="H1033" s="13">
        <v>3624</v>
      </c>
      <c r="I1033" s="13">
        <v>3624</v>
      </c>
      <c r="J1033" s="14">
        <v>3170.2</v>
      </c>
      <c r="K1033" s="10">
        <f t="shared" ref="K1033:K1096" si="518">J1033/I1033*100</f>
        <v>87.477924944812358</v>
      </c>
      <c r="M1033" s="21"/>
    </row>
    <row r="1034" spans="1:15" ht="78.75" x14ac:dyDescent="0.2">
      <c r="A1034" s="11" t="s">
        <v>0</v>
      </c>
      <c r="B1034" s="15" t="s">
        <v>756</v>
      </c>
      <c r="C1034" s="12" t="s">
        <v>699</v>
      </c>
      <c r="D1034" s="12" t="s">
        <v>354</v>
      </c>
      <c r="E1034" s="12" t="s">
        <v>207</v>
      </c>
      <c r="F1034" s="12" t="s">
        <v>757</v>
      </c>
      <c r="G1034" s="12" t="s">
        <v>0</v>
      </c>
      <c r="H1034" s="13">
        <f>H1035</f>
        <v>1950</v>
      </c>
      <c r="I1034" s="13">
        <f t="shared" ref="I1034:J1034" si="519">I1035</f>
        <v>1950</v>
      </c>
      <c r="J1034" s="14">
        <f t="shared" si="519"/>
        <v>1878.4</v>
      </c>
      <c r="K1034" s="10">
        <f t="shared" si="518"/>
        <v>96.328205128205141</v>
      </c>
      <c r="M1034" s="21"/>
      <c r="O1034" s="22"/>
    </row>
    <row r="1035" spans="1:15" ht="31.5" x14ac:dyDescent="0.2">
      <c r="A1035" s="11" t="s">
        <v>0</v>
      </c>
      <c r="B1035" s="15" t="s">
        <v>758</v>
      </c>
      <c r="C1035" s="12" t="s">
        <v>699</v>
      </c>
      <c r="D1035" s="12" t="s">
        <v>354</v>
      </c>
      <c r="E1035" s="12" t="s">
        <v>207</v>
      </c>
      <c r="F1035" s="12" t="s">
        <v>759</v>
      </c>
      <c r="G1035" s="12" t="s">
        <v>0</v>
      </c>
      <c r="H1035" s="13">
        <f>SUM(H1036:H1037)</f>
        <v>1950</v>
      </c>
      <c r="I1035" s="13">
        <f t="shared" ref="I1035:J1035" si="520">SUM(I1036:I1037)</f>
        <v>1950</v>
      </c>
      <c r="J1035" s="14">
        <f t="shared" si="520"/>
        <v>1878.4</v>
      </c>
      <c r="K1035" s="10">
        <f t="shared" si="518"/>
        <v>96.328205128205141</v>
      </c>
      <c r="M1035" s="21"/>
      <c r="O1035" s="22"/>
    </row>
    <row r="1036" spans="1:15" ht="31.5" x14ac:dyDescent="0.2">
      <c r="A1036" s="16" t="s">
        <v>0</v>
      </c>
      <c r="B1036" s="11" t="s">
        <v>48</v>
      </c>
      <c r="C1036" s="12" t="s">
        <v>699</v>
      </c>
      <c r="D1036" s="12" t="s">
        <v>354</v>
      </c>
      <c r="E1036" s="12" t="s">
        <v>207</v>
      </c>
      <c r="F1036" s="12" t="s">
        <v>759</v>
      </c>
      <c r="G1036" s="12" t="s">
        <v>49</v>
      </c>
      <c r="H1036" s="13">
        <v>25.6</v>
      </c>
      <c r="I1036" s="13">
        <v>25.6</v>
      </c>
      <c r="J1036" s="14">
        <v>23.2</v>
      </c>
      <c r="K1036" s="10">
        <f t="shared" si="518"/>
        <v>90.624999999999986</v>
      </c>
      <c r="M1036" s="21"/>
    </row>
    <row r="1037" spans="1:15" ht="15.75" x14ac:dyDescent="0.2">
      <c r="A1037" s="16" t="s">
        <v>0</v>
      </c>
      <c r="B1037" s="11" t="s">
        <v>29</v>
      </c>
      <c r="C1037" s="12" t="s">
        <v>699</v>
      </c>
      <c r="D1037" s="12" t="s">
        <v>354</v>
      </c>
      <c r="E1037" s="12" t="s">
        <v>207</v>
      </c>
      <c r="F1037" s="12" t="s">
        <v>759</v>
      </c>
      <c r="G1037" s="12" t="s">
        <v>30</v>
      </c>
      <c r="H1037" s="13">
        <v>1924.4</v>
      </c>
      <c r="I1037" s="13">
        <v>1924.4</v>
      </c>
      <c r="J1037" s="14">
        <v>1855.2</v>
      </c>
      <c r="K1037" s="10">
        <f t="shared" si="518"/>
        <v>96.404073997089995</v>
      </c>
      <c r="M1037" s="21"/>
    </row>
    <row r="1038" spans="1:15" ht="78.75" x14ac:dyDescent="0.2">
      <c r="A1038" s="11" t="s">
        <v>0</v>
      </c>
      <c r="B1038" s="15" t="s">
        <v>760</v>
      </c>
      <c r="C1038" s="12" t="s">
        <v>699</v>
      </c>
      <c r="D1038" s="12" t="s">
        <v>354</v>
      </c>
      <c r="E1038" s="12" t="s">
        <v>207</v>
      </c>
      <c r="F1038" s="12" t="s">
        <v>761</v>
      </c>
      <c r="G1038" s="12" t="s">
        <v>0</v>
      </c>
      <c r="H1038" s="13">
        <f>H1039</f>
        <v>3545</v>
      </c>
      <c r="I1038" s="13">
        <f t="shared" ref="I1038:J1038" si="521">I1039</f>
        <v>3545</v>
      </c>
      <c r="J1038" s="14">
        <f t="shared" si="521"/>
        <v>3211.2999999999997</v>
      </c>
      <c r="K1038" s="10">
        <f t="shared" si="518"/>
        <v>90.586741889985888</v>
      </c>
      <c r="M1038" s="21"/>
      <c r="O1038" s="22"/>
    </row>
    <row r="1039" spans="1:15" ht="31.5" x14ac:dyDescent="0.2">
      <c r="A1039" s="11" t="s">
        <v>0</v>
      </c>
      <c r="B1039" s="15" t="s">
        <v>762</v>
      </c>
      <c r="C1039" s="12" t="s">
        <v>699</v>
      </c>
      <c r="D1039" s="12" t="s">
        <v>354</v>
      </c>
      <c r="E1039" s="12" t="s">
        <v>207</v>
      </c>
      <c r="F1039" s="12" t="s">
        <v>763</v>
      </c>
      <c r="G1039" s="12" t="s">
        <v>0</v>
      </c>
      <c r="H1039" s="13">
        <f>SUM(H1040:H1041)</f>
        <v>3545</v>
      </c>
      <c r="I1039" s="13">
        <f t="shared" ref="I1039:J1039" si="522">SUM(I1040:I1041)</f>
        <v>3545</v>
      </c>
      <c r="J1039" s="14">
        <f t="shared" si="522"/>
        <v>3211.2999999999997</v>
      </c>
      <c r="K1039" s="10">
        <f t="shared" si="518"/>
        <v>90.586741889985888</v>
      </c>
      <c r="M1039" s="21"/>
      <c r="O1039" s="22"/>
    </row>
    <row r="1040" spans="1:15" ht="31.5" x14ac:dyDescent="0.2">
      <c r="A1040" s="16" t="s">
        <v>0</v>
      </c>
      <c r="B1040" s="11" t="s">
        <v>48</v>
      </c>
      <c r="C1040" s="12" t="s">
        <v>699</v>
      </c>
      <c r="D1040" s="12" t="s">
        <v>354</v>
      </c>
      <c r="E1040" s="12" t="s">
        <v>207</v>
      </c>
      <c r="F1040" s="12" t="s">
        <v>763</v>
      </c>
      <c r="G1040" s="12" t="s">
        <v>49</v>
      </c>
      <c r="H1040" s="13">
        <v>48.9</v>
      </c>
      <c r="I1040" s="13">
        <v>48.9</v>
      </c>
      <c r="J1040" s="14">
        <v>43.2</v>
      </c>
      <c r="K1040" s="10">
        <f t="shared" si="518"/>
        <v>88.343558282208605</v>
      </c>
      <c r="M1040" s="21"/>
    </row>
    <row r="1041" spans="1:15" ht="15.75" x14ac:dyDescent="0.2">
      <c r="A1041" s="16" t="s">
        <v>0</v>
      </c>
      <c r="B1041" s="11" t="s">
        <v>29</v>
      </c>
      <c r="C1041" s="12" t="s">
        <v>699</v>
      </c>
      <c r="D1041" s="12" t="s">
        <v>354</v>
      </c>
      <c r="E1041" s="12" t="s">
        <v>207</v>
      </c>
      <c r="F1041" s="12" t="s">
        <v>763</v>
      </c>
      <c r="G1041" s="12" t="s">
        <v>30</v>
      </c>
      <c r="H1041" s="13">
        <v>3496.1</v>
      </c>
      <c r="I1041" s="13">
        <v>3496.1</v>
      </c>
      <c r="J1041" s="14">
        <v>3168.1</v>
      </c>
      <c r="K1041" s="10">
        <f t="shared" si="518"/>
        <v>90.618117330739963</v>
      </c>
      <c r="M1041" s="21"/>
    </row>
    <row r="1042" spans="1:15" ht="94.5" x14ac:dyDescent="0.2">
      <c r="A1042" s="11" t="s">
        <v>0</v>
      </c>
      <c r="B1042" s="15" t="s">
        <v>764</v>
      </c>
      <c r="C1042" s="12" t="s">
        <v>699</v>
      </c>
      <c r="D1042" s="12" t="s">
        <v>354</v>
      </c>
      <c r="E1042" s="12" t="s">
        <v>207</v>
      </c>
      <c r="F1042" s="12" t="s">
        <v>765</v>
      </c>
      <c r="G1042" s="12" t="s">
        <v>0</v>
      </c>
      <c r="H1042" s="13">
        <f>H1043</f>
        <v>2120</v>
      </c>
      <c r="I1042" s="13">
        <f t="shared" ref="I1042:J1042" si="523">I1043</f>
        <v>2120</v>
      </c>
      <c r="J1042" s="14">
        <f t="shared" si="523"/>
        <v>2012.6</v>
      </c>
      <c r="K1042" s="10">
        <f t="shared" si="518"/>
        <v>94.933962264150935</v>
      </c>
      <c r="M1042" s="21"/>
      <c r="O1042" s="22"/>
    </row>
    <row r="1043" spans="1:15" ht="47.25" x14ac:dyDescent="0.2">
      <c r="A1043" s="11" t="s">
        <v>0</v>
      </c>
      <c r="B1043" s="15" t="s">
        <v>766</v>
      </c>
      <c r="C1043" s="12" t="s">
        <v>699</v>
      </c>
      <c r="D1043" s="12" t="s">
        <v>354</v>
      </c>
      <c r="E1043" s="12" t="s">
        <v>207</v>
      </c>
      <c r="F1043" s="12" t="s">
        <v>767</v>
      </c>
      <c r="G1043" s="12" t="s">
        <v>0</v>
      </c>
      <c r="H1043" s="13">
        <f>SUM(H1044:H1045)</f>
        <v>2120</v>
      </c>
      <c r="I1043" s="13">
        <f t="shared" ref="I1043:J1043" si="524">SUM(I1044:I1045)</f>
        <v>2120</v>
      </c>
      <c r="J1043" s="14">
        <f t="shared" si="524"/>
        <v>2012.6</v>
      </c>
      <c r="K1043" s="10">
        <f t="shared" si="518"/>
        <v>94.933962264150935</v>
      </c>
      <c r="M1043" s="21"/>
      <c r="O1043" s="22"/>
    </row>
    <row r="1044" spans="1:15" ht="31.5" x14ac:dyDescent="0.2">
      <c r="A1044" s="16" t="s">
        <v>0</v>
      </c>
      <c r="B1044" s="11" t="s">
        <v>48</v>
      </c>
      <c r="C1044" s="12" t="s">
        <v>699</v>
      </c>
      <c r="D1044" s="12" t="s">
        <v>354</v>
      </c>
      <c r="E1044" s="12" t="s">
        <v>207</v>
      </c>
      <c r="F1044" s="12" t="s">
        <v>767</v>
      </c>
      <c r="G1044" s="12" t="s">
        <v>49</v>
      </c>
      <c r="H1044" s="13">
        <v>24</v>
      </c>
      <c r="I1044" s="13">
        <v>24</v>
      </c>
      <c r="J1044" s="14">
        <v>21.8</v>
      </c>
      <c r="K1044" s="10">
        <f t="shared" si="518"/>
        <v>90.833333333333329</v>
      </c>
      <c r="M1044" s="21"/>
    </row>
    <row r="1045" spans="1:15" ht="15.75" x14ac:dyDescent="0.2">
      <c r="A1045" s="16" t="s">
        <v>0</v>
      </c>
      <c r="B1045" s="11" t="s">
        <v>29</v>
      </c>
      <c r="C1045" s="12" t="s">
        <v>699</v>
      </c>
      <c r="D1045" s="12" t="s">
        <v>354</v>
      </c>
      <c r="E1045" s="12" t="s">
        <v>207</v>
      </c>
      <c r="F1045" s="12" t="s">
        <v>767</v>
      </c>
      <c r="G1045" s="12" t="s">
        <v>30</v>
      </c>
      <c r="H1045" s="13">
        <v>2096</v>
      </c>
      <c r="I1045" s="13">
        <v>2096</v>
      </c>
      <c r="J1045" s="14">
        <v>1990.8</v>
      </c>
      <c r="K1045" s="10">
        <f t="shared" si="518"/>
        <v>94.980916030534345</v>
      </c>
      <c r="M1045" s="21"/>
    </row>
    <row r="1046" spans="1:15" ht="63" x14ac:dyDescent="0.2">
      <c r="A1046" s="11" t="s">
        <v>0</v>
      </c>
      <c r="B1046" s="15" t="s">
        <v>768</v>
      </c>
      <c r="C1046" s="12" t="s">
        <v>699</v>
      </c>
      <c r="D1046" s="12" t="s">
        <v>354</v>
      </c>
      <c r="E1046" s="12" t="s">
        <v>207</v>
      </c>
      <c r="F1046" s="12" t="s">
        <v>769</v>
      </c>
      <c r="G1046" s="12" t="s">
        <v>0</v>
      </c>
      <c r="H1046" s="13">
        <f>H1047</f>
        <v>11575</v>
      </c>
      <c r="I1046" s="13">
        <f t="shared" ref="I1046:J1046" si="525">I1047</f>
        <v>11575</v>
      </c>
      <c r="J1046" s="14">
        <f t="shared" si="525"/>
        <v>11557.9</v>
      </c>
      <c r="K1046" s="10">
        <f t="shared" si="518"/>
        <v>99.852267818574518</v>
      </c>
      <c r="M1046" s="21"/>
      <c r="O1046" s="22"/>
    </row>
    <row r="1047" spans="1:15" ht="47.25" x14ac:dyDescent="0.2">
      <c r="A1047" s="11" t="s">
        <v>0</v>
      </c>
      <c r="B1047" s="15" t="s">
        <v>770</v>
      </c>
      <c r="C1047" s="12" t="s">
        <v>699</v>
      </c>
      <c r="D1047" s="12" t="s">
        <v>354</v>
      </c>
      <c r="E1047" s="12" t="s">
        <v>207</v>
      </c>
      <c r="F1047" s="12" t="s">
        <v>771</v>
      </c>
      <c r="G1047" s="12" t="s">
        <v>0</v>
      </c>
      <c r="H1047" s="13">
        <f>SUM(H1048:H1049)</f>
        <v>11575</v>
      </c>
      <c r="I1047" s="13">
        <f t="shared" ref="I1047:J1047" si="526">SUM(I1048:I1049)</f>
        <v>11575</v>
      </c>
      <c r="J1047" s="14">
        <f t="shared" si="526"/>
        <v>11557.9</v>
      </c>
      <c r="K1047" s="10">
        <f t="shared" si="518"/>
        <v>99.852267818574518</v>
      </c>
      <c r="M1047" s="21"/>
      <c r="O1047" s="22"/>
    </row>
    <row r="1048" spans="1:15" ht="31.5" x14ac:dyDescent="0.2">
      <c r="A1048" s="16" t="s">
        <v>0</v>
      </c>
      <c r="B1048" s="11" t="s">
        <v>48</v>
      </c>
      <c r="C1048" s="12" t="s">
        <v>699</v>
      </c>
      <c r="D1048" s="12" t="s">
        <v>354</v>
      </c>
      <c r="E1048" s="12" t="s">
        <v>207</v>
      </c>
      <c r="F1048" s="12" t="s">
        <v>771</v>
      </c>
      <c r="G1048" s="12" t="s">
        <v>49</v>
      </c>
      <c r="H1048" s="13">
        <v>40.700000000000003</v>
      </c>
      <c r="I1048" s="13">
        <v>40.700000000000003</v>
      </c>
      <c r="J1048" s="14">
        <v>37</v>
      </c>
      <c r="K1048" s="10">
        <f t="shared" si="518"/>
        <v>90.909090909090907</v>
      </c>
      <c r="M1048" s="21"/>
    </row>
    <row r="1049" spans="1:15" ht="15.75" x14ac:dyDescent="0.2">
      <c r="A1049" s="16" t="s">
        <v>0</v>
      </c>
      <c r="B1049" s="11" t="s">
        <v>29</v>
      </c>
      <c r="C1049" s="12" t="s">
        <v>699</v>
      </c>
      <c r="D1049" s="12" t="s">
        <v>354</v>
      </c>
      <c r="E1049" s="12" t="s">
        <v>207</v>
      </c>
      <c r="F1049" s="12" t="s">
        <v>771</v>
      </c>
      <c r="G1049" s="12" t="s">
        <v>30</v>
      </c>
      <c r="H1049" s="13">
        <v>11534.3</v>
      </c>
      <c r="I1049" s="13">
        <v>11534.3</v>
      </c>
      <c r="J1049" s="14">
        <v>11520.9</v>
      </c>
      <c r="K1049" s="10">
        <f t="shared" si="518"/>
        <v>99.883824766132321</v>
      </c>
      <c r="M1049" s="21"/>
    </row>
    <row r="1050" spans="1:15" ht="78.75" x14ac:dyDescent="0.2">
      <c r="A1050" s="11" t="s">
        <v>0</v>
      </c>
      <c r="B1050" s="15" t="s">
        <v>271</v>
      </c>
      <c r="C1050" s="12" t="s">
        <v>699</v>
      </c>
      <c r="D1050" s="12" t="s">
        <v>354</v>
      </c>
      <c r="E1050" s="12" t="s">
        <v>207</v>
      </c>
      <c r="F1050" s="12" t="s">
        <v>272</v>
      </c>
      <c r="G1050" s="12" t="s">
        <v>0</v>
      </c>
      <c r="H1050" s="13">
        <f>H1051+H1054</f>
        <v>79491.8</v>
      </c>
      <c r="I1050" s="13">
        <f t="shared" ref="I1050:J1050" si="527">I1051+I1054</f>
        <v>79491.8</v>
      </c>
      <c r="J1050" s="14">
        <f t="shared" si="527"/>
        <v>76672.3</v>
      </c>
      <c r="K1050" s="10">
        <f t="shared" si="518"/>
        <v>96.453093275029616</v>
      </c>
      <c r="M1050" s="21"/>
      <c r="O1050" s="22"/>
    </row>
    <row r="1051" spans="1:15" ht="31.5" x14ac:dyDescent="0.2">
      <c r="A1051" s="11" t="s">
        <v>0</v>
      </c>
      <c r="B1051" s="15" t="s">
        <v>273</v>
      </c>
      <c r="C1051" s="12" t="s">
        <v>699</v>
      </c>
      <c r="D1051" s="12" t="s">
        <v>354</v>
      </c>
      <c r="E1051" s="12" t="s">
        <v>207</v>
      </c>
      <c r="F1051" s="12" t="s">
        <v>274</v>
      </c>
      <c r="G1051" s="12" t="s">
        <v>0</v>
      </c>
      <c r="H1051" s="13">
        <f>SUM(H1052:H1053)</f>
        <v>17944.2</v>
      </c>
      <c r="I1051" s="13">
        <f t="shared" ref="I1051:J1051" si="528">SUM(I1052:I1053)</f>
        <v>17944.2</v>
      </c>
      <c r="J1051" s="14">
        <f t="shared" si="528"/>
        <v>16228.6</v>
      </c>
      <c r="K1051" s="10">
        <f t="shared" si="518"/>
        <v>90.439250565642382</v>
      </c>
      <c r="M1051" s="21"/>
      <c r="O1051" s="22"/>
    </row>
    <row r="1052" spans="1:15" ht="31.5" x14ac:dyDescent="0.2">
      <c r="A1052" s="16" t="s">
        <v>0</v>
      </c>
      <c r="B1052" s="11" t="s">
        <v>48</v>
      </c>
      <c r="C1052" s="12" t="s">
        <v>699</v>
      </c>
      <c r="D1052" s="12" t="s">
        <v>354</v>
      </c>
      <c r="E1052" s="12" t="s">
        <v>207</v>
      </c>
      <c r="F1052" s="12" t="s">
        <v>274</v>
      </c>
      <c r="G1052" s="12" t="s">
        <v>49</v>
      </c>
      <c r="H1052" s="13">
        <v>161.80000000000001</v>
      </c>
      <c r="I1052" s="13">
        <v>161.80000000000001</v>
      </c>
      <c r="J1052" s="14">
        <v>141</v>
      </c>
      <c r="K1052" s="10">
        <f t="shared" si="518"/>
        <v>87.144622991347333</v>
      </c>
      <c r="M1052" s="21"/>
    </row>
    <row r="1053" spans="1:15" ht="15.75" x14ac:dyDescent="0.2">
      <c r="A1053" s="16" t="s">
        <v>0</v>
      </c>
      <c r="B1053" s="11" t="s">
        <v>29</v>
      </c>
      <c r="C1053" s="12" t="s">
        <v>699</v>
      </c>
      <c r="D1053" s="12" t="s">
        <v>354</v>
      </c>
      <c r="E1053" s="12" t="s">
        <v>207</v>
      </c>
      <c r="F1053" s="12" t="s">
        <v>274</v>
      </c>
      <c r="G1053" s="12" t="s">
        <v>30</v>
      </c>
      <c r="H1053" s="13">
        <v>17782.400000000001</v>
      </c>
      <c r="I1053" s="13">
        <v>17782.400000000001</v>
      </c>
      <c r="J1053" s="14">
        <v>16087.6</v>
      </c>
      <c r="K1053" s="10">
        <f t="shared" si="518"/>
        <v>90.469228000719809</v>
      </c>
      <c r="M1053" s="21"/>
    </row>
    <row r="1054" spans="1:15" ht="63" x14ac:dyDescent="0.2">
      <c r="A1054" s="11" t="s">
        <v>0</v>
      </c>
      <c r="B1054" s="15" t="s">
        <v>772</v>
      </c>
      <c r="C1054" s="12" t="s">
        <v>699</v>
      </c>
      <c r="D1054" s="12" t="s">
        <v>354</v>
      </c>
      <c r="E1054" s="12" t="s">
        <v>207</v>
      </c>
      <c r="F1054" s="12" t="s">
        <v>773</v>
      </c>
      <c r="G1054" s="12" t="s">
        <v>0</v>
      </c>
      <c r="H1054" s="13">
        <f>H1055</f>
        <v>61547.6</v>
      </c>
      <c r="I1054" s="13">
        <f t="shared" ref="I1054:J1054" si="529">I1055</f>
        <v>61547.6</v>
      </c>
      <c r="J1054" s="14">
        <f t="shared" si="529"/>
        <v>60443.7</v>
      </c>
      <c r="K1054" s="10">
        <f t="shared" si="518"/>
        <v>98.206428845316481</v>
      </c>
      <c r="M1054" s="21"/>
      <c r="O1054" s="22"/>
    </row>
    <row r="1055" spans="1:15" ht="15.75" x14ac:dyDescent="0.2">
      <c r="A1055" s="16" t="s">
        <v>0</v>
      </c>
      <c r="B1055" s="11" t="s">
        <v>294</v>
      </c>
      <c r="C1055" s="12" t="s">
        <v>699</v>
      </c>
      <c r="D1055" s="12" t="s">
        <v>354</v>
      </c>
      <c r="E1055" s="12" t="s">
        <v>207</v>
      </c>
      <c r="F1055" s="12" t="s">
        <v>773</v>
      </c>
      <c r="G1055" s="12" t="s">
        <v>295</v>
      </c>
      <c r="H1055" s="13">
        <v>61547.6</v>
      </c>
      <c r="I1055" s="13">
        <v>61547.6</v>
      </c>
      <c r="J1055" s="14">
        <v>60443.7</v>
      </c>
      <c r="K1055" s="10">
        <f t="shared" si="518"/>
        <v>98.206428845316481</v>
      </c>
      <c r="M1055" s="21"/>
    </row>
    <row r="1056" spans="1:15" ht="63" x14ac:dyDescent="0.2">
      <c r="A1056" s="11" t="s">
        <v>0</v>
      </c>
      <c r="B1056" s="15" t="s">
        <v>774</v>
      </c>
      <c r="C1056" s="12" t="s">
        <v>699</v>
      </c>
      <c r="D1056" s="12" t="s">
        <v>354</v>
      </c>
      <c r="E1056" s="12" t="s">
        <v>207</v>
      </c>
      <c r="F1056" s="12" t="s">
        <v>775</v>
      </c>
      <c r="G1056" s="12" t="s">
        <v>0</v>
      </c>
      <c r="H1056" s="13">
        <f>H1057</f>
        <v>10</v>
      </c>
      <c r="I1056" s="13">
        <f t="shared" ref="I1056:J1057" si="530">I1057</f>
        <v>10</v>
      </c>
      <c r="J1056" s="14">
        <f t="shared" si="530"/>
        <v>2.2999999999999998</v>
      </c>
      <c r="K1056" s="10">
        <f t="shared" si="518"/>
        <v>23</v>
      </c>
      <c r="M1056" s="21"/>
      <c r="O1056" s="22"/>
    </row>
    <row r="1057" spans="1:15" ht="15.75" x14ac:dyDescent="0.2">
      <c r="A1057" s="11" t="s">
        <v>0</v>
      </c>
      <c r="B1057" s="15" t="s">
        <v>776</v>
      </c>
      <c r="C1057" s="12" t="s">
        <v>699</v>
      </c>
      <c r="D1057" s="12" t="s">
        <v>354</v>
      </c>
      <c r="E1057" s="12" t="s">
        <v>207</v>
      </c>
      <c r="F1057" s="12" t="s">
        <v>777</v>
      </c>
      <c r="G1057" s="12" t="s">
        <v>0</v>
      </c>
      <c r="H1057" s="13">
        <f>H1058</f>
        <v>10</v>
      </c>
      <c r="I1057" s="13">
        <f t="shared" si="530"/>
        <v>10</v>
      </c>
      <c r="J1057" s="14">
        <f t="shared" si="530"/>
        <v>2.2999999999999998</v>
      </c>
      <c r="K1057" s="10">
        <f t="shared" si="518"/>
        <v>23</v>
      </c>
      <c r="M1057" s="21"/>
      <c r="O1057" s="22"/>
    </row>
    <row r="1058" spans="1:15" ht="15.75" x14ac:dyDescent="0.2">
      <c r="A1058" s="16" t="s">
        <v>0</v>
      </c>
      <c r="B1058" s="11" t="s">
        <v>29</v>
      </c>
      <c r="C1058" s="12" t="s">
        <v>699</v>
      </c>
      <c r="D1058" s="12" t="s">
        <v>354</v>
      </c>
      <c r="E1058" s="12" t="s">
        <v>207</v>
      </c>
      <c r="F1058" s="12" t="s">
        <v>777</v>
      </c>
      <c r="G1058" s="12" t="s">
        <v>30</v>
      </c>
      <c r="H1058" s="13">
        <v>10</v>
      </c>
      <c r="I1058" s="13">
        <v>10</v>
      </c>
      <c r="J1058" s="14">
        <v>2.2999999999999998</v>
      </c>
      <c r="K1058" s="10">
        <f t="shared" si="518"/>
        <v>23</v>
      </c>
      <c r="M1058" s="21"/>
    </row>
    <row r="1059" spans="1:15" ht="189" x14ac:dyDescent="0.2">
      <c r="A1059" s="11" t="s">
        <v>0</v>
      </c>
      <c r="B1059" s="15" t="s">
        <v>713</v>
      </c>
      <c r="C1059" s="12" t="s">
        <v>699</v>
      </c>
      <c r="D1059" s="12" t="s">
        <v>354</v>
      </c>
      <c r="E1059" s="12" t="s">
        <v>207</v>
      </c>
      <c r="F1059" s="12" t="s">
        <v>714</v>
      </c>
      <c r="G1059" s="12" t="s">
        <v>0</v>
      </c>
      <c r="H1059" s="13">
        <f>H1060</f>
        <v>97.6</v>
      </c>
      <c r="I1059" s="13">
        <f t="shared" ref="I1059:J1059" si="531">I1060</f>
        <v>97.6</v>
      </c>
      <c r="J1059" s="14">
        <f t="shared" si="531"/>
        <v>81.2</v>
      </c>
      <c r="K1059" s="10">
        <f t="shared" si="518"/>
        <v>83.196721311475414</v>
      </c>
      <c r="M1059" s="21"/>
      <c r="O1059" s="22"/>
    </row>
    <row r="1060" spans="1:15" ht="31.5" x14ac:dyDescent="0.2">
      <c r="A1060" s="11" t="s">
        <v>0</v>
      </c>
      <c r="B1060" s="15" t="s">
        <v>778</v>
      </c>
      <c r="C1060" s="12" t="s">
        <v>699</v>
      </c>
      <c r="D1060" s="12" t="s">
        <v>354</v>
      </c>
      <c r="E1060" s="12" t="s">
        <v>207</v>
      </c>
      <c r="F1060" s="12" t="s">
        <v>779</v>
      </c>
      <c r="G1060" s="12" t="s">
        <v>0</v>
      </c>
      <c r="H1060" s="13">
        <f>SUM(H1061:H1062)</f>
        <v>97.6</v>
      </c>
      <c r="I1060" s="13">
        <f t="shared" ref="I1060:J1060" si="532">SUM(I1061:I1062)</f>
        <v>97.6</v>
      </c>
      <c r="J1060" s="14">
        <f t="shared" si="532"/>
        <v>81.2</v>
      </c>
      <c r="K1060" s="10">
        <f t="shared" si="518"/>
        <v>83.196721311475414</v>
      </c>
      <c r="M1060" s="21"/>
      <c r="O1060" s="22"/>
    </row>
    <row r="1061" spans="1:15" ht="31.5" x14ac:dyDescent="0.2">
      <c r="A1061" s="16" t="s">
        <v>0</v>
      </c>
      <c r="B1061" s="11" t="s">
        <v>48</v>
      </c>
      <c r="C1061" s="12" t="s">
        <v>699</v>
      </c>
      <c r="D1061" s="12" t="s">
        <v>354</v>
      </c>
      <c r="E1061" s="12" t="s">
        <v>207</v>
      </c>
      <c r="F1061" s="12" t="s">
        <v>779</v>
      </c>
      <c r="G1061" s="12" t="s">
        <v>49</v>
      </c>
      <c r="H1061" s="13">
        <v>0.5</v>
      </c>
      <c r="I1061" s="13">
        <v>0.5</v>
      </c>
      <c r="J1061" s="14">
        <v>0.4</v>
      </c>
      <c r="K1061" s="10">
        <f t="shared" si="518"/>
        <v>80</v>
      </c>
      <c r="M1061" s="21"/>
    </row>
    <row r="1062" spans="1:15" ht="15.75" x14ac:dyDescent="0.2">
      <c r="A1062" s="16" t="s">
        <v>0</v>
      </c>
      <c r="B1062" s="11" t="s">
        <v>29</v>
      </c>
      <c r="C1062" s="12" t="s">
        <v>699</v>
      </c>
      <c r="D1062" s="12" t="s">
        <v>354</v>
      </c>
      <c r="E1062" s="12" t="s">
        <v>207</v>
      </c>
      <c r="F1062" s="12" t="s">
        <v>779</v>
      </c>
      <c r="G1062" s="12" t="s">
        <v>30</v>
      </c>
      <c r="H1062" s="13">
        <v>97.1</v>
      </c>
      <c r="I1062" s="13">
        <v>97.1</v>
      </c>
      <c r="J1062" s="14">
        <v>80.8</v>
      </c>
      <c r="K1062" s="10">
        <f t="shared" si="518"/>
        <v>83.213182286302782</v>
      </c>
      <c r="M1062" s="21"/>
    </row>
    <row r="1063" spans="1:15" ht="47.25" x14ac:dyDescent="0.2">
      <c r="A1063" s="11" t="s">
        <v>0</v>
      </c>
      <c r="B1063" s="15" t="s">
        <v>780</v>
      </c>
      <c r="C1063" s="12" t="s">
        <v>699</v>
      </c>
      <c r="D1063" s="12" t="s">
        <v>354</v>
      </c>
      <c r="E1063" s="12" t="s">
        <v>207</v>
      </c>
      <c r="F1063" s="12" t="s">
        <v>781</v>
      </c>
      <c r="G1063" s="12" t="s">
        <v>0</v>
      </c>
      <c r="H1063" s="13">
        <f>H1064+H1066+H1068+H1071+H1074+H1076+H1079+H1082</f>
        <v>378336.10000000009</v>
      </c>
      <c r="I1063" s="13">
        <f t="shared" ref="I1063:J1063" si="533">I1064+I1066+I1068+I1071+I1074+I1076+I1079+I1082</f>
        <v>378336.10000000009</v>
      </c>
      <c r="J1063" s="14">
        <f t="shared" si="533"/>
        <v>356396.29999999993</v>
      </c>
      <c r="K1063" s="10">
        <f t="shared" si="518"/>
        <v>94.200976327662062</v>
      </c>
      <c r="M1063" s="21"/>
      <c r="O1063" s="22"/>
    </row>
    <row r="1064" spans="1:15" ht="110.25" x14ac:dyDescent="0.2">
      <c r="A1064" s="11" t="s">
        <v>0</v>
      </c>
      <c r="B1064" s="15" t="s">
        <v>782</v>
      </c>
      <c r="C1064" s="12" t="s">
        <v>699</v>
      </c>
      <c r="D1064" s="12" t="s">
        <v>354</v>
      </c>
      <c r="E1064" s="12" t="s">
        <v>207</v>
      </c>
      <c r="F1064" s="12" t="s">
        <v>783</v>
      </c>
      <c r="G1064" s="12" t="s">
        <v>0</v>
      </c>
      <c r="H1064" s="13">
        <f>H1065</f>
        <v>34677.199999999997</v>
      </c>
      <c r="I1064" s="13">
        <f t="shared" ref="I1064:J1064" si="534">I1065</f>
        <v>34677.199999999997</v>
      </c>
      <c r="J1064" s="14">
        <f t="shared" si="534"/>
        <v>34455.199999999997</v>
      </c>
      <c r="K1064" s="10">
        <f t="shared" si="518"/>
        <v>99.359809903913813</v>
      </c>
      <c r="M1064" s="21"/>
      <c r="O1064" s="22"/>
    </row>
    <row r="1065" spans="1:15" ht="15.75" x14ac:dyDescent="0.2">
      <c r="A1065" s="16" t="s">
        <v>0</v>
      </c>
      <c r="B1065" s="11" t="s">
        <v>29</v>
      </c>
      <c r="C1065" s="12" t="s">
        <v>699</v>
      </c>
      <c r="D1065" s="12" t="s">
        <v>354</v>
      </c>
      <c r="E1065" s="12" t="s">
        <v>207</v>
      </c>
      <c r="F1065" s="12" t="s">
        <v>783</v>
      </c>
      <c r="G1065" s="12" t="s">
        <v>30</v>
      </c>
      <c r="H1065" s="13">
        <v>34677.199999999997</v>
      </c>
      <c r="I1065" s="13">
        <v>34677.199999999997</v>
      </c>
      <c r="J1065" s="14">
        <v>34455.199999999997</v>
      </c>
      <c r="K1065" s="10">
        <f t="shared" si="518"/>
        <v>99.359809903913813</v>
      </c>
      <c r="M1065" s="21"/>
    </row>
    <row r="1066" spans="1:15" ht="78.75" x14ac:dyDescent="0.2">
      <c r="A1066" s="11" t="s">
        <v>0</v>
      </c>
      <c r="B1066" s="15" t="s">
        <v>784</v>
      </c>
      <c r="C1066" s="12" t="s">
        <v>699</v>
      </c>
      <c r="D1066" s="12" t="s">
        <v>354</v>
      </c>
      <c r="E1066" s="12" t="s">
        <v>207</v>
      </c>
      <c r="F1066" s="12" t="s">
        <v>785</v>
      </c>
      <c r="G1066" s="12" t="s">
        <v>0</v>
      </c>
      <c r="H1066" s="13">
        <f>H1067</f>
        <v>5131.2</v>
      </c>
      <c r="I1066" s="13">
        <f t="shared" ref="I1066:J1066" si="535">I1067</f>
        <v>5131.2</v>
      </c>
      <c r="J1066" s="14">
        <f t="shared" si="535"/>
        <v>4987.1000000000004</v>
      </c>
      <c r="K1066" s="10">
        <f t="shared" si="518"/>
        <v>97.191690053009054</v>
      </c>
      <c r="M1066" s="21"/>
      <c r="O1066" s="22"/>
    </row>
    <row r="1067" spans="1:15" ht="15.75" x14ac:dyDescent="0.2">
      <c r="A1067" s="16" t="s">
        <v>0</v>
      </c>
      <c r="B1067" s="11" t="s">
        <v>29</v>
      </c>
      <c r="C1067" s="12" t="s">
        <v>699</v>
      </c>
      <c r="D1067" s="12" t="s">
        <v>354</v>
      </c>
      <c r="E1067" s="12" t="s">
        <v>207</v>
      </c>
      <c r="F1067" s="12" t="s">
        <v>785</v>
      </c>
      <c r="G1067" s="12" t="s">
        <v>30</v>
      </c>
      <c r="H1067" s="13">
        <v>5131.2</v>
      </c>
      <c r="I1067" s="13">
        <v>5131.2</v>
      </c>
      <c r="J1067" s="14">
        <v>4987.1000000000004</v>
      </c>
      <c r="K1067" s="10">
        <f t="shared" si="518"/>
        <v>97.191690053009054</v>
      </c>
      <c r="M1067" s="21"/>
    </row>
    <row r="1068" spans="1:15" ht="47.25" x14ac:dyDescent="0.2">
      <c r="A1068" s="11" t="s">
        <v>0</v>
      </c>
      <c r="B1068" s="15" t="s">
        <v>786</v>
      </c>
      <c r="C1068" s="12" t="s">
        <v>699</v>
      </c>
      <c r="D1068" s="12" t="s">
        <v>354</v>
      </c>
      <c r="E1068" s="12" t="s">
        <v>207</v>
      </c>
      <c r="F1068" s="12" t="s">
        <v>787</v>
      </c>
      <c r="G1068" s="12" t="s">
        <v>0</v>
      </c>
      <c r="H1068" s="13">
        <f>SUM(H1069:H1070)</f>
        <v>9076.6999999999989</v>
      </c>
      <c r="I1068" s="13">
        <f t="shared" ref="I1068:J1068" si="536">SUM(I1069:I1070)</f>
        <v>9076.6999999999989</v>
      </c>
      <c r="J1068" s="14">
        <f t="shared" si="536"/>
        <v>8914.4000000000015</v>
      </c>
      <c r="K1068" s="10">
        <f t="shared" si="518"/>
        <v>98.211905207839877</v>
      </c>
      <c r="M1068" s="21"/>
      <c r="O1068" s="22"/>
    </row>
    <row r="1069" spans="1:15" ht="31.5" x14ac:dyDescent="0.2">
      <c r="A1069" s="16" t="s">
        <v>0</v>
      </c>
      <c r="B1069" s="11" t="s">
        <v>48</v>
      </c>
      <c r="C1069" s="12" t="s">
        <v>699</v>
      </c>
      <c r="D1069" s="12" t="s">
        <v>354</v>
      </c>
      <c r="E1069" s="12" t="s">
        <v>207</v>
      </c>
      <c r="F1069" s="12" t="s">
        <v>787</v>
      </c>
      <c r="G1069" s="12" t="s">
        <v>49</v>
      </c>
      <c r="H1069" s="13">
        <v>59.8</v>
      </c>
      <c r="I1069" s="13">
        <v>59.8</v>
      </c>
      <c r="J1069" s="14">
        <v>54.2</v>
      </c>
      <c r="K1069" s="10">
        <f t="shared" si="518"/>
        <v>90.635451505016732</v>
      </c>
      <c r="M1069" s="21"/>
    </row>
    <row r="1070" spans="1:15" ht="15.75" x14ac:dyDescent="0.2">
      <c r="A1070" s="16" t="s">
        <v>0</v>
      </c>
      <c r="B1070" s="11" t="s">
        <v>29</v>
      </c>
      <c r="C1070" s="12" t="s">
        <v>699</v>
      </c>
      <c r="D1070" s="12" t="s">
        <v>354</v>
      </c>
      <c r="E1070" s="12" t="s">
        <v>207</v>
      </c>
      <c r="F1070" s="12" t="s">
        <v>787</v>
      </c>
      <c r="G1070" s="12" t="s">
        <v>30</v>
      </c>
      <c r="H1070" s="13">
        <v>9016.9</v>
      </c>
      <c r="I1070" s="13">
        <v>9016.9</v>
      </c>
      <c r="J1070" s="14">
        <v>8860.2000000000007</v>
      </c>
      <c r="K1070" s="10">
        <f t="shared" si="518"/>
        <v>98.262152180904764</v>
      </c>
      <c r="M1070" s="21"/>
    </row>
    <row r="1071" spans="1:15" ht="63" x14ac:dyDescent="0.2">
      <c r="A1071" s="11" t="s">
        <v>0</v>
      </c>
      <c r="B1071" s="15" t="s">
        <v>788</v>
      </c>
      <c r="C1071" s="12" t="s">
        <v>699</v>
      </c>
      <c r="D1071" s="12" t="s">
        <v>354</v>
      </c>
      <c r="E1071" s="12" t="s">
        <v>207</v>
      </c>
      <c r="F1071" s="12" t="s">
        <v>789</v>
      </c>
      <c r="G1071" s="12" t="s">
        <v>0</v>
      </c>
      <c r="H1071" s="13">
        <f>SUM(H1072:H1073)</f>
        <v>24590.5</v>
      </c>
      <c r="I1071" s="13">
        <f t="shared" ref="I1071:J1071" si="537">SUM(I1072:I1073)</f>
        <v>24590.5</v>
      </c>
      <c r="J1071" s="14">
        <f t="shared" si="537"/>
        <v>24412.7</v>
      </c>
      <c r="K1071" s="10">
        <f t="shared" si="518"/>
        <v>99.276956548260515</v>
      </c>
      <c r="M1071" s="21"/>
      <c r="O1071" s="22"/>
    </row>
    <row r="1072" spans="1:15" ht="31.5" x14ac:dyDescent="0.2">
      <c r="A1072" s="16" t="s">
        <v>0</v>
      </c>
      <c r="B1072" s="11" t="s">
        <v>48</v>
      </c>
      <c r="C1072" s="12" t="s">
        <v>699</v>
      </c>
      <c r="D1072" s="12" t="s">
        <v>354</v>
      </c>
      <c r="E1072" s="12" t="s">
        <v>207</v>
      </c>
      <c r="F1072" s="12" t="s">
        <v>789</v>
      </c>
      <c r="G1072" s="12" t="s">
        <v>49</v>
      </c>
      <c r="H1072" s="13">
        <v>279.39999999999998</v>
      </c>
      <c r="I1072" s="13">
        <v>279.39999999999998</v>
      </c>
      <c r="J1072" s="14">
        <v>275.3</v>
      </c>
      <c r="K1072" s="10">
        <f t="shared" si="518"/>
        <v>98.532569792412332</v>
      </c>
      <c r="M1072" s="21"/>
    </row>
    <row r="1073" spans="1:15" ht="15.75" x14ac:dyDescent="0.2">
      <c r="A1073" s="16" t="s">
        <v>0</v>
      </c>
      <c r="B1073" s="11" t="s">
        <v>29</v>
      </c>
      <c r="C1073" s="12" t="s">
        <v>699</v>
      </c>
      <c r="D1073" s="12" t="s">
        <v>354</v>
      </c>
      <c r="E1073" s="12" t="s">
        <v>207</v>
      </c>
      <c r="F1073" s="12" t="s">
        <v>789</v>
      </c>
      <c r="G1073" s="12" t="s">
        <v>30</v>
      </c>
      <c r="H1073" s="13">
        <v>24311.1</v>
      </c>
      <c r="I1073" s="13">
        <v>24311.1</v>
      </c>
      <c r="J1073" s="14">
        <v>24137.4</v>
      </c>
      <c r="K1073" s="10">
        <f t="shared" si="518"/>
        <v>99.285511556449535</v>
      </c>
      <c r="M1073" s="21"/>
    </row>
    <row r="1074" spans="1:15" ht="94.5" x14ac:dyDescent="0.2">
      <c r="A1074" s="11" t="s">
        <v>0</v>
      </c>
      <c r="B1074" s="15" t="s">
        <v>790</v>
      </c>
      <c r="C1074" s="12" t="s">
        <v>699</v>
      </c>
      <c r="D1074" s="12" t="s">
        <v>354</v>
      </c>
      <c r="E1074" s="12" t="s">
        <v>207</v>
      </c>
      <c r="F1074" s="12" t="s">
        <v>791</v>
      </c>
      <c r="G1074" s="12" t="s">
        <v>0</v>
      </c>
      <c r="H1074" s="13">
        <f>H1075</f>
        <v>14.1</v>
      </c>
      <c r="I1074" s="13">
        <f t="shared" ref="I1074:J1074" si="538">I1075</f>
        <v>14.1</v>
      </c>
      <c r="J1074" s="14">
        <f t="shared" si="538"/>
        <v>14</v>
      </c>
      <c r="K1074" s="10">
        <f t="shared" si="518"/>
        <v>99.290780141843967</v>
      </c>
      <c r="M1074" s="21"/>
      <c r="O1074" s="22"/>
    </row>
    <row r="1075" spans="1:15" ht="15.75" x14ac:dyDescent="0.2">
      <c r="A1075" s="16" t="s">
        <v>0</v>
      </c>
      <c r="B1075" s="11" t="s">
        <v>29</v>
      </c>
      <c r="C1075" s="12" t="s">
        <v>699</v>
      </c>
      <c r="D1075" s="12" t="s">
        <v>354</v>
      </c>
      <c r="E1075" s="12" t="s">
        <v>207</v>
      </c>
      <c r="F1075" s="12" t="s">
        <v>791</v>
      </c>
      <c r="G1075" s="12" t="s">
        <v>30</v>
      </c>
      <c r="H1075" s="13">
        <v>14.1</v>
      </c>
      <c r="I1075" s="13">
        <v>14.1</v>
      </c>
      <c r="J1075" s="14">
        <v>14</v>
      </c>
      <c r="K1075" s="10">
        <f t="shared" si="518"/>
        <v>99.290780141843967</v>
      </c>
      <c r="M1075" s="21"/>
    </row>
    <row r="1076" spans="1:15" ht="31.5" x14ac:dyDescent="0.2">
      <c r="A1076" s="11" t="s">
        <v>0</v>
      </c>
      <c r="B1076" s="15" t="s">
        <v>792</v>
      </c>
      <c r="C1076" s="12" t="s">
        <v>699</v>
      </c>
      <c r="D1076" s="12" t="s">
        <v>354</v>
      </c>
      <c r="E1076" s="12" t="s">
        <v>207</v>
      </c>
      <c r="F1076" s="12" t="s">
        <v>793</v>
      </c>
      <c r="G1076" s="12" t="s">
        <v>0</v>
      </c>
      <c r="H1076" s="17">
        <f>SUM(H1077:H1078)</f>
        <v>297526.30000000005</v>
      </c>
      <c r="I1076" s="17">
        <f t="shared" ref="I1076:J1076" si="539">SUM(I1077:I1078)</f>
        <v>297526.30000000005</v>
      </c>
      <c r="J1076" s="18">
        <f t="shared" si="539"/>
        <v>282416.2</v>
      </c>
      <c r="K1076" s="10">
        <f t="shared" si="518"/>
        <v>94.921423753127016</v>
      </c>
      <c r="M1076" s="21"/>
      <c r="O1076" s="22"/>
    </row>
    <row r="1077" spans="1:15" ht="31.5" x14ac:dyDescent="0.2">
      <c r="A1077" s="16" t="s">
        <v>0</v>
      </c>
      <c r="B1077" s="11" t="s">
        <v>48</v>
      </c>
      <c r="C1077" s="12" t="s">
        <v>699</v>
      </c>
      <c r="D1077" s="12" t="s">
        <v>354</v>
      </c>
      <c r="E1077" s="12" t="s">
        <v>207</v>
      </c>
      <c r="F1077" s="12" t="s">
        <v>793</v>
      </c>
      <c r="G1077" s="12" t="s">
        <v>49</v>
      </c>
      <c r="H1077" s="13">
        <v>3066.4</v>
      </c>
      <c r="I1077" s="13">
        <v>3066.4</v>
      </c>
      <c r="J1077" s="14">
        <v>3012.5</v>
      </c>
      <c r="K1077" s="10">
        <f t="shared" si="518"/>
        <v>98.242238455517878</v>
      </c>
      <c r="M1077" s="21"/>
    </row>
    <row r="1078" spans="1:15" ht="15.75" x14ac:dyDescent="0.2">
      <c r="A1078" s="16" t="s">
        <v>0</v>
      </c>
      <c r="B1078" s="11" t="s">
        <v>29</v>
      </c>
      <c r="C1078" s="12" t="s">
        <v>699</v>
      </c>
      <c r="D1078" s="12" t="s">
        <v>354</v>
      </c>
      <c r="E1078" s="12" t="s">
        <v>207</v>
      </c>
      <c r="F1078" s="12" t="s">
        <v>793</v>
      </c>
      <c r="G1078" s="12" t="s">
        <v>30</v>
      </c>
      <c r="H1078" s="13">
        <v>294459.90000000002</v>
      </c>
      <c r="I1078" s="13">
        <v>294459.90000000002</v>
      </c>
      <c r="J1078" s="14">
        <v>279403.7</v>
      </c>
      <c r="K1078" s="10">
        <f t="shared" si="518"/>
        <v>94.886841977464499</v>
      </c>
      <c r="M1078" s="21"/>
    </row>
    <row r="1079" spans="1:15" ht="94.5" x14ac:dyDescent="0.2">
      <c r="A1079" s="11" t="s">
        <v>0</v>
      </c>
      <c r="B1079" s="15" t="s">
        <v>794</v>
      </c>
      <c r="C1079" s="12" t="s">
        <v>699</v>
      </c>
      <c r="D1079" s="12" t="s">
        <v>354</v>
      </c>
      <c r="E1079" s="12" t="s">
        <v>207</v>
      </c>
      <c r="F1079" s="12" t="s">
        <v>795</v>
      </c>
      <c r="G1079" s="12" t="s">
        <v>0</v>
      </c>
      <c r="H1079" s="13">
        <f>SUM(H1080:H1081)</f>
        <v>40.200000000000003</v>
      </c>
      <c r="I1079" s="13">
        <f t="shared" ref="I1079:J1079" si="540">SUM(I1080:I1081)</f>
        <v>40.200000000000003</v>
      </c>
      <c r="J1079" s="14">
        <f t="shared" si="540"/>
        <v>40.1</v>
      </c>
      <c r="K1079" s="10">
        <f t="shared" si="518"/>
        <v>99.75124378109453</v>
      </c>
      <c r="M1079" s="21"/>
      <c r="O1079" s="22"/>
    </row>
    <row r="1080" spans="1:15" ht="31.5" x14ac:dyDescent="0.2">
      <c r="A1080" s="16" t="s">
        <v>0</v>
      </c>
      <c r="B1080" s="11" t="s">
        <v>48</v>
      </c>
      <c r="C1080" s="12" t="s">
        <v>699</v>
      </c>
      <c r="D1080" s="12" t="s">
        <v>354</v>
      </c>
      <c r="E1080" s="12" t="s">
        <v>207</v>
      </c>
      <c r="F1080" s="12" t="s">
        <v>795</v>
      </c>
      <c r="G1080" s="12" t="s">
        <v>49</v>
      </c>
      <c r="H1080" s="13">
        <v>0.6</v>
      </c>
      <c r="I1080" s="13">
        <v>0.6</v>
      </c>
      <c r="J1080" s="13">
        <v>0.6</v>
      </c>
      <c r="K1080" s="10">
        <f t="shared" si="518"/>
        <v>100</v>
      </c>
      <c r="M1080" s="21"/>
    </row>
    <row r="1081" spans="1:15" ht="15.75" x14ac:dyDescent="0.2">
      <c r="A1081" s="16" t="s">
        <v>0</v>
      </c>
      <c r="B1081" s="11" t="s">
        <v>29</v>
      </c>
      <c r="C1081" s="12" t="s">
        <v>699</v>
      </c>
      <c r="D1081" s="12" t="s">
        <v>354</v>
      </c>
      <c r="E1081" s="12" t="s">
        <v>207</v>
      </c>
      <c r="F1081" s="12" t="s">
        <v>795</v>
      </c>
      <c r="G1081" s="12" t="s">
        <v>30</v>
      </c>
      <c r="H1081" s="13">
        <v>39.6</v>
      </c>
      <c r="I1081" s="13">
        <v>39.6</v>
      </c>
      <c r="J1081" s="14">
        <v>39.5</v>
      </c>
      <c r="K1081" s="10">
        <f t="shared" si="518"/>
        <v>99.74747474747474</v>
      </c>
      <c r="M1081" s="21"/>
    </row>
    <row r="1082" spans="1:15" ht="47.25" x14ac:dyDescent="0.2">
      <c r="A1082" s="11" t="s">
        <v>0</v>
      </c>
      <c r="B1082" s="15" t="s">
        <v>796</v>
      </c>
      <c r="C1082" s="12" t="s">
        <v>699</v>
      </c>
      <c r="D1082" s="12" t="s">
        <v>354</v>
      </c>
      <c r="E1082" s="12" t="s">
        <v>207</v>
      </c>
      <c r="F1082" s="12" t="s">
        <v>797</v>
      </c>
      <c r="G1082" s="12" t="s">
        <v>0</v>
      </c>
      <c r="H1082" s="13">
        <f>SUM(H1083:H1084)</f>
        <v>7279.9</v>
      </c>
      <c r="I1082" s="13">
        <f t="shared" ref="I1082:J1082" si="541">SUM(I1083:I1084)</f>
        <v>7279.9</v>
      </c>
      <c r="J1082" s="14">
        <f t="shared" si="541"/>
        <v>1156.5999999999999</v>
      </c>
      <c r="K1082" s="10">
        <f t="shared" si="518"/>
        <v>15.887580873363644</v>
      </c>
      <c r="M1082" s="21"/>
      <c r="O1082" s="22"/>
    </row>
    <row r="1083" spans="1:15" ht="31.5" x14ac:dyDescent="0.2">
      <c r="A1083" s="16" t="s">
        <v>0</v>
      </c>
      <c r="B1083" s="11" t="s">
        <v>48</v>
      </c>
      <c r="C1083" s="12" t="s">
        <v>699</v>
      </c>
      <c r="D1083" s="12" t="s">
        <v>354</v>
      </c>
      <c r="E1083" s="12" t="s">
        <v>207</v>
      </c>
      <c r="F1083" s="12" t="s">
        <v>797</v>
      </c>
      <c r="G1083" s="12" t="s">
        <v>49</v>
      </c>
      <c r="H1083" s="13">
        <v>143.19999999999999</v>
      </c>
      <c r="I1083" s="13">
        <v>143.19999999999999</v>
      </c>
      <c r="J1083" s="14">
        <v>11.6</v>
      </c>
      <c r="K1083" s="10">
        <f t="shared" si="518"/>
        <v>8.1005586592178762</v>
      </c>
      <c r="M1083" s="21"/>
    </row>
    <row r="1084" spans="1:15" ht="15.75" x14ac:dyDescent="0.2">
      <c r="A1084" s="16" t="s">
        <v>0</v>
      </c>
      <c r="B1084" s="11" t="s">
        <v>29</v>
      </c>
      <c r="C1084" s="12" t="s">
        <v>699</v>
      </c>
      <c r="D1084" s="12" t="s">
        <v>354</v>
      </c>
      <c r="E1084" s="12" t="s">
        <v>207</v>
      </c>
      <c r="F1084" s="12" t="s">
        <v>797</v>
      </c>
      <c r="G1084" s="12" t="s">
        <v>30</v>
      </c>
      <c r="H1084" s="13">
        <v>7136.7</v>
      </c>
      <c r="I1084" s="13">
        <v>7136.7</v>
      </c>
      <c r="J1084" s="14">
        <v>1145</v>
      </c>
      <c r="K1084" s="10">
        <f t="shared" si="518"/>
        <v>16.043829781271455</v>
      </c>
      <c r="M1084" s="21"/>
    </row>
    <row r="1085" spans="1:15" ht="47.25" x14ac:dyDescent="0.2">
      <c r="A1085" s="11" t="s">
        <v>0</v>
      </c>
      <c r="B1085" s="15" t="s">
        <v>798</v>
      </c>
      <c r="C1085" s="12" t="s">
        <v>699</v>
      </c>
      <c r="D1085" s="12" t="s">
        <v>354</v>
      </c>
      <c r="E1085" s="12" t="s">
        <v>207</v>
      </c>
      <c r="F1085" s="12" t="s">
        <v>799</v>
      </c>
      <c r="G1085" s="12" t="s">
        <v>0</v>
      </c>
      <c r="H1085" s="13">
        <f>SUM(H1086:H1087)</f>
        <v>640</v>
      </c>
      <c r="I1085" s="13">
        <f t="shared" ref="I1085:J1085" si="542">SUM(I1086:I1087)</f>
        <v>640</v>
      </c>
      <c r="J1085" s="14">
        <f t="shared" si="542"/>
        <v>540.70000000000005</v>
      </c>
      <c r="K1085" s="10">
        <f t="shared" si="518"/>
        <v>84.484375000000014</v>
      </c>
      <c r="M1085" s="21"/>
      <c r="O1085" s="22"/>
    </row>
    <row r="1086" spans="1:15" ht="31.5" x14ac:dyDescent="0.2">
      <c r="A1086" s="16" t="s">
        <v>0</v>
      </c>
      <c r="B1086" s="11" t="s">
        <v>48</v>
      </c>
      <c r="C1086" s="12" t="s">
        <v>699</v>
      </c>
      <c r="D1086" s="12" t="s">
        <v>354</v>
      </c>
      <c r="E1086" s="12" t="s">
        <v>207</v>
      </c>
      <c r="F1086" s="12" t="s">
        <v>799</v>
      </c>
      <c r="G1086" s="12" t="s">
        <v>49</v>
      </c>
      <c r="H1086" s="13">
        <v>5.6</v>
      </c>
      <c r="I1086" s="13">
        <v>5.6</v>
      </c>
      <c r="J1086" s="14">
        <v>3.7</v>
      </c>
      <c r="K1086" s="10">
        <f t="shared" si="518"/>
        <v>66.071428571428584</v>
      </c>
      <c r="M1086" s="21"/>
    </row>
    <row r="1087" spans="1:15" ht="15.75" x14ac:dyDescent="0.2">
      <c r="A1087" s="16" t="s">
        <v>0</v>
      </c>
      <c r="B1087" s="11" t="s">
        <v>29</v>
      </c>
      <c r="C1087" s="12" t="s">
        <v>699</v>
      </c>
      <c r="D1087" s="12" t="s">
        <v>354</v>
      </c>
      <c r="E1087" s="12" t="s">
        <v>207</v>
      </c>
      <c r="F1087" s="12" t="s">
        <v>799</v>
      </c>
      <c r="G1087" s="12" t="s">
        <v>30</v>
      </c>
      <c r="H1087" s="13">
        <v>634.4</v>
      </c>
      <c r="I1087" s="13">
        <v>634.4</v>
      </c>
      <c r="J1087" s="14">
        <v>537</v>
      </c>
      <c r="K1087" s="10">
        <f t="shared" si="518"/>
        <v>84.646910466582597</v>
      </c>
      <c r="M1087" s="21"/>
    </row>
    <row r="1088" spans="1:15" ht="47.25" x14ac:dyDescent="0.2">
      <c r="A1088" s="11" t="s">
        <v>0</v>
      </c>
      <c r="B1088" s="15" t="s">
        <v>800</v>
      </c>
      <c r="C1088" s="12" t="s">
        <v>699</v>
      </c>
      <c r="D1088" s="12" t="s">
        <v>354</v>
      </c>
      <c r="E1088" s="12" t="s">
        <v>207</v>
      </c>
      <c r="F1088" s="12" t="s">
        <v>801</v>
      </c>
      <c r="G1088" s="12" t="s">
        <v>0</v>
      </c>
      <c r="H1088" s="13">
        <f>SUM(H1089:H1090)</f>
        <v>1005</v>
      </c>
      <c r="I1088" s="13">
        <f t="shared" ref="I1088:J1088" si="543">SUM(I1089:I1090)</f>
        <v>1005</v>
      </c>
      <c r="J1088" s="14">
        <f t="shared" si="543"/>
        <v>977.5</v>
      </c>
      <c r="K1088" s="10">
        <f t="shared" si="518"/>
        <v>97.263681592039802</v>
      </c>
      <c r="M1088" s="21"/>
      <c r="O1088" s="22"/>
    </row>
    <row r="1089" spans="1:15" ht="31.5" x14ac:dyDescent="0.2">
      <c r="A1089" s="16" t="s">
        <v>0</v>
      </c>
      <c r="B1089" s="11" t="s">
        <v>48</v>
      </c>
      <c r="C1089" s="12" t="s">
        <v>699</v>
      </c>
      <c r="D1089" s="12" t="s">
        <v>354</v>
      </c>
      <c r="E1089" s="12" t="s">
        <v>207</v>
      </c>
      <c r="F1089" s="12" t="s">
        <v>801</v>
      </c>
      <c r="G1089" s="12" t="s">
        <v>49</v>
      </c>
      <c r="H1089" s="13">
        <v>15</v>
      </c>
      <c r="I1089" s="13">
        <v>15</v>
      </c>
      <c r="J1089" s="14">
        <v>7</v>
      </c>
      <c r="K1089" s="10">
        <f t="shared" si="518"/>
        <v>46.666666666666664</v>
      </c>
      <c r="M1089" s="21"/>
    </row>
    <row r="1090" spans="1:15" ht="15.75" x14ac:dyDescent="0.2">
      <c r="A1090" s="16" t="s">
        <v>0</v>
      </c>
      <c r="B1090" s="11" t="s">
        <v>29</v>
      </c>
      <c r="C1090" s="12" t="s">
        <v>699</v>
      </c>
      <c r="D1090" s="12" t="s">
        <v>354</v>
      </c>
      <c r="E1090" s="12" t="s">
        <v>207</v>
      </c>
      <c r="F1090" s="12" t="s">
        <v>801</v>
      </c>
      <c r="G1090" s="12" t="s">
        <v>30</v>
      </c>
      <c r="H1090" s="13">
        <v>990</v>
      </c>
      <c r="I1090" s="13">
        <v>990</v>
      </c>
      <c r="J1090" s="14">
        <v>970.5</v>
      </c>
      <c r="K1090" s="10">
        <f t="shared" si="518"/>
        <v>98.030303030303031</v>
      </c>
      <c r="M1090" s="21"/>
    </row>
    <row r="1091" spans="1:15" ht="31.5" x14ac:dyDescent="0.2">
      <c r="A1091" s="11" t="s">
        <v>0</v>
      </c>
      <c r="B1091" s="15" t="s">
        <v>120</v>
      </c>
      <c r="C1091" s="12" t="s">
        <v>699</v>
      </c>
      <c r="D1091" s="12" t="s">
        <v>354</v>
      </c>
      <c r="E1091" s="12" t="s">
        <v>207</v>
      </c>
      <c r="F1091" s="12" t="s">
        <v>121</v>
      </c>
      <c r="G1091" s="11" t="s">
        <v>0</v>
      </c>
      <c r="H1091" s="13">
        <f>H1092</f>
        <v>570</v>
      </c>
      <c r="I1091" s="13">
        <f t="shared" ref="I1091:J1091" si="544">I1092</f>
        <v>570</v>
      </c>
      <c r="J1091" s="14">
        <f t="shared" si="544"/>
        <v>480.4</v>
      </c>
      <c r="K1091" s="10">
        <f t="shared" si="518"/>
        <v>84.280701754385959</v>
      </c>
      <c r="M1091" s="21"/>
      <c r="O1091" s="22"/>
    </row>
    <row r="1092" spans="1:15" ht="63" x14ac:dyDescent="0.2">
      <c r="A1092" s="11" t="s">
        <v>0</v>
      </c>
      <c r="B1092" s="15" t="s">
        <v>122</v>
      </c>
      <c r="C1092" s="12" t="s">
        <v>699</v>
      </c>
      <c r="D1092" s="12" t="s">
        <v>354</v>
      </c>
      <c r="E1092" s="12" t="s">
        <v>207</v>
      </c>
      <c r="F1092" s="12" t="s">
        <v>123</v>
      </c>
      <c r="G1092" s="12" t="s">
        <v>0</v>
      </c>
      <c r="H1092" s="13">
        <f>SUM(H1093:H1094)</f>
        <v>570</v>
      </c>
      <c r="I1092" s="13">
        <f t="shared" ref="I1092:J1092" si="545">SUM(I1093:I1094)</f>
        <v>570</v>
      </c>
      <c r="J1092" s="14">
        <f t="shared" si="545"/>
        <v>480.4</v>
      </c>
      <c r="K1092" s="10">
        <f t="shared" si="518"/>
        <v>84.280701754385959</v>
      </c>
      <c r="M1092" s="21"/>
      <c r="O1092" s="22"/>
    </row>
    <row r="1093" spans="1:15" ht="31.5" x14ac:dyDescent="0.2">
      <c r="A1093" s="16" t="s">
        <v>0</v>
      </c>
      <c r="B1093" s="11" t="s">
        <v>48</v>
      </c>
      <c r="C1093" s="12" t="s">
        <v>699</v>
      </c>
      <c r="D1093" s="12" t="s">
        <v>354</v>
      </c>
      <c r="E1093" s="12" t="s">
        <v>207</v>
      </c>
      <c r="F1093" s="12" t="s">
        <v>123</v>
      </c>
      <c r="G1093" s="12" t="s">
        <v>49</v>
      </c>
      <c r="H1093" s="13">
        <v>327.7</v>
      </c>
      <c r="I1093" s="13">
        <v>327.7</v>
      </c>
      <c r="J1093" s="14">
        <v>243</v>
      </c>
      <c r="K1093" s="10">
        <f t="shared" si="518"/>
        <v>74.15318889227953</v>
      </c>
      <c r="M1093" s="21"/>
    </row>
    <row r="1094" spans="1:15" ht="15.75" x14ac:dyDescent="0.2">
      <c r="A1094" s="16" t="s">
        <v>0</v>
      </c>
      <c r="B1094" s="11" t="s">
        <v>29</v>
      </c>
      <c r="C1094" s="12" t="s">
        <v>699</v>
      </c>
      <c r="D1094" s="12" t="s">
        <v>354</v>
      </c>
      <c r="E1094" s="12" t="s">
        <v>207</v>
      </c>
      <c r="F1094" s="12" t="s">
        <v>123</v>
      </c>
      <c r="G1094" s="12" t="s">
        <v>30</v>
      </c>
      <c r="H1094" s="13">
        <v>242.3</v>
      </c>
      <c r="I1094" s="13">
        <v>242.3</v>
      </c>
      <c r="J1094" s="14">
        <v>237.4</v>
      </c>
      <c r="K1094" s="10">
        <f t="shared" si="518"/>
        <v>97.977713578208821</v>
      </c>
      <c r="M1094" s="21"/>
    </row>
    <row r="1095" spans="1:15" ht="47.25" x14ac:dyDescent="0.2">
      <c r="A1095" s="11" t="s">
        <v>0</v>
      </c>
      <c r="B1095" s="15" t="s">
        <v>336</v>
      </c>
      <c r="C1095" s="12" t="s">
        <v>699</v>
      </c>
      <c r="D1095" s="12" t="s">
        <v>354</v>
      </c>
      <c r="E1095" s="12" t="s">
        <v>207</v>
      </c>
      <c r="F1095" s="12" t="s">
        <v>337</v>
      </c>
      <c r="G1095" s="11" t="s">
        <v>0</v>
      </c>
      <c r="H1095" s="13">
        <f>H1096</f>
        <v>906</v>
      </c>
      <c r="I1095" s="13">
        <f t="shared" ref="I1095:J1097" si="546">I1096</f>
        <v>906</v>
      </c>
      <c r="J1095" s="14">
        <f t="shared" si="546"/>
        <v>905.8</v>
      </c>
      <c r="K1095" s="10">
        <f t="shared" si="518"/>
        <v>99.977924944812358</v>
      </c>
      <c r="M1095" s="21"/>
      <c r="O1095" s="22"/>
    </row>
    <row r="1096" spans="1:15" ht="31.5" x14ac:dyDescent="0.2">
      <c r="A1096" s="11" t="s">
        <v>0</v>
      </c>
      <c r="B1096" s="15" t="s">
        <v>459</v>
      </c>
      <c r="C1096" s="12" t="s">
        <v>699</v>
      </c>
      <c r="D1096" s="12" t="s">
        <v>354</v>
      </c>
      <c r="E1096" s="12" t="s">
        <v>207</v>
      </c>
      <c r="F1096" s="12" t="s">
        <v>460</v>
      </c>
      <c r="G1096" s="12" t="s">
        <v>0</v>
      </c>
      <c r="H1096" s="13">
        <f>H1097</f>
        <v>906</v>
      </c>
      <c r="I1096" s="13">
        <f t="shared" si="546"/>
        <v>906</v>
      </c>
      <c r="J1096" s="14">
        <f t="shared" si="546"/>
        <v>905.8</v>
      </c>
      <c r="K1096" s="10">
        <f t="shared" si="518"/>
        <v>99.977924944812358</v>
      </c>
      <c r="M1096" s="21"/>
      <c r="O1096" s="22"/>
    </row>
    <row r="1097" spans="1:15" ht="63" x14ac:dyDescent="0.2">
      <c r="A1097" s="11" t="s">
        <v>0</v>
      </c>
      <c r="B1097" s="15" t="s">
        <v>802</v>
      </c>
      <c r="C1097" s="12" t="s">
        <v>699</v>
      </c>
      <c r="D1097" s="12" t="s">
        <v>354</v>
      </c>
      <c r="E1097" s="12" t="s">
        <v>207</v>
      </c>
      <c r="F1097" s="12" t="s">
        <v>803</v>
      </c>
      <c r="G1097" s="12" t="s">
        <v>0</v>
      </c>
      <c r="H1097" s="13">
        <f>H1098</f>
        <v>906</v>
      </c>
      <c r="I1097" s="13">
        <f t="shared" si="546"/>
        <v>906</v>
      </c>
      <c r="J1097" s="14">
        <f t="shared" si="546"/>
        <v>905.8</v>
      </c>
      <c r="K1097" s="10">
        <f t="shared" ref="K1097:K1160" si="547">J1097/I1097*100</f>
        <v>99.977924944812358</v>
      </c>
      <c r="M1097" s="21"/>
      <c r="O1097" s="22"/>
    </row>
    <row r="1098" spans="1:15" ht="15.75" x14ac:dyDescent="0.2">
      <c r="A1098" s="16" t="s">
        <v>0</v>
      </c>
      <c r="B1098" s="11" t="s">
        <v>29</v>
      </c>
      <c r="C1098" s="12" t="s">
        <v>699</v>
      </c>
      <c r="D1098" s="12" t="s">
        <v>354</v>
      </c>
      <c r="E1098" s="12" t="s">
        <v>207</v>
      </c>
      <c r="F1098" s="12" t="s">
        <v>803</v>
      </c>
      <c r="G1098" s="12" t="s">
        <v>30</v>
      </c>
      <c r="H1098" s="13">
        <v>906</v>
      </c>
      <c r="I1098" s="13">
        <v>906</v>
      </c>
      <c r="J1098" s="14">
        <v>905.8</v>
      </c>
      <c r="K1098" s="10">
        <f t="shared" si="547"/>
        <v>99.977924944812358</v>
      </c>
      <c r="M1098" s="21"/>
    </row>
    <row r="1099" spans="1:15" ht="31.5" x14ac:dyDescent="0.2">
      <c r="A1099" s="11" t="s">
        <v>0</v>
      </c>
      <c r="B1099" s="15" t="s">
        <v>342</v>
      </c>
      <c r="C1099" s="12" t="s">
        <v>699</v>
      </c>
      <c r="D1099" s="12" t="s">
        <v>354</v>
      </c>
      <c r="E1099" s="12" t="s">
        <v>207</v>
      </c>
      <c r="F1099" s="12" t="s">
        <v>343</v>
      </c>
      <c r="G1099" s="11" t="s">
        <v>0</v>
      </c>
      <c r="H1099" s="13">
        <f>H1100</f>
        <v>740</v>
      </c>
      <c r="I1099" s="13">
        <f t="shared" ref="I1099:J1100" si="548">I1100</f>
        <v>740</v>
      </c>
      <c r="J1099" s="14">
        <f t="shared" si="548"/>
        <v>730</v>
      </c>
      <c r="K1099" s="10">
        <f t="shared" si="547"/>
        <v>98.648648648648646</v>
      </c>
      <c r="M1099" s="21"/>
      <c r="O1099" s="22"/>
    </row>
    <row r="1100" spans="1:15" ht="63" x14ac:dyDescent="0.2">
      <c r="A1100" s="11" t="s">
        <v>0</v>
      </c>
      <c r="B1100" s="15" t="s">
        <v>665</v>
      </c>
      <c r="C1100" s="12" t="s">
        <v>699</v>
      </c>
      <c r="D1100" s="12" t="s">
        <v>354</v>
      </c>
      <c r="E1100" s="12" t="s">
        <v>207</v>
      </c>
      <c r="F1100" s="12" t="s">
        <v>666</v>
      </c>
      <c r="G1100" s="12" t="s">
        <v>0</v>
      </c>
      <c r="H1100" s="13">
        <f>H1101</f>
        <v>740</v>
      </c>
      <c r="I1100" s="13">
        <f t="shared" si="548"/>
        <v>740</v>
      </c>
      <c r="J1100" s="14">
        <f t="shared" si="548"/>
        <v>730</v>
      </c>
      <c r="K1100" s="10">
        <f t="shared" si="547"/>
        <v>98.648648648648646</v>
      </c>
      <c r="M1100" s="21"/>
      <c r="O1100" s="22"/>
    </row>
    <row r="1101" spans="1:15" ht="15.75" x14ac:dyDescent="0.2">
      <c r="A1101" s="16" t="s">
        <v>0</v>
      </c>
      <c r="B1101" s="11" t="s">
        <v>29</v>
      </c>
      <c r="C1101" s="12" t="s">
        <v>699</v>
      </c>
      <c r="D1101" s="12" t="s">
        <v>354</v>
      </c>
      <c r="E1101" s="12" t="s">
        <v>207</v>
      </c>
      <c r="F1101" s="12" t="s">
        <v>666</v>
      </c>
      <c r="G1101" s="12" t="s">
        <v>30</v>
      </c>
      <c r="H1101" s="13">
        <v>740</v>
      </c>
      <c r="I1101" s="13">
        <v>740</v>
      </c>
      <c r="J1101" s="14">
        <v>730</v>
      </c>
      <c r="K1101" s="10">
        <f t="shared" si="547"/>
        <v>98.648648648648646</v>
      </c>
      <c r="M1101" s="21"/>
    </row>
    <row r="1102" spans="1:15" ht="15.75" x14ac:dyDescent="0.2">
      <c r="A1102" s="11" t="s">
        <v>0</v>
      </c>
      <c r="B1102" s="11" t="s">
        <v>480</v>
      </c>
      <c r="C1102" s="12" t="s">
        <v>699</v>
      </c>
      <c r="D1102" s="12" t="s">
        <v>354</v>
      </c>
      <c r="E1102" s="12" t="s">
        <v>16</v>
      </c>
      <c r="F1102" s="12" t="s">
        <v>0</v>
      </c>
      <c r="G1102" s="12" t="s">
        <v>0</v>
      </c>
      <c r="H1102" s="13">
        <f>H1103</f>
        <v>401379.6</v>
      </c>
      <c r="I1102" s="13">
        <f t="shared" ref="I1102:J1103" si="549">I1103</f>
        <v>401379.6</v>
      </c>
      <c r="J1102" s="14">
        <f t="shared" si="549"/>
        <v>395602</v>
      </c>
      <c r="K1102" s="10">
        <f t="shared" si="547"/>
        <v>98.560564612650964</v>
      </c>
      <c r="M1102" s="21"/>
      <c r="O1102" s="22"/>
    </row>
    <row r="1103" spans="1:15" ht="31.5" x14ac:dyDescent="0.2">
      <c r="A1103" s="11" t="s">
        <v>0</v>
      </c>
      <c r="B1103" s="15" t="s">
        <v>175</v>
      </c>
      <c r="C1103" s="12" t="s">
        <v>699</v>
      </c>
      <c r="D1103" s="12" t="s">
        <v>354</v>
      </c>
      <c r="E1103" s="12" t="s">
        <v>16</v>
      </c>
      <c r="F1103" s="12" t="s">
        <v>176</v>
      </c>
      <c r="G1103" s="11" t="s">
        <v>0</v>
      </c>
      <c r="H1103" s="13">
        <f>H1104</f>
        <v>401379.6</v>
      </c>
      <c r="I1103" s="13">
        <f t="shared" si="549"/>
        <v>401379.6</v>
      </c>
      <c r="J1103" s="14">
        <f t="shared" si="549"/>
        <v>395602</v>
      </c>
      <c r="K1103" s="10">
        <f t="shared" si="547"/>
        <v>98.560564612650964</v>
      </c>
      <c r="M1103" s="21"/>
      <c r="O1103" s="22"/>
    </row>
    <row r="1104" spans="1:15" ht="31.5" x14ac:dyDescent="0.2">
      <c r="A1104" s="11" t="s">
        <v>0</v>
      </c>
      <c r="B1104" s="15" t="s">
        <v>706</v>
      </c>
      <c r="C1104" s="12" t="s">
        <v>699</v>
      </c>
      <c r="D1104" s="12" t="s">
        <v>354</v>
      </c>
      <c r="E1104" s="12" t="s">
        <v>16</v>
      </c>
      <c r="F1104" s="12" t="s">
        <v>707</v>
      </c>
      <c r="G1104" s="12" t="s">
        <v>0</v>
      </c>
      <c r="H1104" s="13">
        <f>H1105+H1109+H1113+H1116+H1118</f>
        <v>401379.6</v>
      </c>
      <c r="I1104" s="13">
        <f t="shared" ref="I1104:J1104" si="550">I1105+I1109+I1113+I1116+I1118</f>
        <v>401379.6</v>
      </c>
      <c r="J1104" s="14">
        <f t="shared" si="550"/>
        <v>395602</v>
      </c>
      <c r="K1104" s="10">
        <f t="shared" si="547"/>
        <v>98.560564612650964</v>
      </c>
      <c r="M1104" s="21"/>
      <c r="O1104" s="22"/>
    </row>
    <row r="1105" spans="1:15" ht="47.25" x14ac:dyDescent="0.2">
      <c r="A1105" s="11" t="s">
        <v>0</v>
      </c>
      <c r="B1105" s="15" t="s">
        <v>804</v>
      </c>
      <c r="C1105" s="12" t="s">
        <v>699</v>
      </c>
      <c r="D1105" s="12" t="s">
        <v>354</v>
      </c>
      <c r="E1105" s="12" t="s">
        <v>16</v>
      </c>
      <c r="F1105" s="12" t="s">
        <v>805</v>
      </c>
      <c r="G1105" s="12" t="s">
        <v>0</v>
      </c>
      <c r="H1105" s="13">
        <f>H1106</f>
        <v>60351.7</v>
      </c>
      <c r="I1105" s="13">
        <f t="shared" ref="I1105:J1105" si="551">I1106</f>
        <v>60351.7</v>
      </c>
      <c r="J1105" s="14">
        <f t="shared" si="551"/>
        <v>59215</v>
      </c>
      <c r="K1105" s="10">
        <f t="shared" si="547"/>
        <v>98.116540213448843</v>
      </c>
      <c r="M1105" s="21"/>
      <c r="O1105" s="22"/>
    </row>
    <row r="1106" spans="1:15" ht="15.75" x14ac:dyDescent="0.2">
      <c r="A1106" s="11" t="s">
        <v>0</v>
      </c>
      <c r="B1106" s="15" t="s">
        <v>806</v>
      </c>
      <c r="C1106" s="12" t="s">
        <v>699</v>
      </c>
      <c r="D1106" s="12" t="s">
        <v>354</v>
      </c>
      <c r="E1106" s="12" t="s">
        <v>16</v>
      </c>
      <c r="F1106" s="12" t="s">
        <v>807</v>
      </c>
      <c r="G1106" s="12" t="s">
        <v>0</v>
      </c>
      <c r="H1106" s="13">
        <f>SUM(H1107:H1108)</f>
        <v>60351.7</v>
      </c>
      <c r="I1106" s="13">
        <f t="shared" ref="I1106:J1106" si="552">SUM(I1107:I1108)</f>
        <v>60351.7</v>
      </c>
      <c r="J1106" s="14">
        <f t="shared" si="552"/>
        <v>59215</v>
      </c>
      <c r="K1106" s="10">
        <f t="shared" si="547"/>
        <v>98.116540213448843</v>
      </c>
      <c r="M1106" s="21"/>
      <c r="O1106" s="22"/>
    </row>
    <row r="1107" spans="1:15" ht="31.5" x14ac:dyDescent="0.2">
      <c r="A1107" s="16" t="s">
        <v>0</v>
      </c>
      <c r="B1107" s="11" t="s">
        <v>48</v>
      </c>
      <c r="C1107" s="12" t="s">
        <v>699</v>
      </c>
      <c r="D1107" s="12" t="s">
        <v>354</v>
      </c>
      <c r="E1107" s="12" t="s">
        <v>16</v>
      </c>
      <c r="F1107" s="12" t="s">
        <v>807</v>
      </c>
      <c r="G1107" s="12" t="s">
        <v>49</v>
      </c>
      <c r="H1107" s="13">
        <v>151.5</v>
      </c>
      <c r="I1107" s="13">
        <v>151.5</v>
      </c>
      <c r="J1107" s="14">
        <v>142.5</v>
      </c>
      <c r="K1107" s="10">
        <f t="shared" si="547"/>
        <v>94.059405940594047</v>
      </c>
      <c r="M1107" s="21"/>
    </row>
    <row r="1108" spans="1:15" ht="15.75" x14ac:dyDescent="0.2">
      <c r="A1108" s="16" t="s">
        <v>0</v>
      </c>
      <c r="B1108" s="11" t="s">
        <v>29</v>
      </c>
      <c r="C1108" s="12" t="s">
        <v>699</v>
      </c>
      <c r="D1108" s="12" t="s">
        <v>354</v>
      </c>
      <c r="E1108" s="12" t="s">
        <v>16</v>
      </c>
      <c r="F1108" s="12" t="s">
        <v>807</v>
      </c>
      <c r="G1108" s="12" t="s">
        <v>30</v>
      </c>
      <c r="H1108" s="13">
        <v>60200.2</v>
      </c>
      <c r="I1108" s="13">
        <v>60200.2</v>
      </c>
      <c r="J1108" s="14">
        <v>59072.5</v>
      </c>
      <c r="K1108" s="10">
        <f t="shared" si="547"/>
        <v>98.126750409467078</v>
      </c>
      <c r="M1108" s="21"/>
    </row>
    <row r="1109" spans="1:15" ht="63" x14ac:dyDescent="0.2">
      <c r="A1109" s="11" t="s">
        <v>0</v>
      </c>
      <c r="B1109" s="15" t="s">
        <v>808</v>
      </c>
      <c r="C1109" s="12" t="s">
        <v>699</v>
      </c>
      <c r="D1109" s="12" t="s">
        <v>354</v>
      </c>
      <c r="E1109" s="12" t="s">
        <v>16</v>
      </c>
      <c r="F1109" s="12" t="s">
        <v>809</v>
      </c>
      <c r="G1109" s="12" t="s">
        <v>0</v>
      </c>
      <c r="H1109" s="13">
        <f>H1110</f>
        <v>78017.7</v>
      </c>
      <c r="I1109" s="13">
        <f t="shared" ref="I1109:J1109" si="553">I1110</f>
        <v>78017.7</v>
      </c>
      <c r="J1109" s="14">
        <f t="shared" si="553"/>
        <v>77813.899999999994</v>
      </c>
      <c r="K1109" s="10">
        <f t="shared" si="547"/>
        <v>99.738777226193548</v>
      </c>
      <c r="M1109" s="21"/>
      <c r="O1109" s="22"/>
    </row>
    <row r="1110" spans="1:15" ht="204.75" x14ac:dyDescent="0.2">
      <c r="A1110" s="11" t="s">
        <v>0</v>
      </c>
      <c r="B1110" s="15" t="s">
        <v>810</v>
      </c>
      <c r="C1110" s="12" t="s">
        <v>699</v>
      </c>
      <c r="D1110" s="12" t="s">
        <v>354</v>
      </c>
      <c r="E1110" s="12" t="s">
        <v>16</v>
      </c>
      <c r="F1110" s="12" t="s">
        <v>811</v>
      </c>
      <c r="G1110" s="12" t="s">
        <v>0</v>
      </c>
      <c r="H1110" s="13">
        <f>SUM(H1111:H1112)</f>
        <v>78017.7</v>
      </c>
      <c r="I1110" s="13">
        <f t="shared" ref="I1110:J1110" si="554">SUM(I1111:I1112)</f>
        <v>78017.7</v>
      </c>
      <c r="J1110" s="14">
        <f t="shared" si="554"/>
        <v>77813.899999999994</v>
      </c>
      <c r="K1110" s="10">
        <f t="shared" si="547"/>
        <v>99.738777226193548</v>
      </c>
      <c r="M1110" s="21"/>
      <c r="O1110" s="22"/>
    </row>
    <row r="1111" spans="1:15" ht="31.5" x14ac:dyDescent="0.2">
      <c r="A1111" s="16" t="s">
        <v>0</v>
      </c>
      <c r="B1111" s="11" t="s">
        <v>48</v>
      </c>
      <c r="C1111" s="12" t="s">
        <v>699</v>
      </c>
      <c r="D1111" s="12" t="s">
        <v>354</v>
      </c>
      <c r="E1111" s="12" t="s">
        <v>16</v>
      </c>
      <c r="F1111" s="12" t="s">
        <v>811</v>
      </c>
      <c r="G1111" s="12" t="s">
        <v>49</v>
      </c>
      <c r="H1111" s="13">
        <v>569.29999999999995</v>
      </c>
      <c r="I1111" s="13">
        <v>570</v>
      </c>
      <c r="J1111" s="14">
        <v>522</v>
      </c>
      <c r="K1111" s="10">
        <f t="shared" si="547"/>
        <v>91.578947368421055</v>
      </c>
      <c r="M1111" s="21"/>
    </row>
    <row r="1112" spans="1:15" ht="15.75" x14ac:dyDescent="0.2">
      <c r="A1112" s="16" t="s">
        <v>0</v>
      </c>
      <c r="B1112" s="11" t="s">
        <v>29</v>
      </c>
      <c r="C1112" s="12" t="s">
        <v>699</v>
      </c>
      <c r="D1112" s="12" t="s">
        <v>354</v>
      </c>
      <c r="E1112" s="12" t="s">
        <v>16</v>
      </c>
      <c r="F1112" s="12" t="s">
        <v>811</v>
      </c>
      <c r="G1112" s="12" t="s">
        <v>30</v>
      </c>
      <c r="H1112" s="13">
        <v>77448.399999999994</v>
      </c>
      <c r="I1112" s="13">
        <v>77447.7</v>
      </c>
      <c r="J1112" s="14">
        <v>77291.899999999994</v>
      </c>
      <c r="K1112" s="10">
        <f t="shared" si="547"/>
        <v>99.79883198597247</v>
      </c>
      <c r="M1112" s="21"/>
    </row>
    <row r="1113" spans="1:15" ht="47.25" x14ac:dyDescent="0.2">
      <c r="A1113" s="11" t="s">
        <v>0</v>
      </c>
      <c r="B1113" s="15" t="s">
        <v>812</v>
      </c>
      <c r="C1113" s="12" t="s">
        <v>699</v>
      </c>
      <c r="D1113" s="12" t="s">
        <v>354</v>
      </c>
      <c r="E1113" s="12" t="s">
        <v>16</v>
      </c>
      <c r="F1113" s="12" t="s">
        <v>813</v>
      </c>
      <c r="G1113" s="12" t="s">
        <v>0</v>
      </c>
      <c r="H1113" s="13">
        <f>SUM(H1114:H1115)</f>
        <v>801.09999999999991</v>
      </c>
      <c r="I1113" s="13">
        <f t="shared" ref="I1113:J1113" si="555">SUM(I1114:I1115)</f>
        <v>801.09999999999991</v>
      </c>
      <c r="J1113" s="14">
        <f t="shared" si="555"/>
        <v>801</v>
      </c>
      <c r="K1113" s="10">
        <f t="shared" si="547"/>
        <v>99.987517163899653</v>
      </c>
      <c r="M1113" s="21"/>
      <c r="O1113" s="22"/>
    </row>
    <row r="1114" spans="1:15" ht="31.5" x14ac:dyDescent="0.2">
      <c r="A1114" s="16" t="s">
        <v>0</v>
      </c>
      <c r="B1114" s="11" t="s">
        <v>48</v>
      </c>
      <c r="C1114" s="12" t="s">
        <v>699</v>
      </c>
      <c r="D1114" s="12" t="s">
        <v>354</v>
      </c>
      <c r="E1114" s="12" t="s">
        <v>16</v>
      </c>
      <c r="F1114" s="12" t="s">
        <v>813</v>
      </c>
      <c r="G1114" s="12" t="s">
        <v>49</v>
      </c>
      <c r="H1114" s="13">
        <v>456.2</v>
      </c>
      <c r="I1114" s="13">
        <v>456.2</v>
      </c>
      <c r="J1114" s="13">
        <v>456.2</v>
      </c>
      <c r="K1114" s="10">
        <f t="shared" si="547"/>
        <v>100</v>
      </c>
      <c r="M1114" s="21"/>
    </row>
    <row r="1115" spans="1:15" ht="15.75" x14ac:dyDescent="0.2">
      <c r="A1115" s="16" t="s">
        <v>0</v>
      </c>
      <c r="B1115" s="11" t="s">
        <v>29</v>
      </c>
      <c r="C1115" s="12" t="s">
        <v>699</v>
      </c>
      <c r="D1115" s="12" t="s">
        <v>354</v>
      </c>
      <c r="E1115" s="12" t="s">
        <v>16</v>
      </c>
      <c r="F1115" s="12" t="s">
        <v>813</v>
      </c>
      <c r="G1115" s="12" t="s">
        <v>30</v>
      </c>
      <c r="H1115" s="13">
        <v>344.9</v>
      </c>
      <c r="I1115" s="13">
        <v>344.9</v>
      </c>
      <c r="J1115" s="13">
        <v>344.8</v>
      </c>
      <c r="K1115" s="10">
        <f t="shared" si="547"/>
        <v>99.971006088721381</v>
      </c>
      <c r="M1115" s="21"/>
    </row>
    <row r="1116" spans="1:15" ht="31.5" x14ac:dyDescent="0.2">
      <c r="A1116" s="11" t="s">
        <v>0</v>
      </c>
      <c r="B1116" s="15" t="s">
        <v>814</v>
      </c>
      <c r="C1116" s="12" t="s">
        <v>699</v>
      </c>
      <c r="D1116" s="12" t="s">
        <v>354</v>
      </c>
      <c r="E1116" s="12" t="s">
        <v>16</v>
      </c>
      <c r="F1116" s="12" t="s">
        <v>815</v>
      </c>
      <c r="G1116" s="12" t="s">
        <v>0</v>
      </c>
      <c r="H1116" s="13">
        <f>H1117</f>
        <v>279.89999999999998</v>
      </c>
      <c r="I1116" s="13">
        <f t="shared" ref="I1116:J1116" si="556">I1117</f>
        <v>279.89999999999998</v>
      </c>
      <c r="J1116" s="14">
        <f t="shared" si="556"/>
        <v>280</v>
      </c>
      <c r="K1116" s="10">
        <f t="shared" si="547"/>
        <v>100.03572704537336</v>
      </c>
      <c r="M1116" s="21"/>
      <c r="O1116" s="22"/>
    </row>
    <row r="1117" spans="1:15" ht="31.5" x14ac:dyDescent="0.2">
      <c r="A1117" s="16" t="s">
        <v>0</v>
      </c>
      <c r="B1117" s="11" t="s">
        <v>48</v>
      </c>
      <c r="C1117" s="12" t="s">
        <v>699</v>
      </c>
      <c r="D1117" s="12" t="s">
        <v>354</v>
      </c>
      <c r="E1117" s="12" t="s">
        <v>16</v>
      </c>
      <c r="F1117" s="12" t="s">
        <v>815</v>
      </c>
      <c r="G1117" s="12" t="s">
        <v>49</v>
      </c>
      <c r="H1117" s="13">
        <v>279.89999999999998</v>
      </c>
      <c r="I1117" s="13">
        <v>279.89999999999998</v>
      </c>
      <c r="J1117" s="13">
        <v>280</v>
      </c>
      <c r="K1117" s="10">
        <f t="shared" si="547"/>
        <v>100.03572704537336</v>
      </c>
      <c r="M1117" s="21"/>
    </row>
    <row r="1118" spans="1:15" ht="47.25" x14ac:dyDescent="0.2">
      <c r="A1118" s="11" t="s">
        <v>0</v>
      </c>
      <c r="B1118" s="15" t="s">
        <v>702</v>
      </c>
      <c r="C1118" s="12" t="s">
        <v>699</v>
      </c>
      <c r="D1118" s="12" t="s">
        <v>354</v>
      </c>
      <c r="E1118" s="12" t="s">
        <v>16</v>
      </c>
      <c r="F1118" s="12" t="s">
        <v>816</v>
      </c>
      <c r="G1118" s="12" t="s">
        <v>0</v>
      </c>
      <c r="H1118" s="13">
        <f>H1119+H1122+H1125</f>
        <v>261929.2</v>
      </c>
      <c r="I1118" s="13">
        <f t="shared" ref="I1118:J1118" si="557">I1119+I1122+I1125</f>
        <v>261929.2</v>
      </c>
      <c r="J1118" s="14">
        <f t="shared" si="557"/>
        <v>257492.1</v>
      </c>
      <c r="K1118" s="10">
        <f t="shared" si="547"/>
        <v>98.305992611743932</v>
      </c>
      <c r="M1118" s="21"/>
      <c r="O1118" s="22"/>
    </row>
    <row r="1119" spans="1:15" ht="110.25" x14ac:dyDescent="0.2">
      <c r="A1119" s="11" t="s">
        <v>0</v>
      </c>
      <c r="B1119" s="15" t="s">
        <v>817</v>
      </c>
      <c r="C1119" s="12" t="s">
        <v>699</v>
      </c>
      <c r="D1119" s="12" t="s">
        <v>354</v>
      </c>
      <c r="E1119" s="12" t="s">
        <v>16</v>
      </c>
      <c r="F1119" s="12" t="s">
        <v>818</v>
      </c>
      <c r="G1119" s="12" t="s">
        <v>0</v>
      </c>
      <c r="H1119" s="13">
        <f>SUM(H1120:H1121)</f>
        <v>1405.1000000000001</v>
      </c>
      <c r="I1119" s="13">
        <f t="shared" ref="I1119:J1119" si="558">SUM(I1120:I1121)</f>
        <v>1405.1000000000001</v>
      </c>
      <c r="J1119" s="14">
        <f t="shared" si="558"/>
        <v>1206.0999999999999</v>
      </c>
      <c r="K1119" s="10">
        <f t="shared" si="547"/>
        <v>85.83730695324175</v>
      </c>
      <c r="M1119" s="21"/>
      <c r="O1119" s="22"/>
    </row>
    <row r="1120" spans="1:15" ht="31.5" x14ac:dyDescent="0.2">
      <c r="A1120" s="16" t="s">
        <v>0</v>
      </c>
      <c r="B1120" s="11" t="s">
        <v>48</v>
      </c>
      <c r="C1120" s="12" t="s">
        <v>699</v>
      </c>
      <c r="D1120" s="12" t="s">
        <v>354</v>
      </c>
      <c r="E1120" s="12" t="s">
        <v>16</v>
      </c>
      <c r="F1120" s="12" t="s">
        <v>818</v>
      </c>
      <c r="G1120" s="12" t="s">
        <v>49</v>
      </c>
      <c r="H1120" s="13">
        <v>2.9</v>
      </c>
      <c r="I1120" s="13">
        <v>2.9</v>
      </c>
      <c r="J1120" s="14">
        <v>2.8</v>
      </c>
      <c r="K1120" s="10">
        <f t="shared" si="547"/>
        <v>96.551724137931032</v>
      </c>
      <c r="M1120" s="21"/>
    </row>
    <row r="1121" spans="1:15" ht="15.75" x14ac:dyDescent="0.2">
      <c r="A1121" s="16" t="s">
        <v>0</v>
      </c>
      <c r="B1121" s="11" t="s">
        <v>29</v>
      </c>
      <c r="C1121" s="12" t="s">
        <v>699</v>
      </c>
      <c r="D1121" s="12" t="s">
        <v>354</v>
      </c>
      <c r="E1121" s="12" t="s">
        <v>16</v>
      </c>
      <c r="F1121" s="12" t="s">
        <v>818</v>
      </c>
      <c r="G1121" s="12" t="s">
        <v>30</v>
      </c>
      <c r="H1121" s="13">
        <v>1402.2</v>
      </c>
      <c r="I1121" s="13">
        <v>1402.2</v>
      </c>
      <c r="J1121" s="14">
        <v>1203.3</v>
      </c>
      <c r="K1121" s="10">
        <f t="shared" si="547"/>
        <v>85.815147625160463</v>
      </c>
      <c r="M1121" s="21"/>
    </row>
    <row r="1122" spans="1:15" ht="126" x14ac:dyDescent="0.2">
      <c r="A1122" s="11" t="s">
        <v>0</v>
      </c>
      <c r="B1122" s="15" t="s">
        <v>819</v>
      </c>
      <c r="C1122" s="12" t="s">
        <v>699</v>
      </c>
      <c r="D1122" s="12" t="s">
        <v>354</v>
      </c>
      <c r="E1122" s="12" t="s">
        <v>16</v>
      </c>
      <c r="F1122" s="12" t="s">
        <v>820</v>
      </c>
      <c r="G1122" s="12" t="s">
        <v>0</v>
      </c>
      <c r="H1122" s="13">
        <f>SUM(H1123:H1124)</f>
        <v>260512.30000000002</v>
      </c>
      <c r="I1122" s="13">
        <f t="shared" ref="I1122:J1122" si="559">SUM(I1123:I1124)</f>
        <v>260512.30000000002</v>
      </c>
      <c r="J1122" s="14">
        <f t="shared" si="559"/>
        <v>256286</v>
      </c>
      <c r="K1122" s="10">
        <f t="shared" si="547"/>
        <v>98.377696561736244</v>
      </c>
      <c r="M1122" s="21"/>
      <c r="O1122" s="22"/>
    </row>
    <row r="1123" spans="1:15" ht="31.5" x14ac:dyDescent="0.2">
      <c r="A1123" s="16" t="s">
        <v>0</v>
      </c>
      <c r="B1123" s="11" t="s">
        <v>48</v>
      </c>
      <c r="C1123" s="12" t="s">
        <v>699</v>
      </c>
      <c r="D1123" s="12" t="s">
        <v>354</v>
      </c>
      <c r="E1123" s="12" t="s">
        <v>16</v>
      </c>
      <c r="F1123" s="12" t="s">
        <v>820</v>
      </c>
      <c r="G1123" s="12" t="s">
        <v>49</v>
      </c>
      <c r="H1123" s="13">
        <v>727.6</v>
      </c>
      <c r="I1123" s="13">
        <v>727.6</v>
      </c>
      <c r="J1123" s="14">
        <v>523</v>
      </c>
      <c r="K1123" s="10">
        <f t="shared" si="547"/>
        <v>71.880153930731169</v>
      </c>
      <c r="M1123" s="21"/>
    </row>
    <row r="1124" spans="1:15" ht="15.75" x14ac:dyDescent="0.2">
      <c r="A1124" s="16" t="s">
        <v>0</v>
      </c>
      <c r="B1124" s="11" t="s">
        <v>29</v>
      </c>
      <c r="C1124" s="12" t="s">
        <v>699</v>
      </c>
      <c r="D1124" s="12" t="s">
        <v>354</v>
      </c>
      <c r="E1124" s="12" t="s">
        <v>16</v>
      </c>
      <c r="F1124" s="12" t="s">
        <v>820</v>
      </c>
      <c r="G1124" s="12" t="s">
        <v>30</v>
      </c>
      <c r="H1124" s="13">
        <v>259784.7</v>
      </c>
      <c r="I1124" s="13">
        <v>259784.7</v>
      </c>
      <c r="J1124" s="14">
        <v>255763</v>
      </c>
      <c r="K1124" s="10">
        <f t="shared" si="547"/>
        <v>98.451910370395169</v>
      </c>
      <c r="M1124" s="21"/>
    </row>
    <row r="1125" spans="1:15" ht="204.75" x14ac:dyDescent="0.2">
      <c r="A1125" s="11" t="s">
        <v>0</v>
      </c>
      <c r="B1125" s="15" t="s">
        <v>821</v>
      </c>
      <c r="C1125" s="12" t="s">
        <v>699</v>
      </c>
      <c r="D1125" s="12" t="s">
        <v>354</v>
      </c>
      <c r="E1125" s="12" t="s">
        <v>16</v>
      </c>
      <c r="F1125" s="12" t="s">
        <v>822</v>
      </c>
      <c r="G1125" s="12" t="s">
        <v>0</v>
      </c>
      <c r="H1125" s="13">
        <f>H1126</f>
        <v>11.8</v>
      </c>
      <c r="I1125" s="13">
        <f t="shared" ref="I1125:J1125" si="560">I1126</f>
        <v>11.8</v>
      </c>
      <c r="J1125" s="14">
        <f t="shared" si="560"/>
        <v>0</v>
      </c>
      <c r="K1125" s="10">
        <f t="shared" si="547"/>
        <v>0</v>
      </c>
      <c r="M1125" s="21"/>
      <c r="O1125" s="22"/>
    </row>
    <row r="1126" spans="1:15" ht="31.5" x14ac:dyDescent="0.2">
      <c r="A1126" s="16" t="s">
        <v>0</v>
      </c>
      <c r="B1126" s="11" t="s">
        <v>48</v>
      </c>
      <c r="C1126" s="12" t="s">
        <v>699</v>
      </c>
      <c r="D1126" s="12" t="s">
        <v>354</v>
      </c>
      <c r="E1126" s="12" t="s">
        <v>16</v>
      </c>
      <c r="F1126" s="12" t="s">
        <v>822</v>
      </c>
      <c r="G1126" s="12" t="s">
        <v>49</v>
      </c>
      <c r="H1126" s="13">
        <v>11.8</v>
      </c>
      <c r="I1126" s="13">
        <v>11.8</v>
      </c>
      <c r="J1126" s="14">
        <v>0</v>
      </c>
      <c r="K1126" s="10">
        <f t="shared" si="547"/>
        <v>0</v>
      </c>
      <c r="M1126" s="21"/>
    </row>
    <row r="1127" spans="1:15" ht="15.75" x14ac:dyDescent="0.2">
      <c r="A1127" s="11" t="s">
        <v>0</v>
      </c>
      <c r="B1127" s="11" t="s">
        <v>823</v>
      </c>
      <c r="C1127" s="12" t="s">
        <v>699</v>
      </c>
      <c r="D1127" s="12" t="s">
        <v>354</v>
      </c>
      <c r="E1127" s="12" t="s">
        <v>215</v>
      </c>
      <c r="F1127" s="12" t="s">
        <v>0</v>
      </c>
      <c r="G1127" s="12" t="s">
        <v>0</v>
      </c>
      <c r="H1127" s="13">
        <f>H1128+H1158+H1161+H1165+H1168</f>
        <v>205798.5</v>
      </c>
      <c r="I1127" s="13">
        <f t="shared" ref="I1127:J1127" si="561">I1128+I1158+I1161+I1165+I1168</f>
        <v>206968.9</v>
      </c>
      <c r="J1127" s="14">
        <f t="shared" si="561"/>
        <v>205666.80000000002</v>
      </c>
      <c r="K1127" s="10">
        <f t="shared" si="547"/>
        <v>99.370871662360884</v>
      </c>
      <c r="M1127" s="21"/>
      <c r="O1127" s="22"/>
    </row>
    <row r="1128" spans="1:15" ht="31.5" x14ac:dyDescent="0.2">
      <c r="A1128" s="11" t="s">
        <v>0</v>
      </c>
      <c r="B1128" s="15" t="s">
        <v>175</v>
      </c>
      <c r="C1128" s="12" t="s">
        <v>699</v>
      </c>
      <c r="D1128" s="12" t="s">
        <v>354</v>
      </c>
      <c r="E1128" s="12" t="s">
        <v>215</v>
      </c>
      <c r="F1128" s="12" t="s">
        <v>176</v>
      </c>
      <c r="G1128" s="11" t="s">
        <v>0</v>
      </c>
      <c r="H1128" s="13">
        <f>H1129+H1137</f>
        <v>198909.1</v>
      </c>
      <c r="I1128" s="13">
        <f t="shared" ref="I1128:J1128" si="562">I1129+I1137</f>
        <v>198909.1</v>
      </c>
      <c r="J1128" s="14">
        <f t="shared" si="562"/>
        <v>197732.2</v>
      </c>
      <c r="K1128" s="10">
        <f t="shared" si="547"/>
        <v>99.408322696146129</v>
      </c>
      <c r="M1128" s="21"/>
      <c r="O1128" s="22"/>
    </row>
    <row r="1129" spans="1:15" ht="63" x14ac:dyDescent="0.2">
      <c r="A1129" s="11" t="s">
        <v>0</v>
      </c>
      <c r="B1129" s="15" t="s">
        <v>824</v>
      </c>
      <c r="C1129" s="12" t="s">
        <v>699</v>
      </c>
      <c r="D1129" s="12" t="s">
        <v>354</v>
      </c>
      <c r="E1129" s="12" t="s">
        <v>215</v>
      </c>
      <c r="F1129" s="12" t="s">
        <v>825</v>
      </c>
      <c r="G1129" s="12" t="s">
        <v>0</v>
      </c>
      <c r="H1129" s="13">
        <f>H1130</f>
        <v>86344.5</v>
      </c>
      <c r="I1129" s="13">
        <f t="shared" ref="I1129:J1129" si="563">I1130</f>
        <v>86344.5</v>
      </c>
      <c r="J1129" s="14">
        <f t="shared" si="563"/>
        <v>86334.1</v>
      </c>
      <c r="K1129" s="10">
        <f t="shared" si="547"/>
        <v>99.987955225868475</v>
      </c>
      <c r="M1129" s="21"/>
      <c r="O1129" s="22"/>
    </row>
    <row r="1130" spans="1:15" ht="63" x14ac:dyDescent="0.2">
      <c r="A1130" s="11" t="s">
        <v>0</v>
      </c>
      <c r="B1130" s="15" t="s">
        <v>826</v>
      </c>
      <c r="C1130" s="12" t="s">
        <v>699</v>
      </c>
      <c r="D1130" s="12" t="s">
        <v>354</v>
      </c>
      <c r="E1130" s="12" t="s">
        <v>215</v>
      </c>
      <c r="F1130" s="12" t="s">
        <v>827</v>
      </c>
      <c r="G1130" s="12" t="s">
        <v>0</v>
      </c>
      <c r="H1130" s="13">
        <f>H1131+H1133+H1135</f>
        <v>86344.5</v>
      </c>
      <c r="I1130" s="13">
        <f t="shared" ref="I1130:J1130" si="564">I1131+I1133+I1135</f>
        <v>86344.5</v>
      </c>
      <c r="J1130" s="14">
        <f t="shared" si="564"/>
        <v>86334.1</v>
      </c>
      <c r="K1130" s="10">
        <f t="shared" si="547"/>
        <v>99.987955225868475</v>
      </c>
      <c r="M1130" s="21"/>
      <c r="O1130" s="22"/>
    </row>
    <row r="1131" spans="1:15" ht="47.25" x14ac:dyDescent="0.2">
      <c r="A1131" s="11" t="s">
        <v>0</v>
      </c>
      <c r="B1131" s="15" t="s">
        <v>828</v>
      </c>
      <c r="C1131" s="12" t="s">
        <v>699</v>
      </c>
      <c r="D1131" s="12" t="s">
        <v>354</v>
      </c>
      <c r="E1131" s="12" t="s">
        <v>215</v>
      </c>
      <c r="F1131" s="12" t="s">
        <v>829</v>
      </c>
      <c r="G1131" s="12" t="s">
        <v>0</v>
      </c>
      <c r="H1131" s="13">
        <f>H1132</f>
        <v>3364</v>
      </c>
      <c r="I1131" s="13">
        <f>I1132</f>
        <v>3364</v>
      </c>
      <c r="J1131" s="14">
        <f t="shared" ref="J1131" si="565">J1132</f>
        <v>3353.9</v>
      </c>
      <c r="K1131" s="10">
        <f t="shared" si="547"/>
        <v>99.699762187871585</v>
      </c>
      <c r="M1131" s="21"/>
      <c r="O1131" s="22"/>
    </row>
    <row r="1132" spans="1:15" ht="31.5" x14ac:dyDescent="0.2">
      <c r="A1132" s="16" t="s">
        <v>0</v>
      </c>
      <c r="B1132" s="11" t="s">
        <v>25</v>
      </c>
      <c r="C1132" s="12" t="s">
        <v>699</v>
      </c>
      <c r="D1132" s="12" t="s">
        <v>354</v>
      </c>
      <c r="E1132" s="12" t="s">
        <v>215</v>
      </c>
      <c r="F1132" s="12" t="s">
        <v>829</v>
      </c>
      <c r="G1132" s="12" t="s">
        <v>26</v>
      </c>
      <c r="H1132" s="13">
        <v>3364</v>
      </c>
      <c r="I1132" s="13">
        <v>3364</v>
      </c>
      <c r="J1132" s="14">
        <v>3353.9</v>
      </c>
      <c r="K1132" s="10">
        <f>J1132/I1132*100</f>
        <v>99.699762187871585</v>
      </c>
      <c r="M1132" s="21"/>
    </row>
    <row r="1133" spans="1:15" ht="31.5" x14ac:dyDescent="0.2">
      <c r="A1133" s="11" t="s">
        <v>0</v>
      </c>
      <c r="B1133" s="15" t="s">
        <v>830</v>
      </c>
      <c r="C1133" s="12" t="s">
        <v>699</v>
      </c>
      <c r="D1133" s="12" t="s">
        <v>354</v>
      </c>
      <c r="E1133" s="12" t="s">
        <v>215</v>
      </c>
      <c r="F1133" s="12" t="s">
        <v>831</v>
      </c>
      <c r="G1133" s="12" t="s">
        <v>0</v>
      </c>
      <c r="H1133" s="13">
        <f>H1134</f>
        <v>2052.4</v>
      </c>
      <c r="I1133" s="13">
        <f t="shared" ref="I1133:J1133" si="566">I1134</f>
        <v>2052.4</v>
      </c>
      <c r="J1133" s="14">
        <f t="shared" si="566"/>
        <v>2052.1</v>
      </c>
      <c r="K1133" s="10">
        <f t="shared" si="547"/>
        <v>99.985382966283368</v>
      </c>
      <c r="M1133" s="21"/>
      <c r="O1133" s="22"/>
    </row>
    <row r="1134" spans="1:15" ht="31.5" x14ac:dyDescent="0.2">
      <c r="A1134" s="16" t="s">
        <v>0</v>
      </c>
      <c r="B1134" s="11" t="s">
        <v>25</v>
      </c>
      <c r="C1134" s="12" t="s">
        <v>699</v>
      </c>
      <c r="D1134" s="12" t="s">
        <v>354</v>
      </c>
      <c r="E1134" s="12" t="s">
        <v>215</v>
      </c>
      <c r="F1134" s="12" t="s">
        <v>831</v>
      </c>
      <c r="G1134" s="12" t="s">
        <v>26</v>
      </c>
      <c r="H1134" s="13">
        <v>2052.4</v>
      </c>
      <c r="I1134" s="13">
        <v>2052.4</v>
      </c>
      <c r="J1134" s="13">
        <v>2052.1</v>
      </c>
      <c r="K1134" s="10">
        <f t="shared" si="547"/>
        <v>99.985382966283368</v>
      </c>
      <c r="M1134" s="21"/>
    </row>
    <row r="1135" spans="1:15" ht="47.25" x14ac:dyDescent="0.2">
      <c r="A1135" s="11" t="s">
        <v>0</v>
      </c>
      <c r="B1135" s="15" t="s">
        <v>23</v>
      </c>
      <c r="C1135" s="12" t="s">
        <v>699</v>
      </c>
      <c r="D1135" s="12" t="s">
        <v>354</v>
      </c>
      <c r="E1135" s="12" t="s">
        <v>215</v>
      </c>
      <c r="F1135" s="12" t="s">
        <v>832</v>
      </c>
      <c r="G1135" s="12" t="s">
        <v>0</v>
      </c>
      <c r="H1135" s="13">
        <f>H1136</f>
        <v>80928.100000000006</v>
      </c>
      <c r="I1135" s="13">
        <f t="shared" ref="I1135:J1135" si="567">I1136</f>
        <v>80928.100000000006</v>
      </c>
      <c r="J1135" s="14">
        <f t="shared" si="567"/>
        <v>80928.100000000006</v>
      </c>
      <c r="K1135" s="10">
        <f t="shared" si="547"/>
        <v>100</v>
      </c>
      <c r="M1135" s="21"/>
      <c r="O1135" s="22"/>
    </row>
    <row r="1136" spans="1:15" ht="31.5" x14ac:dyDescent="0.2">
      <c r="A1136" s="16" t="s">
        <v>0</v>
      </c>
      <c r="B1136" s="11" t="s">
        <v>25</v>
      </c>
      <c r="C1136" s="12" t="s">
        <v>699</v>
      </c>
      <c r="D1136" s="12" t="s">
        <v>354</v>
      </c>
      <c r="E1136" s="12" t="s">
        <v>215</v>
      </c>
      <c r="F1136" s="12" t="s">
        <v>832</v>
      </c>
      <c r="G1136" s="12" t="s">
        <v>26</v>
      </c>
      <c r="H1136" s="13">
        <v>80928.100000000006</v>
      </c>
      <c r="I1136" s="13">
        <v>80928.100000000006</v>
      </c>
      <c r="J1136" s="13">
        <v>80928.100000000006</v>
      </c>
      <c r="K1136" s="10">
        <f t="shared" si="547"/>
        <v>100</v>
      </c>
      <c r="M1136" s="21"/>
    </row>
    <row r="1137" spans="1:15" ht="47.25" x14ac:dyDescent="0.2">
      <c r="A1137" s="11" t="s">
        <v>0</v>
      </c>
      <c r="B1137" s="15" t="s">
        <v>733</v>
      </c>
      <c r="C1137" s="12" t="s">
        <v>699</v>
      </c>
      <c r="D1137" s="12" t="s">
        <v>354</v>
      </c>
      <c r="E1137" s="12" t="s">
        <v>215</v>
      </c>
      <c r="F1137" s="12" t="s">
        <v>734</v>
      </c>
      <c r="G1137" s="12" t="s">
        <v>0</v>
      </c>
      <c r="H1137" s="13">
        <f>H1138+H1147+H1153+H1156</f>
        <v>112564.6</v>
      </c>
      <c r="I1137" s="13">
        <f t="shared" ref="I1137:J1137" si="568">I1138+I1147+I1153+I1156</f>
        <v>112564.6</v>
      </c>
      <c r="J1137" s="14">
        <f t="shared" si="568"/>
        <v>111398.1</v>
      </c>
      <c r="K1137" s="10">
        <f t="shared" si="547"/>
        <v>98.963706174054721</v>
      </c>
      <c r="M1137" s="21"/>
      <c r="O1137" s="22"/>
    </row>
    <row r="1138" spans="1:15" ht="47.25" x14ac:dyDescent="0.2">
      <c r="A1138" s="11" t="s">
        <v>0</v>
      </c>
      <c r="B1138" s="15" t="s">
        <v>833</v>
      </c>
      <c r="C1138" s="12" t="s">
        <v>699</v>
      </c>
      <c r="D1138" s="12" t="s">
        <v>354</v>
      </c>
      <c r="E1138" s="12" t="s">
        <v>215</v>
      </c>
      <c r="F1138" s="12" t="s">
        <v>834</v>
      </c>
      <c r="G1138" s="12" t="s">
        <v>0</v>
      </c>
      <c r="H1138" s="13">
        <f>H1139+H1143</f>
        <v>86859.3</v>
      </c>
      <c r="I1138" s="13">
        <f t="shared" ref="I1138:J1138" si="569">I1139+I1143</f>
        <v>86859.3</v>
      </c>
      <c r="J1138" s="14">
        <f t="shared" si="569"/>
        <v>85908.3</v>
      </c>
      <c r="K1138" s="10">
        <f t="shared" si="547"/>
        <v>98.905125875985647</v>
      </c>
      <c r="M1138" s="21"/>
      <c r="O1138" s="22"/>
    </row>
    <row r="1139" spans="1:15" ht="31.5" x14ac:dyDescent="0.2">
      <c r="A1139" s="11" t="s">
        <v>0</v>
      </c>
      <c r="B1139" s="15" t="s">
        <v>835</v>
      </c>
      <c r="C1139" s="12" t="s">
        <v>699</v>
      </c>
      <c r="D1139" s="12" t="s">
        <v>354</v>
      </c>
      <c r="E1139" s="12" t="s">
        <v>215</v>
      </c>
      <c r="F1139" s="12" t="s">
        <v>836</v>
      </c>
      <c r="G1139" s="12" t="s">
        <v>0</v>
      </c>
      <c r="H1139" s="13">
        <f>SUM(H1140:H1142)</f>
        <v>62880.3</v>
      </c>
      <c r="I1139" s="13">
        <f t="shared" ref="I1139:J1139" si="570">SUM(I1140:I1142)</f>
        <v>62880.3</v>
      </c>
      <c r="J1139" s="14">
        <f t="shared" si="570"/>
        <v>62124.1</v>
      </c>
      <c r="K1139" s="10">
        <f t="shared" si="547"/>
        <v>98.797397595113239</v>
      </c>
      <c r="M1139" s="21"/>
      <c r="O1139" s="22"/>
    </row>
    <row r="1140" spans="1:15" ht="78.75" x14ac:dyDescent="0.2">
      <c r="A1140" s="16" t="s">
        <v>0</v>
      </c>
      <c r="B1140" s="11" t="s">
        <v>237</v>
      </c>
      <c r="C1140" s="12" t="s">
        <v>699</v>
      </c>
      <c r="D1140" s="12" t="s">
        <v>354</v>
      </c>
      <c r="E1140" s="12" t="s">
        <v>215</v>
      </c>
      <c r="F1140" s="12" t="s">
        <v>836</v>
      </c>
      <c r="G1140" s="12" t="s">
        <v>238</v>
      </c>
      <c r="H1140" s="13">
        <v>58201.599999999999</v>
      </c>
      <c r="I1140" s="13">
        <v>58201.599999999999</v>
      </c>
      <c r="J1140" s="14">
        <v>57936.7</v>
      </c>
      <c r="K1140" s="10">
        <f t="shared" si="547"/>
        <v>99.544857873323068</v>
      </c>
      <c r="M1140" s="21"/>
    </row>
    <row r="1141" spans="1:15" ht="31.5" x14ac:dyDescent="0.2">
      <c r="A1141" s="16" t="s">
        <v>0</v>
      </c>
      <c r="B1141" s="11" t="s">
        <v>48</v>
      </c>
      <c r="C1141" s="12" t="s">
        <v>699</v>
      </c>
      <c r="D1141" s="12" t="s">
        <v>354</v>
      </c>
      <c r="E1141" s="12" t="s">
        <v>215</v>
      </c>
      <c r="F1141" s="12" t="s">
        <v>836</v>
      </c>
      <c r="G1141" s="12" t="s">
        <v>49</v>
      </c>
      <c r="H1141" s="13">
        <v>4440.3</v>
      </c>
      <c r="I1141" s="13">
        <v>4440.3</v>
      </c>
      <c r="J1141" s="14">
        <v>4045.3</v>
      </c>
      <c r="K1141" s="10">
        <f t="shared" si="547"/>
        <v>91.104204670855566</v>
      </c>
      <c r="M1141" s="21"/>
    </row>
    <row r="1142" spans="1:15" ht="15.75" x14ac:dyDescent="0.2">
      <c r="A1142" s="16" t="s">
        <v>0</v>
      </c>
      <c r="B1142" s="11" t="s">
        <v>229</v>
      </c>
      <c r="C1142" s="12" t="s">
        <v>699</v>
      </c>
      <c r="D1142" s="12" t="s">
        <v>354</v>
      </c>
      <c r="E1142" s="12" t="s">
        <v>215</v>
      </c>
      <c r="F1142" s="12" t="s">
        <v>836</v>
      </c>
      <c r="G1142" s="12" t="s">
        <v>230</v>
      </c>
      <c r="H1142" s="13">
        <v>238.4</v>
      </c>
      <c r="I1142" s="13">
        <v>238.4</v>
      </c>
      <c r="J1142" s="14">
        <v>142.1</v>
      </c>
      <c r="K1142" s="10">
        <f t="shared" si="547"/>
        <v>59.605704697986575</v>
      </c>
      <c r="M1142" s="21"/>
    </row>
    <row r="1143" spans="1:15" ht="31.5" x14ac:dyDescent="0.2">
      <c r="A1143" s="11" t="s">
        <v>0</v>
      </c>
      <c r="B1143" s="15" t="s">
        <v>837</v>
      </c>
      <c r="C1143" s="12" t="s">
        <v>699</v>
      </c>
      <c r="D1143" s="12" t="s">
        <v>354</v>
      </c>
      <c r="E1143" s="12" t="s">
        <v>215</v>
      </c>
      <c r="F1143" s="12" t="s">
        <v>838</v>
      </c>
      <c r="G1143" s="12" t="s">
        <v>0</v>
      </c>
      <c r="H1143" s="13">
        <f>SUM(H1144:H1146)</f>
        <v>23979</v>
      </c>
      <c r="I1143" s="13">
        <f t="shared" ref="I1143:J1143" si="571">SUM(I1144:I1146)</f>
        <v>23979</v>
      </c>
      <c r="J1143" s="14">
        <f t="shared" si="571"/>
        <v>23784.2</v>
      </c>
      <c r="K1143" s="10">
        <f t="shared" si="547"/>
        <v>99.187622503023491</v>
      </c>
      <c r="M1143" s="21"/>
      <c r="O1143" s="22"/>
    </row>
    <row r="1144" spans="1:15" ht="78.75" x14ac:dyDescent="0.2">
      <c r="A1144" s="16" t="s">
        <v>0</v>
      </c>
      <c r="B1144" s="11" t="s">
        <v>237</v>
      </c>
      <c r="C1144" s="12" t="s">
        <v>699</v>
      </c>
      <c r="D1144" s="12" t="s">
        <v>354</v>
      </c>
      <c r="E1144" s="12" t="s">
        <v>215</v>
      </c>
      <c r="F1144" s="12" t="s">
        <v>838</v>
      </c>
      <c r="G1144" s="12" t="s">
        <v>238</v>
      </c>
      <c r="H1144" s="13">
        <v>22664</v>
      </c>
      <c r="I1144" s="13">
        <v>22664</v>
      </c>
      <c r="J1144" s="14">
        <v>22532.1</v>
      </c>
      <c r="K1144" s="10">
        <f t="shared" si="547"/>
        <v>99.41801976703141</v>
      </c>
      <c r="M1144" s="21"/>
    </row>
    <row r="1145" spans="1:15" ht="31.5" x14ac:dyDescent="0.2">
      <c r="A1145" s="16" t="s">
        <v>0</v>
      </c>
      <c r="B1145" s="11" t="s">
        <v>48</v>
      </c>
      <c r="C1145" s="12" t="s">
        <v>699</v>
      </c>
      <c r="D1145" s="12" t="s">
        <v>354</v>
      </c>
      <c r="E1145" s="12" t="s">
        <v>215</v>
      </c>
      <c r="F1145" s="12" t="s">
        <v>838</v>
      </c>
      <c r="G1145" s="12" t="s">
        <v>49</v>
      </c>
      <c r="H1145" s="13">
        <v>1266.4000000000001</v>
      </c>
      <c r="I1145" s="13">
        <v>1266.4000000000001</v>
      </c>
      <c r="J1145" s="14">
        <v>1205.7</v>
      </c>
      <c r="K1145" s="10">
        <f t="shared" si="547"/>
        <v>95.20688566013898</v>
      </c>
      <c r="M1145" s="21"/>
    </row>
    <row r="1146" spans="1:15" ht="15.75" x14ac:dyDescent="0.2">
      <c r="A1146" s="16" t="s">
        <v>0</v>
      </c>
      <c r="B1146" s="11" t="s">
        <v>229</v>
      </c>
      <c r="C1146" s="12" t="s">
        <v>699</v>
      </c>
      <c r="D1146" s="12" t="s">
        <v>354</v>
      </c>
      <c r="E1146" s="12" t="s">
        <v>215</v>
      </c>
      <c r="F1146" s="12" t="s">
        <v>838</v>
      </c>
      <c r="G1146" s="12" t="s">
        <v>230</v>
      </c>
      <c r="H1146" s="13">
        <v>48.6</v>
      </c>
      <c r="I1146" s="13">
        <v>48.6</v>
      </c>
      <c r="J1146" s="14">
        <v>46.4</v>
      </c>
      <c r="K1146" s="10">
        <f t="shared" si="547"/>
        <v>95.473251028806587</v>
      </c>
      <c r="M1146" s="21"/>
    </row>
    <row r="1147" spans="1:15" ht="63" x14ac:dyDescent="0.2">
      <c r="A1147" s="11" t="s">
        <v>0</v>
      </c>
      <c r="B1147" s="15" t="s">
        <v>839</v>
      </c>
      <c r="C1147" s="12" t="s">
        <v>699</v>
      </c>
      <c r="D1147" s="12" t="s">
        <v>354</v>
      </c>
      <c r="E1147" s="12" t="s">
        <v>215</v>
      </c>
      <c r="F1147" s="12" t="s">
        <v>840</v>
      </c>
      <c r="G1147" s="12" t="s">
        <v>0</v>
      </c>
      <c r="H1147" s="13">
        <f>H1148</f>
        <v>20873</v>
      </c>
      <c r="I1147" s="13">
        <f t="shared" ref="I1147:J1147" si="572">I1148</f>
        <v>20873</v>
      </c>
      <c r="J1147" s="14">
        <f t="shared" si="572"/>
        <v>20657.499999999996</v>
      </c>
      <c r="K1147" s="10">
        <f t="shared" si="547"/>
        <v>98.967565754802834</v>
      </c>
      <c r="M1147" s="21"/>
      <c r="O1147" s="22"/>
    </row>
    <row r="1148" spans="1:15" ht="31.5" x14ac:dyDescent="0.2">
      <c r="A1148" s="11" t="s">
        <v>0</v>
      </c>
      <c r="B1148" s="15" t="s">
        <v>235</v>
      </c>
      <c r="C1148" s="12" t="s">
        <v>699</v>
      </c>
      <c r="D1148" s="12" t="s">
        <v>354</v>
      </c>
      <c r="E1148" s="12" t="s">
        <v>215</v>
      </c>
      <c r="F1148" s="12" t="s">
        <v>841</v>
      </c>
      <c r="G1148" s="12" t="s">
        <v>0</v>
      </c>
      <c r="H1148" s="13">
        <f>SUM(H1149:H1152)</f>
        <v>20873</v>
      </c>
      <c r="I1148" s="13">
        <f t="shared" ref="I1148:J1148" si="573">SUM(I1149:I1152)</f>
        <v>20873</v>
      </c>
      <c r="J1148" s="14">
        <f t="shared" si="573"/>
        <v>20657.499999999996</v>
      </c>
      <c r="K1148" s="10">
        <f t="shared" si="547"/>
        <v>98.967565754802834</v>
      </c>
      <c r="M1148" s="21"/>
      <c r="O1148" s="22"/>
    </row>
    <row r="1149" spans="1:15" ht="78.75" x14ac:dyDescent="0.2">
      <c r="A1149" s="16" t="s">
        <v>0</v>
      </c>
      <c r="B1149" s="11" t="s">
        <v>237</v>
      </c>
      <c r="C1149" s="12" t="s">
        <v>699</v>
      </c>
      <c r="D1149" s="12" t="s">
        <v>354</v>
      </c>
      <c r="E1149" s="12" t="s">
        <v>215</v>
      </c>
      <c r="F1149" s="12" t="s">
        <v>841</v>
      </c>
      <c r="G1149" s="12" t="s">
        <v>238</v>
      </c>
      <c r="H1149" s="13">
        <v>18615.3</v>
      </c>
      <c r="I1149" s="13">
        <v>18615.3</v>
      </c>
      <c r="J1149" s="14">
        <v>18539.099999999999</v>
      </c>
      <c r="K1149" s="10">
        <f t="shared" si="547"/>
        <v>99.590659296385226</v>
      </c>
      <c r="M1149" s="21"/>
    </row>
    <row r="1150" spans="1:15" ht="31.5" x14ac:dyDescent="0.2">
      <c r="A1150" s="16" t="s">
        <v>0</v>
      </c>
      <c r="B1150" s="11" t="s">
        <v>48</v>
      </c>
      <c r="C1150" s="12" t="s">
        <v>699</v>
      </c>
      <c r="D1150" s="12" t="s">
        <v>354</v>
      </c>
      <c r="E1150" s="12" t="s">
        <v>215</v>
      </c>
      <c r="F1150" s="12" t="s">
        <v>841</v>
      </c>
      <c r="G1150" s="12" t="s">
        <v>49</v>
      </c>
      <c r="H1150" s="13">
        <v>2176.1999999999998</v>
      </c>
      <c r="I1150" s="13">
        <v>2176.1999999999998</v>
      </c>
      <c r="J1150" s="14">
        <v>2043.6</v>
      </c>
      <c r="K1150" s="10">
        <f t="shared" si="547"/>
        <v>93.906810035842298</v>
      </c>
      <c r="M1150" s="21"/>
    </row>
    <row r="1151" spans="1:15" ht="15.75" x14ac:dyDescent="0.2">
      <c r="A1151" s="16" t="s">
        <v>0</v>
      </c>
      <c r="B1151" s="11" t="s">
        <v>29</v>
      </c>
      <c r="C1151" s="12" t="s">
        <v>699</v>
      </c>
      <c r="D1151" s="12" t="s">
        <v>354</v>
      </c>
      <c r="E1151" s="12" t="s">
        <v>215</v>
      </c>
      <c r="F1151" s="12" t="s">
        <v>841</v>
      </c>
      <c r="G1151" s="12" t="s">
        <v>30</v>
      </c>
      <c r="H1151" s="13">
        <v>65.2</v>
      </c>
      <c r="I1151" s="13">
        <v>65.2</v>
      </c>
      <c r="J1151" s="13">
        <v>65.2</v>
      </c>
      <c r="K1151" s="10">
        <f t="shared" si="547"/>
        <v>100</v>
      </c>
      <c r="M1151" s="21"/>
    </row>
    <row r="1152" spans="1:15" ht="15.75" x14ac:dyDescent="0.2">
      <c r="A1152" s="16" t="s">
        <v>0</v>
      </c>
      <c r="B1152" s="11" t="s">
        <v>229</v>
      </c>
      <c r="C1152" s="12" t="s">
        <v>699</v>
      </c>
      <c r="D1152" s="12" t="s">
        <v>354</v>
      </c>
      <c r="E1152" s="12" t="s">
        <v>215</v>
      </c>
      <c r="F1152" s="12" t="s">
        <v>841</v>
      </c>
      <c r="G1152" s="12" t="s">
        <v>230</v>
      </c>
      <c r="H1152" s="13">
        <v>16.3</v>
      </c>
      <c r="I1152" s="13">
        <v>16.3</v>
      </c>
      <c r="J1152" s="14">
        <v>9.6</v>
      </c>
      <c r="K1152" s="10">
        <f t="shared" si="547"/>
        <v>58.895705521472387</v>
      </c>
      <c r="M1152" s="21"/>
    </row>
    <row r="1153" spans="1:15" ht="47.25" x14ac:dyDescent="0.2">
      <c r="A1153" s="11" t="s">
        <v>0</v>
      </c>
      <c r="B1153" s="15" t="s">
        <v>842</v>
      </c>
      <c r="C1153" s="12" t="s">
        <v>699</v>
      </c>
      <c r="D1153" s="12" t="s">
        <v>354</v>
      </c>
      <c r="E1153" s="12" t="s">
        <v>215</v>
      </c>
      <c r="F1153" s="12" t="s">
        <v>843</v>
      </c>
      <c r="G1153" s="12" t="s">
        <v>0</v>
      </c>
      <c r="H1153" s="13">
        <f>H1154</f>
        <v>3077.8</v>
      </c>
      <c r="I1153" s="13">
        <f t="shared" ref="I1153:J1154" si="574">I1154</f>
        <v>3077.8</v>
      </c>
      <c r="J1153" s="14">
        <f t="shared" si="574"/>
        <v>3077.8</v>
      </c>
      <c r="K1153" s="10">
        <f t="shared" si="547"/>
        <v>100</v>
      </c>
      <c r="M1153" s="21"/>
      <c r="O1153" s="22"/>
    </row>
    <row r="1154" spans="1:15" ht="47.25" x14ac:dyDescent="0.2">
      <c r="A1154" s="11" t="s">
        <v>0</v>
      </c>
      <c r="B1154" s="15" t="s">
        <v>23</v>
      </c>
      <c r="C1154" s="12" t="s">
        <v>699</v>
      </c>
      <c r="D1154" s="12" t="s">
        <v>354</v>
      </c>
      <c r="E1154" s="12" t="s">
        <v>215</v>
      </c>
      <c r="F1154" s="12" t="s">
        <v>844</v>
      </c>
      <c r="G1154" s="12" t="s">
        <v>0</v>
      </c>
      <c r="H1154" s="13">
        <f>H1155</f>
        <v>3077.8</v>
      </c>
      <c r="I1154" s="13">
        <f t="shared" si="574"/>
        <v>3077.8</v>
      </c>
      <c r="J1154" s="14">
        <f t="shared" si="574"/>
        <v>3077.8</v>
      </c>
      <c r="K1154" s="10">
        <f t="shared" si="547"/>
        <v>100</v>
      </c>
      <c r="M1154" s="21"/>
      <c r="O1154" s="22"/>
    </row>
    <row r="1155" spans="1:15" ht="31.5" x14ac:dyDescent="0.2">
      <c r="A1155" s="16" t="s">
        <v>0</v>
      </c>
      <c r="B1155" s="11" t="s">
        <v>25</v>
      </c>
      <c r="C1155" s="12" t="s">
        <v>699</v>
      </c>
      <c r="D1155" s="12" t="s">
        <v>354</v>
      </c>
      <c r="E1155" s="12" t="s">
        <v>215</v>
      </c>
      <c r="F1155" s="12" t="s">
        <v>844</v>
      </c>
      <c r="G1155" s="12" t="s">
        <v>26</v>
      </c>
      <c r="H1155" s="13">
        <v>3077.8</v>
      </c>
      <c r="I1155" s="13">
        <v>3077.8</v>
      </c>
      <c r="J1155" s="13">
        <v>3077.8</v>
      </c>
      <c r="K1155" s="10">
        <f t="shared" si="547"/>
        <v>100</v>
      </c>
      <c r="M1155" s="21"/>
    </row>
    <row r="1156" spans="1:15" ht="94.5" x14ac:dyDescent="0.2">
      <c r="A1156" s="11" t="s">
        <v>0</v>
      </c>
      <c r="B1156" s="15" t="s">
        <v>845</v>
      </c>
      <c r="C1156" s="12" t="s">
        <v>699</v>
      </c>
      <c r="D1156" s="12" t="s">
        <v>354</v>
      </c>
      <c r="E1156" s="12" t="s">
        <v>215</v>
      </c>
      <c r="F1156" s="12" t="s">
        <v>846</v>
      </c>
      <c r="G1156" s="12" t="s">
        <v>0</v>
      </c>
      <c r="H1156" s="13">
        <f>H1157</f>
        <v>1754.5</v>
      </c>
      <c r="I1156" s="13">
        <f t="shared" ref="I1156:J1156" si="575">I1157</f>
        <v>1754.5</v>
      </c>
      <c r="J1156" s="14">
        <f t="shared" si="575"/>
        <v>1754.5</v>
      </c>
      <c r="K1156" s="10">
        <f t="shared" si="547"/>
        <v>100</v>
      </c>
      <c r="M1156" s="21"/>
      <c r="O1156" s="22"/>
    </row>
    <row r="1157" spans="1:15" ht="31.5" x14ac:dyDescent="0.2">
      <c r="A1157" s="16" t="s">
        <v>0</v>
      </c>
      <c r="B1157" s="11" t="s">
        <v>25</v>
      </c>
      <c r="C1157" s="12" t="s">
        <v>699</v>
      </c>
      <c r="D1157" s="12" t="s">
        <v>354</v>
      </c>
      <c r="E1157" s="12" t="s">
        <v>215</v>
      </c>
      <c r="F1157" s="12" t="s">
        <v>846</v>
      </c>
      <c r="G1157" s="12" t="s">
        <v>26</v>
      </c>
      <c r="H1157" s="13">
        <v>1754.5</v>
      </c>
      <c r="I1157" s="13">
        <v>1754.5</v>
      </c>
      <c r="J1157" s="13">
        <v>1754.5</v>
      </c>
      <c r="K1157" s="10">
        <f t="shared" si="547"/>
        <v>100</v>
      </c>
      <c r="M1157" s="21"/>
    </row>
    <row r="1158" spans="1:15" ht="31.5" x14ac:dyDescent="0.2">
      <c r="A1158" s="11" t="s">
        <v>0</v>
      </c>
      <c r="B1158" s="15" t="s">
        <v>120</v>
      </c>
      <c r="C1158" s="12" t="s">
        <v>699</v>
      </c>
      <c r="D1158" s="12" t="s">
        <v>354</v>
      </c>
      <c r="E1158" s="12" t="s">
        <v>215</v>
      </c>
      <c r="F1158" s="12" t="s">
        <v>121</v>
      </c>
      <c r="G1158" s="11" t="s">
        <v>0</v>
      </c>
      <c r="H1158" s="13">
        <f>H1159</f>
        <v>50</v>
      </c>
      <c r="I1158" s="13">
        <f t="shared" ref="I1158:J1159" si="576">I1159</f>
        <v>50</v>
      </c>
      <c r="J1158" s="14">
        <f t="shared" si="576"/>
        <v>50</v>
      </c>
      <c r="K1158" s="10">
        <f t="shared" si="547"/>
        <v>100</v>
      </c>
      <c r="M1158" s="21"/>
      <c r="O1158" s="22"/>
    </row>
    <row r="1159" spans="1:15" ht="63" x14ac:dyDescent="0.2">
      <c r="A1159" s="11" t="s">
        <v>0</v>
      </c>
      <c r="B1159" s="15" t="s">
        <v>122</v>
      </c>
      <c r="C1159" s="12" t="s">
        <v>699</v>
      </c>
      <c r="D1159" s="12" t="s">
        <v>354</v>
      </c>
      <c r="E1159" s="12" t="s">
        <v>215</v>
      </c>
      <c r="F1159" s="12" t="s">
        <v>123</v>
      </c>
      <c r="G1159" s="12" t="s">
        <v>0</v>
      </c>
      <c r="H1159" s="13">
        <f>H1160</f>
        <v>50</v>
      </c>
      <c r="I1159" s="13">
        <f t="shared" si="576"/>
        <v>50</v>
      </c>
      <c r="J1159" s="14">
        <f t="shared" si="576"/>
        <v>50</v>
      </c>
      <c r="K1159" s="10">
        <f t="shared" si="547"/>
        <v>100</v>
      </c>
      <c r="M1159" s="21"/>
      <c r="O1159" s="22"/>
    </row>
    <row r="1160" spans="1:15" ht="31.5" x14ac:dyDescent="0.2">
      <c r="A1160" s="16" t="s">
        <v>0</v>
      </c>
      <c r="B1160" s="11" t="s">
        <v>48</v>
      </c>
      <c r="C1160" s="12" t="s">
        <v>699</v>
      </c>
      <c r="D1160" s="12" t="s">
        <v>354</v>
      </c>
      <c r="E1160" s="12" t="s">
        <v>215</v>
      </c>
      <c r="F1160" s="12" t="s">
        <v>123</v>
      </c>
      <c r="G1160" s="12" t="s">
        <v>49</v>
      </c>
      <c r="H1160" s="13">
        <v>50</v>
      </c>
      <c r="I1160" s="13">
        <v>50</v>
      </c>
      <c r="J1160" s="13">
        <v>50</v>
      </c>
      <c r="K1160" s="10">
        <f t="shared" si="547"/>
        <v>100</v>
      </c>
      <c r="M1160" s="21"/>
    </row>
    <row r="1161" spans="1:15" ht="31.5" x14ac:dyDescent="0.2">
      <c r="A1161" s="11" t="s">
        <v>0</v>
      </c>
      <c r="B1161" s="15" t="s">
        <v>378</v>
      </c>
      <c r="C1161" s="12" t="s">
        <v>699</v>
      </c>
      <c r="D1161" s="12" t="s">
        <v>354</v>
      </c>
      <c r="E1161" s="12" t="s">
        <v>215</v>
      </c>
      <c r="F1161" s="12" t="s">
        <v>379</v>
      </c>
      <c r="G1161" s="11" t="s">
        <v>0</v>
      </c>
      <c r="H1161" s="13">
        <f>H1162</f>
        <v>200</v>
      </c>
      <c r="I1161" s="13">
        <f t="shared" ref="I1161:J1163" si="577">I1162</f>
        <v>200</v>
      </c>
      <c r="J1161" s="14">
        <f t="shared" si="577"/>
        <v>198</v>
      </c>
      <c r="K1161" s="10">
        <f t="shared" ref="K1161:K1224" si="578">J1161/I1161*100</f>
        <v>99</v>
      </c>
      <c r="M1161" s="21"/>
      <c r="O1161" s="22"/>
    </row>
    <row r="1162" spans="1:15" ht="31.5" x14ac:dyDescent="0.2">
      <c r="A1162" s="11" t="s">
        <v>0</v>
      </c>
      <c r="B1162" s="15" t="s">
        <v>380</v>
      </c>
      <c r="C1162" s="12" t="s">
        <v>699</v>
      </c>
      <c r="D1162" s="12" t="s">
        <v>354</v>
      </c>
      <c r="E1162" s="12" t="s">
        <v>215</v>
      </c>
      <c r="F1162" s="12" t="s">
        <v>381</v>
      </c>
      <c r="G1162" s="12" t="s">
        <v>0</v>
      </c>
      <c r="H1162" s="13">
        <f>H1163</f>
        <v>200</v>
      </c>
      <c r="I1162" s="13">
        <f t="shared" si="577"/>
        <v>200</v>
      </c>
      <c r="J1162" s="14">
        <f t="shared" si="577"/>
        <v>198</v>
      </c>
      <c r="K1162" s="10">
        <f t="shared" si="578"/>
        <v>99</v>
      </c>
      <c r="M1162" s="21"/>
      <c r="O1162" s="22"/>
    </row>
    <row r="1163" spans="1:15" ht="63" x14ac:dyDescent="0.2">
      <c r="A1163" s="11" t="s">
        <v>0</v>
      </c>
      <c r="B1163" s="15" t="s">
        <v>847</v>
      </c>
      <c r="C1163" s="12" t="s">
        <v>699</v>
      </c>
      <c r="D1163" s="12" t="s">
        <v>354</v>
      </c>
      <c r="E1163" s="12" t="s">
        <v>215</v>
      </c>
      <c r="F1163" s="12" t="s">
        <v>848</v>
      </c>
      <c r="G1163" s="12" t="s">
        <v>0</v>
      </c>
      <c r="H1163" s="13">
        <f>H1164</f>
        <v>200</v>
      </c>
      <c r="I1163" s="13">
        <f t="shared" si="577"/>
        <v>200</v>
      </c>
      <c r="J1163" s="14">
        <f t="shared" si="577"/>
        <v>198</v>
      </c>
      <c r="K1163" s="10">
        <f t="shared" si="578"/>
        <v>99</v>
      </c>
      <c r="M1163" s="21"/>
      <c r="O1163" s="22"/>
    </row>
    <row r="1164" spans="1:15" ht="31.5" x14ac:dyDescent="0.2">
      <c r="A1164" s="16" t="s">
        <v>0</v>
      </c>
      <c r="B1164" s="11" t="s">
        <v>25</v>
      </c>
      <c r="C1164" s="12" t="s">
        <v>699</v>
      </c>
      <c r="D1164" s="12" t="s">
        <v>354</v>
      </c>
      <c r="E1164" s="12" t="s">
        <v>215</v>
      </c>
      <c r="F1164" s="12" t="s">
        <v>848</v>
      </c>
      <c r="G1164" s="12" t="s">
        <v>26</v>
      </c>
      <c r="H1164" s="13">
        <v>200</v>
      </c>
      <c r="I1164" s="13">
        <v>200</v>
      </c>
      <c r="J1164" s="14">
        <v>198</v>
      </c>
      <c r="K1164" s="10">
        <f t="shared" si="578"/>
        <v>99</v>
      </c>
      <c r="M1164" s="21"/>
    </row>
    <row r="1165" spans="1:15" ht="15.75" x14ac:dyDescent="0.2">
      <c r="A1165" s="11" t="s">
        <v>0</v>
      </c>
      <c r="B1165" s="15" t="s">
        <v>275</v>
      </c>
      <c r="C1165" s="12" t="s">
        <v>699</v>
      </c>
      <c r="D1165" s="12" t="s">
        <v>354</v>
      </c>
      <c r="E1165" s="12" t="s">
        <v>215</v>
      </c>
      <c r="F1165" s="12" t="s">
        <v>276</v>
      </c>
      <c r="G1165" s="11" t="s">
        <v>0</v>
      </c>
      <c r="H1165" s="13">
        <f>H1166</f>
        <v>3610</v>
      </c>
      <c r="I1165" s="13">
        <f t="shared" ref="I1165:J1166" si="579">I1166</f>
        <v>3610</v>
      </c>
      <c r="J1165" s="14">
        <f t="shared" si="579"/>
        <v>3490.1</v>
      </c>
      <c r="K1165" s="10">
        <f t="shared" si="578"/>
        <v>96.6786703601108</v>
      </c>
      <c r="M1165" s="21"/>
      <c r="O1165" s="22"/>
    </row>
    <row r="1166" spans="1:15" ht="47.25" x14ac:dyDescent="0.2">
      <c r="A1166" s="11" t="s">
        <v>0</v>
      </c>
      <c r="B1166" s="15" t="s">
        <v>849</v>
      </c>
      <c r="C1166" s="12" t="s">
        <v>699</v>
      </c>
      <c r="D1166" s="12" t="s">
        <v>354</v>
      </c>
      <c r="E1166" s="12" t="s">
        <v>215</v>
      </c>
      <c r="F1166" s="12" t="s">
        <v>850</v>
      </c>
      <c r="G1166" s="12" t="s">
        <v>0</v>
      </c>
      <c r="H1166" s="13">
        <f>H1167</f>
        <v>3610</v>
      </c>
      <c r="I1166" s="13">
        <f t="shared" si="579"/>
        <v>3610</v>
      </c>
      <c r="J1166" s="14">
        <f t="shared" si="579"/>
        <v>3490.1</v>
      </c>
      <c r="K1166" s="10">
        <f t="shared" si="578"/>
        <v>96.6786703601108</v>
      </c>
      <c r="M1166" s="21"/>
      <c r="O1166" s="22"/>
    </row>
    <row r="1167" spans="1:15" ht="15.75" x14ac:dyDescent="0.2">
      <c r="A1167" s="16" t="s">
        <v>0</v>
      </c>
      <c r="B1167" s="11" t="s">
        <v>294</v>
      </c>
      <c r="C1167" s="12" t="s">
        <v>699</v>
      </c>
      <c r="D1167" s="12" t="s">
        <v>354</v>
      </c>
      <c r="E1167" s="12" t="s">
        <v>215</v>
      </c>
      <c r="F1167" s="12" t="s">
        <v>850</v>
      </c>
      <c r="G1167" s="12" t="s">
        <v>295</v>
      </c>
      <c r="H1167" s="13">
        <v>3610</v>
      </c>
      <c r="I1167" s="13">
        <v>3610</v>
      </c>
      <c r="J1167" s="14">
        <v>3490.1</v>
      </c>
      <c r="K1167" s="10">
        <f t="shared" si="578"/>
        <v>96.6786703601108</v>
      </c>
      <c r="M1167" s="21"/>
    </row>
    <row r="1168" spans="1:15" ht="31.5" x14ac:dyDescent="0.2">
      <c r="A1168" s="11" t="s">
        <v>0</v>
      </c>
      <c r="B1168" s="15" t="s">
        <v>342</v>
      </c>
      <c r="C1168" s="12" t="s">
        <v>699</v>
      </c>
      <c r="D1168" s="12" t="s">
        <v>354</v>
      </c>
      <c r="E1168" s="12" t="s">
        <v>215</v>
      </c>
      <c r="F1168" s="12" t="s">
        <v>343</v>
      </c>
      <c r="G1168" s="11" t="s">
        <v>0</v>
      </c>
      <c r="H1168" s="13">
        <f>H1169+H1171</f>
        <v>3029.4</v>
      </c>
      <c r="I1168" s="13">
        <f t="shared" ref="I1168:J1168" si="580">I1169+I1171</f>
        <v>4199.8</v>
      </c>
      <c r="J1168" s="14">
        <f t="shared" si="580"/>
        <v>4196.5</v>
      </c>
      <c r="K1168" s="10">
        <f t="shared" si="578"/>
        <v>99.921424829753789</v>
      </c>
      <c r="M1168" s="21"/>
      <c r="O1168" s="22"/>
    </row>
    <row r="1169" spans="1:15" ht="15.75" x14ac:dyDescent="0.2">
      <c r="A1169" s="11" t="s">
        <v>0</v>
      </c>
      <c r="B1169" s="15" t="s">
        <v>344</v>
      </c>
      <c r="C1169" s="12" t="s">
        <v>699</v>
      </c>
      <c r="D1169" s="12" t="s">
        <v>354</v>
      </c>
      <c r="E1169" s="12" t="s">
        <v>215</v>
      </c>
      <c r="F1169" s="12" t="s">
        <v>345</v>
      </c>
      <c r="G1169" s="12" t="s">
        <v>0</v>
      </c>
      <c r="H1169" s="13">
        <f>H1170</f>
        <v>1734.4</v>
      </c>
      <c r="I1169" s="13">
        <f t="shared" ref="I1169:J1169" si="581">I1170</f>
        <v>2904.8</v>
      </c>
      <c r="J1169" s="14">
        <f t="shared" si="581"/>
        <v>2902.5</v>
      </c>
      <c r="K1169" s="10">
        <f t="shared" si="578"/>
        <v>99.920820710548057</v>
      </c>
      <c r="M1169" s="21"/>
      <c r="O1169" s="22"/>
    </row>
    <row r="1170" spans="1:15" ht="31.5" x14ac:dyDescent="0.2">
      <c r="A1170" s="16" t="s">
        <v>0</v>
      </c>
      <c r="B1170" s="11" t="s">
        <v>25</v>
      </c>
      <c r="C1170" s="12" t="s">
        <v>699</v>
      </c>
      <c r="D1170" s="12" t="s">
        <v>354</v>
      </c>
      <c r="E1170" s="12" t="s">
        <v>215</v>
      </c>
      <c r="F1170" s="12" t="s">
        <v>345</v>
      </c>
      <c r="G1170" s="12" t="s">
        <v>26</v>
      </c>
      <c r="H1170" s="13">
        <v>1734.4</v>
      </c>
      <c r="I1170" s="13">
        <v>2904.8</v>
      </c>
      <c r="J1170" s="14">
        <v>2902.5</v>
      </c>
      <c r="K1170" s="10">
        <f t="shared" si="578"/>
        <v>99.920820710548057</v>
      </c>
      <c r="M1170" s="21"/>
    </row>
    <row r="1171" spans="1:15" ht="15.75" x14ac:dyDescent="0.2">
      <c r="A1171" s="11" t="s">
        <v>0</v>
      </c>
      <c r="B1171" s="15" t="s">
        <v>851</v>
      </c>
      <c r="C1171" s="12" t="s">
        <v>699</v>
      </c>
      <c r="D1171" s="12" t="s">
        <v>354</v>
      </c>
      <c r="E1171" s="12" t="s">
        <v>215</v>
      </c>
      <c r="F1171" s="12" t="s">
        <v>852</v>
      </c>
      <c r="G1171" s="12" t="s">
        <v>0</v>
      </c>
      <c r="H1171" s="13">
        <f>H1172</f>
        <v>1295</v>
      </c>
      <c r="I1171" s="13">
        <f t="shared" ref="I1171:J1172" si="582">I1172</f>
        <v>1295</v>
      </c>
      <c r="J1171" s="14">
        <f t="shared" si="582"/>
        <v>1294</v>
      </c>
      <c r="K1171" s="10">
        <f t="shared" si="578"/>
        <v>99.922779922779924</v>
      </c>
      <c r="M1171" s="21"/>
      <c r="O1171" s="22"/>
    </row>
    <row r="1172" spans="1:15" ht="31.5" x14ac:dyDescent="0.2">
      <c r="A1172" s="11" t="s">
        <v>0</v>
      </c>
      <c r="B1172" s="15" t="s">
        <v>853</v>
      </c>
      <c r="C1172" s="12" t="s">
        <v>699</v>
      </c>
      <c r="D1172" s="12" t="s">
        <v>354</v>
      </c>
      <c r="E1172" s="12" t="s">
        <v>215</v>
      </c>
      <c r="F1172" s="12" t="s">
        <v>854</v>
      </c>
      <c r="G1172" s="12" t="s">
        <v>0</v>
      </c>
      <c r="H1172" s="13">
        <f>H1173</f>
        <v>1295</v>
      </c>
      <c r="I1172" s="13">
        <f t="shared" si="582"/>
        <v>1295</v>
      </c>
      <c r="J1172" s="14">
        <f t="shared" si="582"/>
        <v>1294</v>
      </c>
      <c r="K1172" s="10">
        <f t="shared" si="578"/>
        <v>99.922779922779924</v>
      </c>
      <c r="M1172" s="21"/>
      <c r="O1172" s="22"/>
    </row>
    <row r="1173" spans="1:15" ht="31.5" x14ac:dyDescent="0.2">
      <c r="A1173" s="16" t="s">
        <v>0</v>
      </c>
      <c r="B1173" s="11" t="s">
        <v>25</v>
      </c>
      <c r="C1173" s="12" t="s">
        <v>699</v>
      </c>
      <c r="D1173" s="12" t="s">
        <v>354</v>
      </c>
      <c r="E1173" s="12" t="s">
        <v>215</v>
      </c>
      <c r="F1173" s="12" t="s">
        <v>854</v>
      </c>
      <c r="G1173" s="12" t="s">
        <v>26</v>
      </c>
      <c r="H1173" s="13">
        <v>1295</v>
      </c>
      <c r="I1173" s="13">
        <v>1295</v>
      </c>
      <c r="J1173" s="14">
        <v>1294</v>
      </c>
      <c r="K1173" s="10">
        <f t="shared" si="578"/>
        <v>99.922779922779924</v>
      </c>
      <c r="M1173" s="21"/>
    </row>
    <row r="1174" spans="1:15" ht="31.5" x14ac:dyDescent="0.2">
      <c r="A1174" s="6" t="s">
        <v>9</v>
      </c>
      <c r="B1174" s="7" t="s">
        <v>855</v>
      </c>
      <c r="C1174" s="6" t="s">
        <v>856</v>
      </c>
      <c r="D1174" s="6" t="s">
        <v>0</v>
      </c>
      <c r="E1174" s="6" t="s">
        <v>0</v>
      </c>
      <c r="F1174" s="6" t="s">
        <v>0</v>
      </c>
      <c r="G1174" s="6" t="s">
        <v>0</v>
      </c>
      <c r="H1174" s="8">
        <f>H1175+H1185</f>
        <v>537418.4</v>
      </c>
      <c r="I1174" s="8">
        <f t="shared" ref="I1174:J1174" si="583">I1175+I1185</f>
        <v>537418.4</v>
      </c>
      <c r="J1174" s="9">
        <f t="shared" si="583"/>
        <v>534107.30000000005</v>
      </c>
      <c r="K1174" s="10">
        <f t="shared" si="578"/>
        <v>99.383887860929221</v>
      </c>
      <c r="M1174" s="21"/>
      <c r="O1174" s="22"/>
    </row>
    <row r="1175" spans="1:15" ht="15.75" x14ac:dyDescent="0.2">
      <c r="A1175" s="11" t="s">
        <v>0</v>
      </c>
      <c r="B1175" s="11" t="s">
        <v>352</v>
      </c>
      <c r="C1175" s="12" t="s">
        <v>856</v>
      </c>
      <c r="D1175" s="12" t="s">
        <v>38</v>
      </c>
      <c r="E1175" s="12" t="s">
        <v>0</v>
      </c>
      <c r="F1175" s="12" t="s">
        <v>0</v>
      </c>
      <c r="G1175" s="12" t="s">
        <v>0</v>
      </c>
      <c r="H1175" s="13">
        <f>H1176</f>
        <v>1383.3999999999999</v>
      </c>
      <c r="I1175" s="13">
        <f t="shared" ref="I1175:J1175" si="584">I1176</f>
        <v>1383.3999999999999</v>
      </c>
      <c r="J1175" s="14">
        <f t="shared" si="584"/>
        <v>1383.3999999999999</v>
      </c>
      <c r="K1175" s="10">
        <f t="shared" si="578"/>
        <v>100</v>
      </c>
      <c r="M1175" s="21"/>
      <c r="O1175" s="22"/>
    </row>
    <row r="1176" spans="1:15" ht="15.75" x14ac:dyDescent="0.2">
      <c r="A1176" s="11" t="s">
        <v>0</v>
      </c>
      <c r="B1176" s="11" t="s">
        <v>362</v>
      </c>
      <c r="C1176" s="12" t="s">
        <v>856</v>
      </c>
      <c r="D1176" s="12" t="s">
        <v>38</v>
      </c>
      <c r="E1176" s="12" t="s">
        <v>363</v>
      </c>
      <c r="F1176" s="12" t="s">
        <v>0</v>
      </c>
      <c r="G1176" s="12" t="s">
        <v>0</v>
      </c>
      <c r="H1176" s="13">
        <f>H1177+H1181</f>
        <v>1383.3999999999999</v>
      </c>
      <c r="I1176" s="13">
        <f t="shared" ref="I1176:J1176" si="585">I1177+I1181</f>
        <v>1383.3999999999999</v>
      </c>
      <c r="J1176" s="14">
        <f t="shared" si="585"/>
        <v>1383.3999999999999</v>
      </c>
      <c r="K1176" s="10">
        <f t="shared" si="578"/>
        <v>100</v>
      </c>
      <c r="M1176" s="21"/>
      <c r="O1176" s="22"/>
    </row>
    <row r="1177" spans="1:15" ht="31.5" x14ac:dyDescent="0.2">
      <c r="A1177" s="11" t="s">
        <v>0</v>
      </c>
      <c r="B1177" s="15" t="s">
        <v>857</v>
      </c>
      <c r="C1177" s="12" t="s">
        <v>856</v>
      </c>
      <c r="D1177" s="12" t="s">
        <v>38</v>
      </c>
      <c r="E1177" s="12" t="s">
        <v>363</v>
      </c>
      <c r="F1177" s="12" t="s">
        <v>858</v>
      </c>
      <c r="G1177" s="11" t="s">
        <v>0</v>
      </c>
      <c r="H1177" s="13">
        <f>H1178</f>
        <v>1068.5999999999999</v>
      </c>
      <c r="I1177" s="13">
        <f t="shared" ref="I1177:J1179" si="586">I1178</f>
        <v>1068.5999999999999</v>
      </c>
      <c r="J1177" s="14">
        <f t="shared" si="586"/>
        <v>1068.5999999999999</v>
      </c>
      <c r="K1177" s="10">
        <f t="shared" si="578"/>
        <v>100</v>
      </c>
      <c r="M1177" s="21"/>
      <c r="O1177" s="22"/>
    </row>
    <row r="1178" spans="1:15" ht="31.5" x14ac:dyDescent="0.2">
      <c r="A1178" s="11" t="s">
        <v>0</v>
      </c>
      <c r="B1178" s="15" t="s">
        <v>859</v>
      </c>
      <c r="C1178" s="12" t="s">
        <v>856</v>
      </c>
      <c r="D1178" s="12" t="s">
        <v>38</v>
      </c>
      <c r="E1178" s="12" t="s">
        <v>363</v>
      </c>
      <c r="F1178" s="12" t="s">
        <v>860</v>
      </c>
      <c r="G1178" s="12" t="s">
        <v>0</v>
      </c>
      <c r="H1178" s="13">
        <f>H1179</f>
        <v>1068.5999999999999</v>
      </c>
      <c r="I1178" s="13">
        <f t="shared" si="586"/>
        <v>1068.5999999999999</v>
      </c>
      <c r="J1178" s="14">
        <f t="shared" si="586"/>
        <v>1068.5999999999999</v>
      </c>
      <c r="K1178" s="10">
        <f t="shared" si="578"/>
        <v>100</v>
      </c>
      <c r="M1178" s="21"/>
      <c r="O1178" s="22"/>
    </row>
    <row r="1179" spans="1:15" ht="15.75" x14ac:dyDescent="0.2">
      <c r="A1179" s="11" t="s">
        <v>0</v>
      </c>
      <c r="B1179" s="15" t="s">
        <v>861</v>
      </c>
      <c r="C1179" s="12" t="s">
        <v>856</v>
      </c>
      <c r="D1179" s="12" t="s">
        <v>38</v>
      </c>
      <c r="E1179" s="12" t="s">
        <v>363</v>
      </c>
      <c r="F1179" s="12" t="s">
        <v>862</v>
      </c>
      <c r="G1179" s="12" t="s">
        <v>0</v>
      </c>
      <c r="H1179" s="13">
        <f>H1180</f>
        <v>1068.5999999999999</v>
      </c>
      <c r="I1179" s="13">
        <f t="shared" si="586"/>
        <v>1068.5999999999999</v>
      </c>
      <c r="J1179" s="14">
        <f t="shared" si="586"/>
        <v>1068.5999999999999</v>
      </c>
      <c r="K1179" s="10">
        <f t="shared" si="578"/>
        <v>100</v>
      </c>
      <c r="M1179" s="21"/>
      <c r="O1179" s="22"/>
    </row>
    <row r="1180" spans="1:15" ht="15.75" x14ac:dyDescent="0.2">
      <c r="A1180" s="16" t="s">
        <v>0</v>
      </c>
      <c r="B1180" s="11" t="s">
        <v>229</v>
      </c>
      <c r="C1180" s="12" t="s">
        <v>856</v>
      </c>
      <c r="D1180" s="12" t="s">
        <v>38</v>
      </c>
      <c r="E1180" s="12" t="s">
        <v>363</v>
      </c>
      <c r="F1180" s="12" t="s">
        <v>862</v>
      </c>
      <c r="G1180" s="12" t="s">
        <v>230</v>
      </c>
      <c r="H1180" s="13">
        <v>1068.5999999999999</v>
      </c>
      <c r="I1180" s="13">
        <v>1068.5999999999999</v>
      </c>
      <c r="J1180" s="13">
        <v>1068.5999999999999</v>
      </c>
      <c r="K1180" s="10">
        <f t="shared" si="578"/>
        <v>100</v>
      </c>
      <c r="M1180" s="21"/>
    </row>
    <row r="1181" spans="1:15" ht="31.5" x14ac:dyDescent="0.2">
      <c r="A1181" s="11" t="s">
        <v>0</v>
      </c>
      <c r="B1181" s="15" t="s">
        <v>342</v>
      </c>
      <c r="C1181" s="12" t="s">
        <v>856</v>
      </c>
      <c r="D1181" s="12" t="s">
        <v>38</v>
      </c>
      <c r="E1181" s="12" t="s">
        <v>363</v>
      </c>
      <c r="F1181" s="12" t="s">
        <v>343</v>
      </c>
      <c r="G1181" s="11" t="s">
        <v>0</v>
      </c>
      <c r="H1181" s="13">
        <f>H1182</f>
        <v>314.8</v>
      </c>
      <c r="I1181" s="13">
        <f t="shared" ref="I1181:J1183" si="587">I1182</f>
        <v>314.8</v>
      </c>
      <c r="J1181" s="14">
        <f t="shared" si="587"/>
        <v>314.8</v>
      </c>
      <c r="K1181" s="10">
        <f t="shared" si="578"/>
        <v>100</v>
      </c>
      <c r="M1181" s="21"/>
      <c r="O1181" s="22"/>
    </row>
    <row r="1182" spans="1:15" ht="31.5" x14ac:dyDescent="0.2">
      <c r="A1182" s="11" t="s">
        <v>0</v>
      </c>
      <c r="B1182" s="15" t="s">
        <v>372</v>
      </c>
      <c r="C1182" s="12" t="s">
        <v>856</v>
      </c>
      <c r="D1182" s="12" t="s">
        <v>38</v>
      </c>
      <c r="E1182" s="12" t="s">
        <v>363</v>
      </c>
      <c r="F1182" s="12" t="s">
        <v>373</v>
      </c>
      <c r="G1182" s="12" t="s">
        <v>0</v>
      </c>
      <c r="H1182" s="13">
        <f>H1183</f>
        <v>314.8</v>
      </c>
      <c r="I1182" s="13">
        <f t="shared" si="587"/>
        <v>314.8</v>
      </c>
      <c r="J1182" s="14">
        <f t="shared" si="587"/>
        <v>314.8</v>
      </c>
      <c r="K1182" s="10">
        <f t="shared" si="578"/>
        <v>100</v>
      </c>
      <c r="M1182" s="21"/>
      <c r="O1182" s="22"/>
    </row>
    <row r="1183" spans="1:15" ht="47.25" x14ac:dyDescent="0.2">
      <c r="A1183" s="11" t="s">
        <v>0</v>
      </c>
      <c r="B1183" s="15" t="s">
        <v>374</v>
      </c>
      <c r="C1183" s="12" t="s">
        <v>856</v>
      </c>
      <c r="D1183" s="12" t="s">
        <v>38</v>
      </c>
      <c r="E1183" s="12" t="s">
        <v>363</v>
      </c>
      <c r="F1183" s="12" t="s">
        <v>375</v>
      </c>
      <c r="G1183" s="12" t="s">
        <v>0</v>
      </c>
      <c r="H1183" s="13">
        <f>H1184</f>
        <v>314.8</v>
      </c>
      <c r="I1183" s="13">
        <f t="shared" si="587"/>
        <v>314.8</v>
      </c>
      <c r="J1183" s="14">
        <f t="shared" si="587"/>
        <v>314.8</v>
      </c>
      <c r="K1183" s="10">
        <f t="shared" si="578"/>
        <v>100</v>
      </c>
      <c r="M1183" s="21"/>
      <c r="O1183" s="22"/>
    </row>
    <row r="1184" spans="1:15" ht="15.75" x14ac:dyDescent="0.2">
      <c r="A1184" s="16" t="s">
        <v>0</v>
      </c>
      <c r="B1184" s="11" t="s">
        <v>29</v>
      </c>
      <c r="C1184" s="12" t="s">
        <v>856</v>
      </c>
      <c r="D1184" s="12" t="s">
        <v>38</v>
      </c>
      <c r="E1184" s="12" t="s">
        <v>363</v>
      </c>
      <c r="F1184" s="12" t="s">
        <v>375</v>
      </c>
      <c r="G1184" s="12" t="s">
        <v>30</v>
      </c>
      <c r="H1184" s="13">
        <v>314.8</v>
      </c>
      <c r="I1184" s="13">
        <v>314.8</v>
      </c>
      <c r="J1184" s="13">
        <v>314.8</v>
      </c>
      <c r="K1184" s="10">
        <f t="shared" si="578"/>
        <v>100</v>
      </c>
      <c r="M1184" s="21"/>
    </row>
    <row r="1185" spans="1:15" ht="15.75" x14ac:dyDescent="0.2">
      <c r="A1185" s="11" t="s">
        <v>0</v>
      </c>
      <c r="B1185" s="11" t="s">
        <v>863</v>
      </c>
      <c r="C1185" s="12" t="s">
        <v>856</v>
      </c>
      <c r="D1185" s="12" t="s">
        <v>659</v>
      </c>
      <c r="E1185" s="12" t="s">
        <v>0</v>
      </c>
      <c r="F1185" s="12" t="s">
        <v>0</v>
      </c>
      <c r="G1185" s="12" t="s">
        <v>0</v>
      </c>
      <c r="H1185" s="13">
        <f>H1186+H1200+H1254+H1292</f>
        <v>536035</v>
      </c>
      <c r="I1185" s="13">
        <f t="shared" ref="I1185:J1185" si="588">I1186+I1200+I1254+I1292</f>
        <v>536035</v>
      </c>
      <c r="J1185" s="14">
        <f t="shared" si="588"/>
        <v>532723.9</v>
      </c>
      <c r="K1185" s="10">
        <f t="shared" si="578"/>
        <v>99.382297797718437</v>
      </c>
      <c r="M1185" s="21"/>
      <c r="O1185" s="22"/>
    </row>
    <row r="1186" spans="1:15" ht="15.75" x14ac:dyDescent="0.2">
      <c r="A1186" s="11" t="s">
        <v>0</v>
      </c>
      <c r="B1186" s="11" t="s">
        <v>864</v>
      </c>
      <c r="C1186" s="12" t="s">
        <v>856</v>
      </c>
      <c r="D1186" s="12" t="s">
        <v>659</v>
      </c>
      <c r="E1186" s="12" t="s">
        <v>38</v>
      </c>
      <c r="F1186" s="12" t="s">
        <v>0</v>
      </c>
      <c r="G1186" s="12" t="s">
        <v>0</v>
      </c>
      <c r="H1186" s="13">
        <f>H1187+H1192+H1197</f>
        <v>2100</v>
      </c>
      <c r="I1186" s="13">
        <f t="shared" ref="I1186:J1186" si="589">I1187+I1192+I1197</f>
        <v>2100</v>
      </c>
      <c r="J1186" s="14">
        <f t="shared" si="589"/>
        <v>2088.7000000000003</v>
      </c>
      <c r="K1186" s="10">
        <f t="shared" si="578"/>
        <v>99.461904761904776</v>
      </c>
      <c r="M1186" s="21"/>
      <c r="O1186" s="22"/>
    </row>
    <row r="1187" spans="1:15" ht="31.5" x14ac:dyDescent="0.2">
      <c r="A1187" s="11" t="s">
        <v>0</v>
      </c>
      <c r="B1187" s="15" t="s">
        <v>17</v>
      </c>
      <c r="C1187" s="12" t="s">
        <v>856</v>
      </c>
      <c r="D1187" s="12" t="s">
        <v>659</v>
      </c>
      <c r="E1187" s="12" t="s">
        <v>38</v>
      </c>
      <c r="F1187" s="12" t="s">
        <v>18</v>
      </c>
      <c r="G1187" s="11" t="s">
        <v>0</v>
      </c>
      <c r="H1187" s="13">
        <f>H1188</f>
        <v>100</v>
      </c>
      <c r="I1187" s="13">
        <f t="shared" ref="I1187:J1190" si="590">I1188</f>
        <v>100</v>
      </c>
      <c r="J1187" s="14">
        <f t="shared" si="590"/>
        <v>99.9</v>
      </c>
      <c r="K1187" s="10">
        <f t="shared" si="578"/>
        <v>99.9</v>
      </c>
      <c r="M1187" s="21"/>
      <c r="O1187" s="22"/>
    </row>
    <row r="1188" spans="1:15" ht="78.75" x14ac:dyDescent="0.2">
      <c r="A1188" s="11" t="s">
        <v>0</v>
      </c>
      <c r="B1188" s="15" t="s">
        <v>39</v>
      </c>
      <c r="C1188" s="12" t="s">
        <v>856</v>
      </c>
      <c r="D1188" s="12" t="s">
        <v>659</v>
      </c>
      <c r="E1188" s="12" t="s">
        <v>38</v>
      </c>
      <c r="F1188" s="12" t="s">
        <v>40</v>
      </c>
      <c r="G1188" s="12" t="s">
        <v>0</v>
      </c>
      <c r="H1188" s="13">
        <f>H1189</f>
        <v>100</v>
      </c>
      <c r="I1188" s="13">
        <f t="shared" si="590"/>
        <v>100</v>
      </c>
      <c r="J1188" s="14">
        <f t="shared" si="590"/>
        <v>99.9</v>
      </c>
      <c r="K1188" s="10">
        <f t="shared" si="578"/>
        <v>99.9</v>
      </c>
      <c r="M1188" s="21"/>
      <c r="O1188" s="22"/>
    </row>
    <row r="1189" spans="1:15" ht="31.5" x14ac:dyDescent="0.2">
      <c r="A1189" s="11" t="s">
        <v>0</v>
      </c>
      <c r="B1189" s="15" t="s">
        <v>50</v>
      </c>
      <c r="C1189" s="12" t="s">
        <v>856</v>
      </c>
      <c r="D1189" s="12" t="s">
        <v>659</v>
      </c>
      <c r="E1189" s="12" t="s">
        <v>38</v>
      </c>
      <c r="F1189" s="12" t="s">
        <v>51</v>
      </c>
      <c r="G1189" s="12" t="s">
        <v>0</v>
      </c>
      <c r="H1189" s="13">
        <f>H1190</f>
        <v>100</v>
      </c>
      <c r="I1189" s="13">
        <f t="shared" si="590"/>
        <v>100</v>
      </c>
      <c r="J1189" s="14">
        <f t="shared" si="590"/>
        <v>99.9</v>
      </c>
      <c r="K1189" s="10">
        <f t="shared" si="578"/>
        <v>99.9</v>
      </c>
      <c r="M1189" s="21"/>
      <c r="O1189" s="22"/>
    </row>
    <row r="1190" spans="1:15" ht="31.5" x14ac:dyDescent="0.2">
      <c r="A1190" s="11" t="s">
        <v>0</v>
      </c>
      <c r="B1190" s="15" t="s">
        <v>223</v>
      </c>
      <c r="C1190" s="12" t="s">
        <v>856</v>
      </c>
      <c r="D1190" s="12" t="s">
        <v>659</v>
      </c>
      <c r="E1190" s="12" t="s">
        <v>38</v>
      </c>
      <c r="F1190" s="12" t="s">
        <v>224</v>
      </c>
      <c r="G1190" s="12" t="s">
        <v>0</v>
      </c>
      <c r="H1190" s="13">
        <f>H1191</f>
        <v>100</v>
      </c>
      <c r="I1190" s="13">
        <f t="shared" si="590"/>
        <v>100</v>
      </c>
      <c r="J1190" s="14">
        <f t="shared" si="590"/>
        <v>99.9</v>
      </c>
      <c r="K1190" s="10">
        <f t="shared" si="578"/>
        <v>99.9</v>
      </c>
      <c r="M1190" s="21"/>
      <c r="O1190" s="22"/>
    </row>
    <row r="1191" spans="1:15" ht="31.5" x14ac:dyDescent="0.2">
      <c r="A1191" s="16" t="s">
        <v>0</v>
      </c>
      <c r="B1191" s="11" t="s">
        <v>48</v>
      </c>
      <c r="C1191" s="12" t="s">
        <v>856</v>
      </c>
      <c r="D1191" s="12" t="s">
        <v>659</v>
      </c>
      <c r="E1191" s="12" t="s">
        <v>38</v>
      </c>
      <c r="F1191" s="12" t="s">
        <v>224</v>
      </c>
      <c r="G1191" s="12" t="s">
        <v>49</v>
      </c>
      <c r="H1191" s="13">
        <v>100</v>
      </c>
      <c r="I1191" s="13">
        <v>100</v>
      </c>
      <c r="J1191" s="14">
        <v>99.9</v>
      </c>
      <c r="K1191" s="10">
        <f t="shared" si="578"/>
        <v>99.9</v>
      </c>
      <c r="M1191" s="21"/>
    </row>
    <row r="1192" spans="1:15" ht="47.25" x14ac:dyDescent="0.2">
      <c r="A1192" s="11" t="s">
        <v>0</v>
      </c>
      <c r="B1192" s="15" t="s">
        <v>336</v>
      </c>
      <c r="C1192" s="12" t="s">
        <v>856</v>
      </c>
      <c r="D1192" s="12" t="s">
        <v>659</v>
      </c>
      <c r="E1192" s="12" t="s">
        <v>38</v>
      </c>
      <c r="F1192" s="12" t="s">
        <v>337</v>
      </c>
      <c r="G1192" s="11" t="s">
        <v>0</v>
      </c>
      <c r="H1192" s="13">
        <f>H1193</f>
        <v>200</v>
      </c>
      <c r="I1192" s="13">
        <f t="shared" ref="I1192:J1193" si="591">I1193</f>
        <v>200</v>
      </c>
      <c r="J1192" s="14">
        <f t="shared" si="591"/>
        <v>199.4</v>
      </c>
      <c r="K1192" s="10">
        <f t="shared" si="578"/>
        <v>99.7</v>
      </c>
      <c r="M1192" s="21"/>
      <c r="O1192" s="22"/>
    </row>
    <row r="1193" spans="1:15" ht="31.5" x14ac:dyDescent="0.2">
      <c r="A1193" s="11" t="s">
        <v>0</v>
      </c>
      <c r="B1193" s="15" t="s">
        <v>459</v>
      </c>
      <c r="C1193" s="12" t="s">
        <v>856</v>
      </c>
      <c r="D1193" s="12" t="s">
        <v>659</v>
      </c>
      <c r="E1193" s="12" t="s">
        <v>38</v>
      </c>
      <c r="F1193" s="12" t="s">
        <v>460</v>
      </c>
      <c r="G1193" s="12" t="s">
        <v>0</v>
      </c>
      <c r="H1193" s="13">
        <f>H1194</f>
        <v>200</v>
      </c>
      <c r="I1193" s="13">
        <f t="shared" si="591"/>
        <v>200</v>
      </c>
      <c r="J1193" s="14">
        <f t="shared" si="591"/>
        <v>199.4</v>
      </c>
      <c r="K1193" s="10">
        <f t="shared" si="578"/>
        <v>99.7</v>
      </c>
      <c r="M1193" s="21"/>
      <c r="O1193" s="22"/>
    </row>
    <row r="1194" spans="1:15" ht="15.75" x14ac:dyDescent="0.2">
      <c r="A1194" s="11" t="s">
        <v>0</v>
      </c>
      <c r="B1194" s="15" t="s">
        <v>865</v>
      </c>
      <c r="C1194" s="12" t="s">
        <v>856</v>
      </c>
      <c r="D1194" s="12" t="s">
        <v>659</v>
      </c>
      <c r="E1194" s="12" t="s">
        <v>38</v>
      </c>
      <c r="F1194" s="12" t="s">
        <v>866</v>
      </c>
      <c r="G1194" s="12" t="s">
        <v>0</v>
      </c>
      <c r="H1194" s="13">
        <f>SUM(H1195:H1196)</f>
        <v>200</v>
      </c>
      <c r="I1194" s="13">
        <f t="shared" ref="I1194:J1194" si="592">SUM(I1195:I1196)</f>
        <v>200</v>
      </c>
      <c r="J1194" s="14">
        <f t="shared" si="592"/>
        <v>199.4</v>
      </c>
      <c r="K1194" s="10">
        <f t="shared" si="578"/>
        <v>99.7</v>
      </c>
      <c r="M1194" s="21"/>
      <c r="O1194" s="22"/>
    </row>
    <row r="1195" spans="1:15" ht="78.75" x14ac:dyDescent="0.2">
      <c r="A1195" s="16" t="s">
        <v>0</v>
      </c>
      <c r="B1195" s="11" t="s">
        <v>237</v>
      </c>
      <c r="C1195" s="12" t="s">
        <v>856</v>
      </c>
      <c r="D1195" s="12" t="s">
        <v>659</v>
      </c>
      <c r="E1195" s="12" t="s">
        <v>38</v>
      </c>
      <c r="F1195" s="12" t="s">
        <v>866</v>
      </c>
      <c r="G1195" s="12" t="s">
        <v>238</v>
      </c>
      <c r="H1195" s="13">
        <v>58.6</v>
      </c>
      <c r="I1195" s="13">
        <v>58.6</v>
      </c>
      <c r="J1195" s="13">
        <v>58.6</v>
      </c>
      <c r="K1195" s="10">
        <f t="shared" si="578"/>
        <v>100</v>
      </c>
      <c r="M1195" s="21"/>
    </row>
    <row r="1196" spans="1:15" ht="31.5" x14ac:dyDescent="0.2">
      <c r="A1196" s="16" t="s">
        <v>0</v>
      </c>
      <c r="B1196" s="11" t="s">
        <v>48</v>
      </c>
      <c r="C1196" s="12" t="s">
        <v>856</v>
      </c>
      <c r="D1196" s="12" t="s">
        <v>659</v>
      </c>
      <c r="E1196" s="12" t="s">
        <v>38</v>
      </c>
      <c r="F1196" s="12" t="s">
        <v>866</v>
      </c>
      <c r="G1196" s="12" t="s">
        <v>49</v>
      </c>
      <c r="H1196" s="13">
        <v>141.4</v>
      </c>
      <c r="I1196" s="13">
        <v>141.4</v>
      </c>
      <c r="J1196" s="14">
        <v>140.80000000000001</v>
      </c>
      <c r="K1196" s="10">
        <f t="shared" si="578"/>
        <v>99.575671852899589</v>
      </c>
      <c r="M1196" s="21"/>
    </row>
    <row r="1197" spans="1:15" ht="31.5" x14ac:dyDescent="0.2">
      <c r="A1197" s="11" t="s">
        <v>0</v>
      </c>
      <c r="B1197" s="15" t="s">
        <v>342</v>
      </c>
      <c r="C1197" s="12" t="s">
        <v>856</v>
      </c>
      <c r="D1197" s="12" t="s">
        <v>659</v>
      </c>
      <c r="E1197" s="12" t="s">
        <v>38</v>
      </c>
      <c r="F1197" s="12" t="s">
        <v>343</v>
      </c>
      <c r="G1197" s="11" t="s">
        <v>0</v>
      </c>
      <c r="H1197" s="13">
        <f>H1198</f>
        <v>1800</v>
      </c>
      <c r="I1197" s="13">
        <f t="shared" ref="I1197:J1198" si="593">I1198</f>
        <v>1800</v>
      </c>
      <c r="J1197" s="14">
        <f t="shared" si="593"/>
        <v>1789.4</v>
      </c>
      <c r="K1197" s="10">
        <f t="shared" si="578"/>
        <v>99.411111111111111</v>
      </c>
      <c r="M1197" s="21"/>
      <c r="O1197" s="22"/>
    </row>
    <row r="1198" spans="1:15" ht="15.75" x14ac:dyDescent="0.2">
      <c r="A1198" s="11" t="s">
        <v>0</v>
      </c>
      <c r="B1198" s="15" t="s">
        <v>344</v>
      </c>
      <c r="C1198" s="12" t="s">
        <v>856</v>
      </c>
      <c r="D1198" s="12" t="s">
        <v>659</v>
      </c>
      <c r="E1198" s="12" t="s">
        <v>38</v>
      </c>
      <c r="F1198" s="12" t="s">
        <v>345</v>
      </c>
      <c r="G1198" s="12" t="s">
        <v>0</v>
      </c>
      <c r="H1198" s="13">
        <f>H1199</f>
        <v>1800</v>
      </c>
      <c r="I1198" s="13">
        <f t="shared" si="593"/>
        <v>1800</v>
      </c>
      <c r="J1198" s="14">
        <f t="shared" si="593"/>
        <v>1789.4</v>
      </c>
      <c r="K1198" s="10">
        <f t="shared" si="578"/>
        <v>99.411111111111111</v>
      </c>
      <c r="M1198" s="21"/>
      <c r="O1198" s="22"/>
    </row>
    <row r="1199" spans="1:15" ht="31.5" x14ac:dyDescent="0.2">
      <c r="A1199" s="16" t="s">
        <v>0</v>
      </c>
      <c r="B1199" s="11" t="s">
        <v>25</v>
      </c>
      <c r="C1199" s="12" t="s">
        <v>856</v>
      </c>
      <c r="D1199" s="12" t="s">
        <v>659</v>
      </c>
      <c r="E1199" s="12" t="s">
        <v>38</v>
      </c>
      <c r="F1199" s="12" t="s">
        <v>345</v>
      </c>
      <c r="G1199" s="12" t="s">
        <v>26</v>
      </c>
      <c r="H1199" s="13">
        <v>1800</v>
      </c>
      <c r="I1199" s="13">
        <v>1800</v>
      </c>
      <c r="J1199" s="14">
        <v>1789.4</v>
      </c>
      <c r="K1199" s="10">
        <f t="shared" si="578"/>
        <v>99.411111111111111</v>
      </c>
      <c r="M1199" s="21"/>
    </row>
    <row r="1200" spans="1:15" ht="15.75" x14ac:dyDescent="0.2">
      <c r="A1200" s="11" t="s">
        <v>0</v>
      </c>
      <c r="B1200" s="11" t="s">
        <v>867</v>
      </c>
      <c r="C1200" s="12" t="s">
        <v>856</v>
      </c>
      <c r="D1200" s="12" t="s">
        <v>659</v>
      </c>
      <c r="E1200" s="12" t="s">
        <v>128</v>
      </c>
      <c r="F1200" s="12" t="s">
        <v>0</v>
      </c>
      <c r="G1200" s="12" t="s">
        <v>0</v>
      </c>
      <c r="H1200" s="13">
        <f>H1201+H1208</f>
        <v>390685.10000000003</v>
      </c>
      <c r="I1200" s="13">
        <f t="shared" ref="I1200:J1200" si="594">I1201+I1208</f>
        <v>390685.10000000003</v>
      </c>
      <c r="J1200" s="14">
        <f t="shared" si="594"/>
        <v>388832.2</v>
      </c>
      <c r="K1200" s="10">
        <f t="shared" si="578"/>
        <v>99.525730569197535</v>
      </c>
      <c r="M1200" s="21"/>
      <c r="O1200" s="22"/>
    </row>
    <row r="1201" spans="1:15" ht="31.5" x14ac:dyDescent="0.2">
      <c r="A1201" s="11" t="s">
        <v>0</v>
      </c>
      <c r="B1201" s="15" t="s">
        <v>120</v>
      </c>
      <c r="C1201" s="12" t="s">
        <v>856</v>
      </c>
      <c r="D1201" s="12" t="s">
        <v>659</v>
      </c>
      <c r="E1201" s="12" t="s">
        <v>128</v>
      </c>
      <c r="F1201" s="12" t="s">
        <v>121</v>
      </c>
      <c r="G1201" s="11" t="s">
        <v>0</v>
      </c>
      <c r="H1201" s="13">
        <f>H1202</f>
        <v>7019</v>
      </c>
      <c r="I1201" s="13">
        <f t="shared" ref="I1201:J1201" si="595">I1202</f>
        <v>7019</v>
      </c>
      <c r="J1201" s="14">
        <f t="shared" si="595"/>
        <v>6951.7</v>
      </c>
      <c r="K1201" s="10">
        <f t="shared" si="578"/>
        <v>99.041173956404037</v>
      </c>
      <c r="M1201" s="21"/>
      <c r="O1201" s="22"/>
    </row>
    <row r="1202" spans="1:15" ht="63" x14ac:dyDescent="0.2">
      <c r="A1202" s="11" t="s">
        <v>0</v>
      </c>
      <c r="B1202" s="15" t="s">
        <v>122</v>
      </c>
      <c r="C1202" s="12" t="s">
        <v>856</v>
      </c>
      <c r="D1202" s="12" t="s">
        <v>659</v>
      </c>
      <c r="E1202" s="12" t="s">
        <v>128</v>
      </c>
      <c r="F1202" s="12" t="s">
        <v>123</v>
      </c>
      <c r="G1202" s="12" t="s">
        <v>0</v>
      </c>
      <c r="H1202" s="13">
        <f>H1203+H1204+H1206</f>
        <v>7019</v>
      </c>
      <c r="I1202" s="13">
        <f t="shared" ref="I1202:J1202" si="596">I1203+I1204+I1206</f>
        <v>7019</v>
      </c>
      <c r="J1202" s="14">
        <f t="shared" si="596"/>
        <v>6951.7</v>
      </c>
      <c r="K1202" s="10">
        <f t="shared" si="578"/>
        <v>99.041173956404037</v>
      </c>
      <c r="M1202" s="21"/>
      <c r="O1202" s="22"/>
    </row>
    <row r="1203" spans="1:15" ht="31.5" x14ac:dyDescent="0.2">
      <c r="A1203" s="16" t="s">
        <v>0</v>
      </c>
      <c r="B1203" s="11" t="s">
        <v>25</v>
      </c>
      <c r="C1203" s="12" t="s">
        <v>856</v>
      </c>
      <c r="D1203" s="12" t="s">
        <v>659</v>
      </c>
      <c r="E1203" s="12" t="s">
        <v>128</v>
      </c>
      <c r="F1203" s="12" t="s">
        <v>123</v>
      </c>
      <c r="G1203" s="12" t="s">
        <v>26</v>
      </c>
      <c r="H1203" s="13">
        <v>1000</v>
      </c>
      <c r="I1203" s="13">
        <v>1000</v>
      </c>
      <c r="J1203" s="14">
        <v>932.7</v>
      </c>
      <c r="K1203" s="10">
        <f t="shared" si="578"/>
        <v>93.27000000000001</v>
      </c>
      <c r="M1203" s="21"/>
    </row>
    <row r="1204" spans="1:15" ht="47.25" x14ac:dyDescent="0.2">
      <c r="A1204" s="11" t="s">
        <v>0</v>
      </c>
      <c r="B1204" s="15" t="s">
        <v>124</v>
      </c>
      <c r="C1204" s="12" t="s">
        <v>856</v>
      </c>
      <c r="D1204" s="12" t="s">
        <v>659</v>
      </c>
      <c r="E1204" s="12" t="s">
        <v>128</v>
      </c>
      <c r="F1204" s="12" t="s">
        <v>125</v>
      </c>
      <c r="G1204" s="12" t="s">
        <v>0</v>
      </c>
      <c r="H1204" s="13">
        <f>H1205</f>
        <v>4213</v>
      </c>
      <c r="I1204" s="13">
        <f t="shared" ref="I1204:J1204" si="597">I1205</f>
        <v>4213</v>
      </c>
      <c r="J1204" s="14">
        <f t="shared" si="597"/>
        <v>4213</v>
      </c>
      <c r="K1204" s="10">
        <f t="shared" si="578"/>
        <v>100</v>
      </c>
      <c r="M1204" s="21"/>
      <c r="O1204" s="22"/>
    </row>
    <row r="1205" spans="1:15" ht="31.5" x14ac:dyDescent="0.2">
      <c r="A1205" s="16" t="s">
        <v>0</v>
      </c>
      <c r="B1205" s="11" t="s">
        <v>25</v>
      </c>
      <c r="C1205" s="12" t="s">
        <v>856</v>
      </c>
      <c r="D1205" s="12" t="s">
        <v>659</v>
      </c>
      <c r="E1205" s="12" t="s">
        <v>128</v>
      </c>
      <c r="F1205" s="12" t="s">
        <v>125</v>
      </c>
      <c r="G1205" s="12" t="s">
        <v>26</v>
      </c>
      <c r="H1205" s="13">
        <v>4213</v>
      </c>
      <c r="I1205" s="13">
        <v>4213</v>
      </c>
      <c r="J1205" s="13">
        <v>4213</v>
      </c>
      <c r="K1205" s="10">
        <f t="shared" si="578"/>
        <v>100</v>
      </c>
      <c r="M1205" s="21"/>
    </row>
    <row r="1206" spans="1:15" ht="47.25" x14ac:dyDescent="0.2">
      <c r="A1206" s="11" t="s">
        <v>0</v>
      </c>
      <c r="B1206" s="15" t="s">
        <v>124</v>
      </c>
      <c r="C1206" s="12" t="s">
        <v>856</v>
      </c>
      <c r="D1206" s="12" t="s">
        <v>659</v>
      </c>
      <c r="E1206" s="12" t="s">
        <v>128</v>
      </c>
      <c r="F1206" s="12" t="s">
        <v>126</v>
      </c>
      <c r="G1206" s="12" t="s">
        <v>0</v>
      </c>
      <c r="H1206" s="13">
        <f>H1207</f>
        <v>1806</v>
      </c>
      <c r="I1206" s="13">
        <f t="shared" ref="I1206:J1206" si="598">I1207</f>
        <v>1806</v>
      </c>
      <c r="J1206" s="14">
        <f t="shared" si="598"/>
        <v>1806</v>
      </c>
      <c r="K1206" s="10">
        <f t="shared" si="578"/>
        <v>100</v>
      </c>
      <c r="M1206" s="21"/>
      <c r="O1206" s="22"/>
    </row>
    <row r="1207" spans="1:15" ht="31.5" x14ac:dyDescent="0.2">
      <c r="A1207" s="16" t="s">
        <v>0</v>
      </c>
      <c r="B1207" s="11" t="s">
        <v>25</v>
      </c>
      <c r="C1207" s="12" t="s">
        <v>856</v>
      </c>
      <c r="D1207" s="12" t="s">
        <v>659</v>
      </c>
      <c r="E1207" s="12" t="s">
        <v>128</v>
      </c>
      <c r="F1207" s="12" t="s">
        <v>126</v>
      </c>
      <c r="G1207" s="12" t="s">
        <v>26</v>
      </c>
      <c r="H1207" s="13">
        <v>1806</v>
      </c>
      <c r="I1207" s="13">
        <v>1806</v>
      </c>
      <c r="J1207" s="13">
        <v>1806</v>
      </c>
      <c r="K1207" s="10">
        <f t="shared" si="578"/>
        <v>100</v>
      </c>
      <c r="M1207" s="21"/>
    </row>
    <row r="1208" spans="1:15" ht="31.5" x14ac:dyDescent="0.2">
      <c r="A1208" s="11" t="s">
        <v>0</v>
      </c>
      <c r="B1208" s="15" t="s">
        <v>857</v>
      </c>
      <c r="C1208" s="12" t="s">
        <v>856</v>
      </c>
      <c r="D1208" s="12" t="s">
        <v>659</v>
      </c>
      <c r="E1208" s="12" t="s">
        <v>128</v>
      </c>
      <c r="F1208" s="12" t="s">
        <v>858</v>
      </c>
      <c r="G1208" s="11" t="s">
        <v>0</v>
      </c>
      <c r="H1208" s="13">
        <f>H1209+H1239</f>
        <v>383666.10000000003</v>
      </c>
      <c r="I1208" s="13">
        <f t="shared" ref="I1208:J1208" si="599">I1209+I1239</f>
        <v>383666.10000000003</v>
      </c>
      <c r="J1208" s="14">
        <f t="shared" si="599"/>
        <v>381880.5</v>
      </c>
      <c r="K1208" s="10">
        <f t="shared" si="578"/>
        <v>99.534595316083426</v>
      </c>
      <c r="M1208" s="21"/>
      <c r="O1208" s="22"/>
    </row>
    <row r="1209" spans="1:15" ht="31.5" x14ac:dyDescent="0.2">
      <c r="A1209" s="11" t="s">
        <v>0</v>
      </c>
      <c r="B1209" s="15" t="s">
        <v>868</v>
      </c>
      <c r="C1209" s="12" t="s">
        <v>856</v>
      </c>
      <c r="D1209" s="12" t="s">
        <v>659</v>
      </c>
      <c r="E1209" s="12" t="s">
        <v>128</v>
      </c>
      <c r="F1209" s="12" t="s">
        <v>869</v>
      </c>
      <c r="G1209" s="12" t="s">
        <v>0</v>
      </c>
      <c r="H1209" s="13">
        <f>H1210+H1217+H1219+H1222+H1229+H1234</f>
        <v>268410.40000000002</v>
      </c>
      <c r="I1209" s="13">
        <f t="shared" ref="I1209:J1209" si="600">I1210+I1217+I1219+I1222+I1229+I1234</f>
        <v>268410.40000000002</v>
      </c>
      <c r="J1209" s="14">
        <f t="shared" si="600"/>
        <v>267201.3</v>
      </c>
      <c r="K1209" s="10">
        <f t="shared" si="578"/>
        <v>99.549533103039209</v>
      </c>
      <c r="M1209" s="21"/>
      <c r="O1209" s="22"/>
    </row>
    <row r="1210" spans="1:15" ht="31.5" x14ac:dyDescent="0.2">
      <c r="A1210" s="11" t="s">
        <v>0</v>
      </c>
      <c r="B1210" s="15" t="s">
        <v>870</v>
      </c>
      <c r="C1210" s="12" t="s">
        <v>856</v>
      </c>
      <c r="D1210" s="12" t="s">
        <v>659</v>
      </c>
      <c r="E1210" s="12" t="s">
        <v>128</v>
      </c>
      <c r="F1210" s="12" t="s">
        <v>871</v>
      </c>
      <c r="G1210" s="12" t="s">
        <v>0</v>
      </c>
      <c r="H1210" s="13">
        <f>H1211+H1212+H1213+H1215</f>
        <v>16683.5</v>
      </c>
      <c r="I1210" s="13">
        <f t="shared" ref="I1210:J1210" si="601">I1211+I1212+I1213+I1215</f>
        <v>16683.5</v>
      </c>
      <c r="J1210" s="14">
        <f t="shared" si="601"/>
        <v>15924.6</v>
      </c>
      <c r="K1210" s="10">
        <f t="shared" si="578"/>
        <v>95.451194293763294</v>
      </c>
      <c r="M1210" s="21"/>
      <c r="O1210" s="22"/>
    </row>
    <row r="1211" spans="1:15" ht="78.75" x14ac:dyDescent="0.2">
      <c r="A1211" s="16" t="s">
        <v>0</v>
      </c>
      <c r="B1211" s="11" t="s">
        <v>237</v>
      </c>
      <c r="C1211" s="12" t="s">
        <v>856</v>
      </c>
      <c r="D1211" s="12" t="s">
        <v>659</v>
      </c>
      <c r="E1211" s="12" t="s">
        <v>128</v>
      </c>
      <c r="F1211" s="12" t="s">
        <v>871</v>
      </c>
      <c r="G1211" s="12" t="s">
        <v>238</v>
      </c>
      <c r="H1211" s="13">
        <v>343.8</v>
      </c>
      <c r="I1211" s="13">
        <v>343.8</v>
      </c>
      <c r="J1211" s="13">
        <v>343.7</v>
      </c>
      <c r="K1211" s="10">
        <f t="shared" si="578"/>
        <v>99.970913321698646</v>
      </c>
      <c r="M1211" s="21"/>
    </row>
    <row r="1212" spans="1:15" ht="31.5" x14ac:dyDescent="0.2">
      <c r="A1212" s="16" t="s">
        <v>0</v>
      </c>
      <c r="B1212" s="11" t="s">
        <v>48</v>
      </c>
      <c r="C1212" s="12" t="s">
        <v>856</v>
      </c>
      <c r="D1212" s="12" t="s">
        <v>659</v>
      </c>
      <c r="E1212" s="12" t="s">
        <v>128</v>
      </c>
      <c r="F1212" s="12" t="s">
        <v>871</v>
      </c>
      <c r="G1212" s="12" t="s">
        <v>49</v>
      </c>
      <c r="H1212" s="13">
        <v>2401.6999999999998</v>
      </c>
      <c r="I1212" s="13">
        <v>2401.6999999999998</v>
      </c>
      <c r="J1212" s="14">
        <v>1890.7</v>
      </c>
      <c r="K1212" s="10">
        <f t="shared" si="578"/>
        <v>78.723404255319153</v>
      </c>
      <c r="M1212" s="21"/>
    </row>
    <row r="1213" spans="1:15" ht="47.25" x14ac:dyDescent="0.2">
      <c r="A1213" s="11" t="s">
        <v>0</v>
      </c>
      <c r="B1213" s="15" t="s">
        <v>872</v>
      </c>
      <c r="C1213" s="12" t="s">
        <v>856</v>
      </c>
      <c r="D1213" s="12" t="s">
        <v>659</v>
      </c>
      <c r="E1213" s="12" t="s">
        <v>128</v>
      </c>
      <c r="F1213" s="12" t="s">
        <v>873</v>
      </c>
      <c r="G1213" s="12" t="s">
        <v>0</v>
      </c>
      <c r="H1213" s="13">
        <f>H1214</f>
        <v>13698</v>
      </c>
      <c r="I1213" s="13">
        <f t="shared" ref="I1213:J1213" si="602">I1214</f>
        <v>13698</v>
      </c>
      <c r="J1213" s="14">
        <f t="shared" si="602"/>
        <v>13690.2</v>
      </c>
      <c r="K1213" s="10">
        <f t="shared" si="578"/>
        <v>99.943057380639516</v>
      </c>
      <c r="M1213" s="21"/>
      <c r="O1213" s="22"/>
    </row>
    <row r="1214" spans="1:15" ht="31.5" x14ac:dyDescent="0.2">
      <c r="A1214" s="16" t="s">
        <v>0</v>
      </c>
      <c r="B1214" s="11" t="s">
        <v>48</v>
      </c>
      <c r="C1214" s="12" t="s">
        <v>856</v>
      </c>
      <c r="D1214" s="12" t="s">
        <v>659</v>
      </c>
      <c r="E1214" s="12" t="s">
        <v>128</v>
      </c>
      <c r="F1214" s="12" t="s">
        <v>873</v>
      </c>
      <c r="G1214" s="12" t="s">
        <v>49</v>
      </c>
      <c r="H1214" s="13">
        <v>13698</v>
      </c>
      <c r="I1214" s="13">
        <v>13698</v>
      </c>
      <c r="J1214" s="14">
        <v>13690.2</v>
      </c>
      <c r="K1214" s="10">
        <f t="shared" si="578"/>
        <v>99.943057380639516</v>
      </c>
      <c r="M1214" s="21"/>
    </row>
    <row r="1215" spans="1:15" ht="47.25" x14ac:dyDescent="0.2">
      <c r="A1215" s="11" t="s">
        <v>0</v>
      </c>
      <c r="B1215" s="15" t="s">
        <v>872</v>
      </c>
      <c r="C1215" s="12" t="s">
        <v>856</v>
      </c>
      <c r="D1215" s="12" t="s">
        <v>659</v>
      </c>
      <c r="E1215" s="12" t="s">
        <v>128</v>
      </c>
      <c r="F1215" s="12" t="s">
        <v>874</v>
      </c>
      <c r="G1215" s="12" t="s">
        <v>0</v>
      </c>
      <c r="H1215" s="13">
        <f>H1216</f>
        <v>240</v>
      </c>
      <c r="I1215" s="13">
        <f t="shared" ref="I1215:J1215" si="603">I1216</f>
        <v>240</v>
      </c>
      <c r="J1215" s="14">
        <f t="shared" si="603"/>
        <v>0</v>
      </c>
      <c r="K1215" s="10">
        <f t="shared" si="578"/>
        <v>0</v>
      </c>
      <c r="M1215" s="21"/>
      <c r="O1215" s="22"/>
    </row>
    <row r="1216" spans="1:15" ht="31.5" x14ac:dyDescent="0.2">
      <c r="A1216" s="16" t="s">
        <v>0</v>
      </c>
      <c r="B1216" s="11" t="s">
        <v>25</v>
      </c>
      <c r="C1216" s="12" t="s">
        <v>856</v>
      </c>
      <c r="D1216" s="12" t="s">
        <v>659</v>
      </c>
      <c r="E1216" s="12" t="s">
        <v>128</v>
      </c>
      <c r="F1216" s="12" t="s">
        <v>874</v>
      </c>
      <c r="G1216" s="12" t="s">
        <v>26</v>
      </c>
      <c r="H1216" s="13">
        <v>240</v>
      </c>
      <c r="I1216" s="13">
        <v>240</v>
      </c>
      <c r="J1216" s="14">
        <v>0</v>
      </c>
      <c r="K1216" s="10">
        <f t="shared" si="578"/>
        <v>0</v>
      </c>
      <c r="M1216" s="21"/>
    </row>
    <row r="1217" spans="1:15" ht="31.5" x14ac:dyDescent="0.2">
      <c r="A1217" s="11" t="s">
        <v>0</v>
      </c>
      <c r="B1217" s="15" t="s">
        <v>875</v>
      </c>
      <c r="C1217" s="12" t="s">
        <v>856</v>
      </c>
      <c r="D1217" s="12" t="s">
        <v>659</v>
      </c>
      <c r="E1217" s="12" t="s">
        <v>128</v>
      </c>
      <c r="F1217" s="12" t="s">
        <v>876</v>
      </c>
      <c r="G1217" s="12" t="s">
        <v>0</v>
      </c>
      <c r="H1217" s="13">
        <f>H1218</f>
        <v>829.4</v>
      </c>
      <c r="I1217" s="13">
        <f t="shared" ref="I1217:J1217" si="604">I1218</f>
        <v>829.4</v>
      </c>
      <c r="J1217" s="14">
        <f t="shared" si="604"/>
        <v>829.4</v>
      </c>
      <c r="K1217" s="10">
        <f t="shared" si="578"/>
        <v>100</v>
      </c>
      <c r="M1217" s="21"/>
      <c r="O1217" s="22"/>
    </row>
    <row r="1218" spans="1:15" ht="15.75" x14ac:dyDescent="0.2">
      <c r="A1218" s="16" t="s">
        <v>0</v>
      </c>
      <c r="B1218" s="11" t="s">
        <v>229</v>
      </c>
      <c r="C1218" s="12" t="s">
        <v>856</v>
      </c>
      <c r="D1218" s="12" t="s">
        <v>659</v>
      </c>
      <c r="E1218" s="12" t="s">
        <v>128</v>
      </c>
      <c r="F1218" s="12" t="s">
        <v>876</v>
      </c>
      <c r="G1218" s="12" t="s">
        <v>230</v>
      </c>
      <c r="H1218" s="13">
        <v>829.4</v>
      </c>
      <c r="I1218" s="13">
        <v>829.4</v>
      </c>
      <c r="J1218" s="13">
        <v>829.4</v>
      </c>
      <c r="K1218" s="10">
        <f t="shared" si="578"/>
        <v>100</v>
      </c>
      <c r="M1218" s="21"/>
    </row>
    <row r="1219" spans="1:15" ht="31.5" x14ac:dyDescent="0.2">
      <c r="A1219" s="11" t="s">
        <v>0</v>
      </c>
      <c r="B1219" s="15" t="s">
        <v>877</v>
      </c>
      <c r="C1219" s="12" t="s">
        <v>856</v>
      </c>
      <c r="D1219" s="12" t="s">
        <v>659</v>
      </c>
      <c r="E1219" s="12" t="s">
        <v>128</v>
      </c>
      <c r="F1219" s="12" t="s">
        <v>878</v>
      </c>
      <c r="G1219" s="12" t="s">
        <v>0</v>
      </c>
      <c r="H1219" s="13">
        <f>H1220</f>
        <v>95654.399999999994</v>
      </c>
      <c r="I1219" s="13">
        <f t="shared" ref="I1219:J1220" si="605">I1220</f>
        <v>95654.399999999994</v>
      </c>
      <c r="J1219" s="14">
        <f t="shared" si="605"/>
        <v>95654.399999999994</v>
      </c>
      <c r="K1219" s="10">
        <f t="shared" si="578"/>
        <v>100</v>
      </c>
      <c r="M1219" s="21"/>
      <c r="O1219" s="22"/>
    </row>
    <row r="1220" spans="1:15" ht="47.25" x14ac:dyDescent="0.2">
      <c r="A1220" s="11" t="s">
        <v>0</v>
      </c>
      <c r="B1220" s="15" t="s">
        <v>23</v>
      </c>
      <c r="C1220" s="12" t="s">
        <v>856</v>
      </c>
      <c r="D1220" s="12" t="s">
        <v>659</v>
      </c>
      <c r="E1220" s="12" t="s">
        <v>128</v>
      </c>
      <c r="F1220" s="12" t="s">
        <v>879</v>
      </c>
      <c r="G1220" s="12" t="s">
        <v>0</v>
      </c>
      <c r="H1220" s="13">
        <f>H1221</f>
        <v>95654.399999999994</v>
      </c>
      <c r="I1220" s="13">
        <f t="shared" si="605"/>
        <v>95654.399999999994</v>
      </c>
      <c r="J1220" s="14">
        <f t="shared" si="605"/>
        <v>95654.399999999994</v>
      </c>
      <c r="K1220" s="10">
        <f t="shared" si="578"/>
        <v>100</v>
      </c>
      <c r="M1220" s="21"/>
      <c r="O1220" s="22"/>
    </row>
    <row r="1221" spans="1:15" ht="31.5" x14ac:dyDescent="0.2">
      <c r="A1221" s="16" t="s">
        <v>0</v>
      </c>
      <c r="B1221" s="11" t="s">
        <v>25</v>
      </c>
      <c r="C1221" s="12" t="s">
        <v>856</v>
      </c>
      <c r="D1221" s="12" t="s">
        <v>659</v>
      </c>
      <c r="E1221" s="12" t="s">
        <v>128</v>
      </c>
      <c r="F1221" s="12" t="s">
        <v>879</v>
      </c>
      <c r="G1221" s="12" t="s">
        <v>26</v>
      </c>
      <c r="H1221" s="13">
        <v>95654.399999999994</v>
      </c>
      <c r="I1221" s="13">
        <v>95654.399999999994</v>
      </c>
      <c r="J1221" s="13">
        <v>95654.399999999994</v>
      </c>
      <c r="K1221" s="10">
        <f t="shared" si="578"/>
        <v>100</v>
      </c>
      <c r="M1221" s="21"/>
    </row>
    <row r="1222" spans="1:15" ht="31.5" x14ac:dyDescent="0.2">
      <c r="A1222" s="11" t="s">
        <v>0</v>
      </c>
      <c r="B1222" s="15" t="s">
        <v>880</v>
      </c>
      <c r="C1222" s="12" t="s">
        <v>856</v>
      </c>
      <c r="D1222" s="12" t="s">
        <v>659</v>
      </c>
      <c r="E1222" s="12" t="s">
        <v>128</v>
      </c>
      <c r="F1222" s="12" t="s">
        <v>881</v>
      </c>
      <c r="G1222" s="12" t="s">
        <v>0</v>
      </c>
      <c r="H1222" s="13">
        <f>H1223+H1224+H1225+H1227</f>
        <v>1025.8</v>
      </c>
      <c r="I1222" s="13">
        <f t="shared" ref="I1222:J1222" si="606">I1223+I1224+I1225+I1227</f>
        <v>1025.8</v>
      </c>
      <c r="J1222" s="14">
        <f t="shared" si="606"/>
        <v>575.6</v>
      </c>
      <c r="K1222" s="10">
        <f t="shared" si="578"/>
        <v>56.112302593098072</v>
      </c>
      <c r="M1222" s="21"/>
      <c r="O1222" s="22"/>
    </row>
    <row r="1223" spans="1:15" ht="78.75" x14ac:dyDescent="0.2">
      <c r="A1223" s="16" t="s">
        <v>0</v>
      </c>
      <c r="B1223" s="11" t="s">
        <v>237</v>
      </c>
      <c r="C1223" s="12" t="s">
        <v>856</v>
      </c>
      <c r="D1223" s="12" t="s">
        <v>659</v>
      </c>
      <c r="E1223" s="12" t="s">
        <v>128</v>
      </c>
      <c r="F1223" s="12" t="s">
        <v>881</v>
      </c>
      <c r="G1223" s="12" t="s">
        <v>238</v>
      </c>
      <c r="H1223" s="13">
        <v>30</v>
      </c>
      <c r="I1223" s="13">
        <v>30</v>
      </c>
      <c r="J1223" s="14">
        <v>24.5</v>
      </c>
      <c r="K1223" s="10">
        <f t="shared" si="578"/>
        <v>81.666666666666671</v>
      </c>
      <c r="M1223" s="21"/>
    </row>
    <row r="1224" spans="1:15" ht="31.5" x14ac:dyDescent="0.2">
      <c r="A1224" s="16" t="s">
        <v>0</v>
      </c>
      <c r="B1224" s="11" t="s">
        <v>48</v>
      </c>
      <c r="C1224" s="12" t="s">
        <v>856</v>
      </c>
      <c r="D1224" s="12" t="s">
        <v>659</v>
      </c>
      <c r="E1224" s="12" t="s">
        <v>128</v>
      </c>
      <c r="F1224" s="12" t="s">
        <v>881</v>
      </c>
      <c r="G1224" s="12" t="s">
        <v>49</v>
      </c>
      <c r="H1224" s="13">
        <v>226.3</v>
      </c>
      <c r="I1224" s="13">
        <v>226.3</v>
      </c>
      <c r="J1224" s="14">
        <v>216.6</v>
      </c>
      <c r="K1224" s="10">
        <f t="shared" si="578"/>
        <v>95.713654441007506</v>
      </c>
      <c r="M1224" s="21"/>
    </row>
    <row r="1225" spans="1:15" ht="47.25" x14ac:dyDescent="0.2">
      <c r="A1225" s="11" t="s">
        <v>0</v>
      </c>
      <c r="B1225" s="15" t="s">
        <v>882</v>
      </c>
      <c r="C1225" s="12" t="s">
        <v>856</v>
      </c>
      <c r="D1225" s="12" t="s">
        <v>659</v>
      </c>
      <c r="E1225" s="12" t="s">
        <v>128</v>
      </c>
      <c r="F1225" s="12" t="s">
        <v>883</v>
      </c>
      <c r="G1225" s="12" t="s">
        <v>0</v>
      </c>
      <c r="H1225" s="13">
        <f>H1226</f>
        <v>731</v>
      </c>
      <c r="I1225" s="13">
        <f t="shared" ref="I1225:J1225" si="607">I1226</f>
        <v>731</v>
      </c>
      <c r="J1225" s="14">
        <f t="shared" si="607"/>
        <v>318</v>
      </c>
      <c r="K1225" s="10">
        <f t="shared" ref="K1225:K1288" si="608">J1225/I1225*100</f>
        <v>43.502051983584131</v>
      </c>
      <c r="M1225" s="21"/>
      <c r="O1225" s="22"/>
    </row>
    <row r="1226" spans="1:15" ht="31.5" x14ac:dyDescent="0.2">
      <c r="A1226" s="16" t="s">
        <v>0</v>
      </c>
      <c r="B1226" s="11" t="s">
        <v>48</v>
      </c>
      <c r="C1226" s="12" t="s">
        <v>856</v>
      </c>
      <c r="D1226" s="12" t="s">
        <v>659</v>
      </c>
      <c r="E1226" s="12" t="s">
        <v>128</v>
      </c>
      <c r="F1226" s="12" t="s">
        <v>883</v>
      </c>
      <c r="G1226" s="12" t="s">
        <v>49</v>
      </c>
      <c r="H1226" s="13">
        <v>731</v>
      </c>
      <c r="I1226" s="13">
        <v>731</v>
      </c>
      <c r="J1226" s="14">
        <v>318</v>
      </c>
      <c r="K1226" s="10">
        <f t="shared" si="608"/>
        <v>43.502051983584131</v>
      </c>
      <c r="M1226" s="21"/>
    </row>
    <row r="1227" spans="1:15" ht="47.25" x14ac:dyDescent="0.2">
      <c r="A1227" s="11" t="s">
        <v>0</v>
      </c>
      <c r="B1227" s="15" t="s">
        <v>882</v>
      </c>
      <c r="C1227" s="12" t="s">
        <v>856</v>
      </c>
      <c r="D1227" s="12" t="s">
        <v>659</v>
      </c>
      <c r="E1227" s="12" t="s">
        <v>128</v>
      </c>
      <c r="F1227" s="12" t="s">
        <v>884</v>
      </c>
      <c r="G1227" s="12" t="s">
        <v>0</v>
      </c>
      <c r="H1227" s="13">
        <f>H1228</f>
        <v>38.5</v>
      </c>
      <c r="I1227" s="13">
        <f t="shared" ref="I1227:J1227" si="609">I1228</f>
        <v>38.5</v>
      </c>
      <c r="J1227" s="14">
        <f t="shared" si="609"/>
        <v>16.5</v>
      </c>
      <c r="K1227" s="10">
        <f t="shared" si="608"/>
        <v>42.857142857142854</v>
      </c>
      <c r="M1227" s="21"/>
      <c r="O1227" s="22"/>
    </row>
    <row r="1228" spans="1:15" ht="31.5" x14ac:dyDescent="0.2">
      <c r="A1228" s="16" t="s">
        <v>0</v>
      </c>
      <c r="B1228" s="11" t="s">
        <v>48</v>
      </c>
      <c r="C1228" s="12" t="s">
        <v>856</v>
      </c>
      <c r="D1228" s="12" t="s">
        <v>659</v>
      </c>
      <c r="E1228" s="12" t="s">
        <v>128</v>
      </c>
      <c r="F1228" s="12" t="s">
        <v>884</v>
      </c>
      <c r="G1228" s="12" t="s">
        <v>49</v>
      </c>
      <c r="H1228" s="13">
        <v>38.5</v>
      </c>
      <c r="I1228" s="13">
        <v>38.5</v>
      </c>
      <c r="J1228" s="14">
        <v>16.5</v>
      </c>
      <c r="K1228" s="10">
        <f t="shared" si="608"/>
        <v>42.857142857142854</v>
      </c>
      <c r="M1228" s="21"/>
    </row>
    <row r="1229" spans="1:15" ht="47.25" x14ac:dyDescent="0.2">
      <c r="A1229" s="11" t="s">
        <v>0</v>
      </c>
      <c r="B1229" s="15" t="s">
        <v>885</v>
      </c>
      <c r="C1229" s="12" t="s">
        <v>856</v>
      </c>
      <c r="D1229" s="12" t="s">
        <v>659</v>
      </c>
      <c r="E1229" s="12" t="s">
        <v>128</v>
      </c>
      <c r="F1229" s="12" t="s">
        <v>886</v>
      </c>
      <c r="G1229" s="12" t="s">
        <v>0</v>
      </c>
      <c r="H1229" s="13">
        <f>H1230+H1232</f>
        <v>54227.3</v>
      </c>
      <c r="I1229" s="13">
        <f t="shared" ref="I1229:J1229" si="610">I1230+I1232</f>
        <v>54227.3</v>
      </c>
      <c r="J1229" s="14">
        <f t="shared" si="610"/>
        <v>54227.3</v>
      </c>
      <c r="K1229" s="10">
        <f t="shared" si="608"/>
        <v>100</v>
      </c>
      <c r="M1229" s="21"/>
      <c r="O1229" s="22"/>
    </row>
    <row r="1230" spans="1:15" ht="47.25" x14ac:dyDescent="0.2">
      <c r="A1230" s="11" t="s">
        <v>0</v>
      </c>
      <c r="B1230" s="15" t="s">
        <v>872</v>
      </c>
      <c r="C1230" s="12" t="s">
        <v>856</v>
      </c>
      <c r="D1230" s="12" t="s">
        <v>659</v>
      </c>
      <c r="E1230" s="12" t="s">
        <v>128</v>
      </c>
      <c r="F1230" s="12" t="s">
        <v>887</v>
      </c>
      <c r="G1230" s="12" t="s">
        <v>0</v>
      </c>
      <c r="H1230" s="13">
        <f>H1231</f>
        <v>45800</v>
      </c>
      <c r="I1230" s="13">
        <f t="shared" ref="I1230:J1230" si="611">I1231</f>
        <v>45800</v>
      </c>
      <c r="J1230" s="14">
        <f t="shared" si="611"/>
        <v>45800</v>
      </c>
      <c r="K1230" s="10">
        <f t="shared" si="608"/>
        <v>100</v>
      </c>
      <c r="M1230" s="21"/>
      <c r="O1230" s="22"/>
    </row>
    <row r="1231" spans="1:15" ht="31.5" x14ac:dyDescent="0.2">
      <c r="A1231" s="16" t="s">
        <v>0</v>
      </c>
      <c r="B1231" s="11" t="s">
        <v>71</v>
      </c>
      <c r="C1231" s="12" t="s">
        <v>856</v>
      </c>
      <c r="D1231" s="12" t="s">
        <v>659</v>
      </c>
      <c r="E1231" s="12" t="s">
        <v>128</v>
      </c>
      <c r="F1231" s="12" t="s">
        <v>887</v>
      </c>
      <c r="G1231" s="12" t="s">
        <v>72</v>
      </c>
      <c r="H1231" s="13">
        <v>45800</v>
      </c>
      <c r="I1231" s="13">
        <v>45800</v>
      </c>
      <c r="J1231" s="13">
        <v>45800</v>
      </c>
      <c r="K1231" s="10">
        <f t="shared" si="608"/>
        <v>100</v>
      </c>
      <c r="M1231" s="21"/>
    </row>
    <row r="1232" spans="1:15" ht="78.75" x14ac:dyDescent="0.2">
      <c r="A1232" s="11" t="s">
        <v>0</v>
      </c>
      <c r="B1232" s="15" t="s">
        <v>888</v>
      </c>
      <c r="C1232" s="12" t="s">
        <v>856</v>
      </c>
      <c r="D1232" s="12" t="s">
        <v>659</v>
      </c>
      <c r="E1232" s="12" t="s">
        <v>128</v>
      </c>
      <c r="F1232" s="12" t="s">
        <v>889</v>
      </c>
      <c r="G1232" s="12" t="s">
        <v>0</v>
      </c>
      <c r="H1232" s="13">
        <f>H1233</f>
        <v>8427.2999999999993</v>
      </c>
      <c r="I1232" s="13">
        <f t="shared" ref="I1232:J1232" si="612">I1233</f>
        <v>8427.2999999999993</v>
      </c>
      <c r="J1232" s="14">
        <f t="shared" si="612"/>
        <v>8427.2999999999993</v>
      </c>
      <c r="K1232" s="10">
        <f t="shared" si="608"/>
        <v>100</v>
      </c>
      <c r="M1232" s="21"/>
      <c r="O1232" s="22"/>
    </row>
    <row r="1233" spans="1:15" ht="31.5" x14ac:dyDescent="0.2">
      <c r="A1233" s="16" t="s">
        <v>0</v>
      </c>
      <c r="B1233" s="11" t="s">
        <v>71</v>
      </c>
      <c r="C1233" s="12" t="s">
        <v>856</v>
      </c>
      <c r="D1233" s="12" t="s">
        <v>659</v>
      </c>
      <c r="E1233" s="12" t="s">
        <v>128</v>
      </c>
      <c r="F1233" s="12" t="s">
        <v>889</v>
      </c>
      <c r="G1233" s="12" t="s">
        <v>72</v>
      </c>
      <c r="H1233" s="13">
        <v>8427.2999999999993</v>
      </c>
      <c r="I1233" s="13">
        <v>8427.2999999999993</v>
      </c>
      <c r="J1233" s="13">
        <v>8427.2999999999993</v>
      </c>
      <c r="K1233" s="10">
        <f t="shared" si="608"/>
        <v>100</v>
      </c>
      <c r="M1233" s="21"/>
    </row>
    <row r="1234" spans="1:15" ht="78.75" x14ac:dyDescent="0.2">
      <c r="A1234" s="11" t="s">
        <v>0</v>
      </c>
      <c r="B1234" s="15" t="s">
        <v>890</v>
      </c>
      <c r="C1234" s="12" t="s">
        <v>856</v>
      </c>
      <c r="D1234" s="12" t="s">
        <v>659</v>
      </c>
      <c r="E1234" s="12" t="s">
        <v>128</v>
      </c>
      <c r="F1234" s="12" t="s">
        <v>891</v>
      </c>
      <c r="G1234" s="12" t="s">
        <v>0</v>
      </c>
      <c r="H1234" s="13">
        <f>H1235+H1237</f>
        <v>99990</v>
      </c>
      <c r="I1234" s="13">
        <f t="shared" ref="I1234:J1234" si="613">I1235+I1237</f>
        <v>99990</v>
      </c>
      <c r="J1234" s="14">
        <f t="shared" si="613"/>
        <v>99990</v>
      </c>
      <c r="K1234" s="10">
        <f t="shared" si="608"/>
        <v>100</v>
      </c>
      <c r="M1234" s="21"/>
      <c r="O1234" s="22"/>
    </row>
    <row r="1235" spans="1:15" ht="47.25" x14ac:dyDescent="0.2">
      <c r="A1235" s="11" t="s">
        <v>0</v>
      </c>
      <c r="B1235" s="15" t="s">
        <v>872</v>
      </c>
      <c r="C1235" s="12" t="s">
        <v>856</v>
      </c>
      <c r="D1235" s="12" t="s">
        <v>659</v>
      </c>
      <c r="E1235" s="12" t="s">
        <v>128</v>
      </c>
      <c r="F1235" s="12" t="s">
        <v>892</v>
      </c>
      <c r="G1235" s="12" t="s">
        <v>0</v>
      </c>
      <c r="H1235" s="13">
        <f>H1236</f>
        <v>60000</v>
      </c>
      <c r="I1235" s="13">
        <f t="shared" ref="I1235:J1235" si="614">I1236</f>
        <v>60000</v>
      </c>
      <c r="J1235" s="14">
        <f t="shared" si="614"/>
        <v>60000</v>
      </c>
      <c r="K1235" s="10">
        <f t="shared" si="608"/>
        <v>100</v>
      </c>
      <c r="M1235" s="21"/>
      <c r="O1235" s="22"/>
    </row>
    <row r="1236" spans="1:15" ht="31.5" x14ac:dyDescent="0.2">
      <c r="A1236" s="16" t="s">
        <v>0</v>
      </c>
      <c r="B1236" s="11" t="s">
        <v>71</v>
      </c>
      <c r="C1236" s="12" t="s">
        <v>856</v>
      </c>
      <c r="D1236" s="12" t="s">
        <v>659</v>
      </c>
      <c r="E1236" s="12" t="s">
        <v>128</v>
      </c>
      <c r="F1236" s="12" t="s">
        <v>892</v>
      </c>
      <c r="G1236" s="12" t="s">
        <v>72</v>
      </c>
      <c r="H1236" s="13">
        <v>60000</v>
      </c>
      <c r="I1236" s="13">
        <v>60000</v>
      </c>
      <c r="J1236" s="13">
        <v>60000</v>
      </c>
      <c r="K1236" s="10">
        <f t="shared" si="608"/>
        <v>100</v>
      </c>
      <c r="M1236" s="21"/>
    </row>
    <row r="1237" spans="1:15" ht="78.75" x14ac:dyDescent="0.2">
      <c r="A1237" s="11" t="s">
        <v>0</v>
      </c>
      <c r="B1237" s="15" t="s">
        <v>888</v>
      </c>
      <c r="C1237" s="12" t="s">
        <v>856</v>
      </c>
      <c r="D1237" s="12" t="s">
        <v>659</v>
      </c>
      <c r="E1237" s="12" t="s">
        <v>128</v>
      </c>
      <c r="F1237" s="12" t="s">
        <v>893</v>
      </c>
      <c r="G1237" s="12" t="s">
        <v>0</v>
      </c>
      <c r="H1237" s="13">
        <f>H1238</f>
        <v>39990</v>
      </c>
      <c r="I1237" s="13">
        <f t="shared" ref="I1237:J1237" si="615">I1238</f>
        <v>39990</v>
      </c>
      <c r="J1237" s="14">
        <f t="shared" si="615"/>
        <v>39990</v>
      </c>
      <c r="K1237" s="10">
        <f t="shared" si="608"/>
        <v>100</v>
      </c>
      <c r="M1237" s="21"/>
      <c r="O1237" s="22"/>
    </row>
    <row r="1238" spans="1:15" ht="31.5" x14ac:dyDescent="0.2">
      <c r="A1238" s="16" t="s">
        <v>0</v>
      </c>
      <c r="B1238" s="11" t="s">
        <v>71</v>
      </c>
      <c r="C1238" s="12" t="s">
        <v>856</v>
      </c>
      <c r="D1238" s="12" t="s">
        <v>659</v>
      </c>
      <c r="E1238" s="12" t="s">
        <v>128</v>
      </c>
      <c r="F1238" s="12" t="s">
        <v>893</v>
      </c>
      <c r="G1238" s="12" t="s">
        <v>72</v>
      </c>
      <c r="H1238" s="13">
        <v>39990</v>
      </c>
      <c r="I1238" s="13">
        <v>39990</v>
      </c>
      <c r="J1238" s="13">
        <v>39990</v>
      </c>
      <c r="K1238" s="10">
        <f t="shared" si="608"/>
        <v>100</v>
      </c>
      <c r="M1238" s="21"/>
    </row>
    <row r="1239" spans="1:15" ht="31.5" x14ac:dyDescent="0.2">
      <c r="A1239" s="11" t="s">
        <v>0</v>
      </c>
      <c r="B1239" s="15" t="s">
        <v>894</v>
      </c>
      <c r="C1239" s="12" t="s">
        <v>856</v>
      </c>
      <c r="D1239" s="12" t="s">
        <v>659</v>
      </c>
      <c r="E1239" s="12" t="s">
        <v>128</v>
      </c>
      <c r="F1239" s="12" t="s">
        <v>895</v>
      </c>
      <c r="G1239" s="12" t="s">
        <v>0</v>
      </c>
      <c r="H1239" s="13">
        <f>H1240+H1245+H1248</f>
        <v>115255.7</v>
      </c>
      <c r="I1239" s="13">
        <f t="shared" ref="I1239:J1239" si="616">I1240+I1245+I1248</f>
        <v>115255.7</v>
      </c>
      <c r="J1239" s="14">
        <f t="shared" si="616"/>
        <v>114679.19999999998</v>
      </c>
      <c r="K1239" s="10">
        <f t="shared" si="608"/>
        <v>99.499807818615466</v>
      </c>
      <c r="M1239" s="21"/>
      <c r="O1239" s="22"/>
    </row>
    <row r="1240" spans="1:15" ht="47.25" x14ac:dyDescent="0.2">
      <c r="A1240" s="11" t="s">
        <v>0</v>
      </c>
      <c r="B1240" s="15" t="s">
        <v>896</v>
      </c>
      <c r="C1240" s="12" t="s">
        <v>856</v>
      </c>
      <c r="D1240" s="12" t="s">
        <v>659</v>
      </c>
      <c r="E1240" s="12" t="s">
        <v>128</v>
      </c>
      <c r="F1240" s="12" t="s">
        <v>897</v>
      </c>
      <c r="G1240" s="12" t="s">
        <v>0</v>
      </c>
      <c r="H1240" s="13">
        <f>H1241+H1243</f>
        <v>88180.2</v>
      </c>
      <c r="I1240" s="13">
        <f t="shared" ref="I1240:J1240" si="617">I1241+I1243</f>
        <v>88180.2</v>
      </c>
      <c r="J1240" s="14">
        <f t="shared" si="617"/>
        <v>88180.2</v>
      </c>
      <c r="K1240" s="10">
        <f t="shared" si="608"/>
        <v>100</v>
      </c>
      <c r="M1240" s="21"/>
      <c r="O1240" s="22"/>
    </row>
    <row r="1241" spans="1:15" ht="47.25" x14ac:dyDescent="0.2">
      <c r="A1241" s="11" t="s">
        <v>0</v>
      </c>
      <c r="B1241" s="15" t="s">
        <v>23</v>
      </c>
      <c r="C1241" s="12" t="s">
        <v>856</v>
      </c>
      <c r="D1241" s="12" t="s">
        <v>659</v>
      </c>
      <c r="E1241" s="12" t="s">
        <v>128</v>
      </c>
      <c r="F1241" s="12" t="s">
        <v>898</v>
      </c>
      <c r="G1241" s="12" t="s">
        <v>0</v>
      </c>
      <c r="H1241" s="13">
        <f>H1242</f>
        <v>86330.2</v>
      </c>
      <c r="I1241" s="13">
        <f t="shared" ref="I1241:J1241" si="618">I1242</f>
        <v>86330.2</v>
      </c>
      <c r="J1241" s="14">
        <f t="shared" si="618"/>
        <v>86330.2</v>
      </c>
      <c r="K1241" s="10">
        <f t="shared" si="608"/>
        <v>100</v>
      </c>
      <c r="M1241" s="21"/>
      <c r="O1241" s="22"/>
    </row>
    <row r="1242" spans="1:15" ht="31.5" x14ac:dyDescent="0.2">
      <c r="A1242" s="16" t="s">
        <v>0</v>
      </c>
      <c r="B1242" s="11" t="s">
        <v>25</v>
      </c>
      <c r="C1242" s="12" t="s">
        <v>856</v>
      </c>
      <c r="D1242" s="12" t="s">
        <v>659</v>
      </c>
      <c r="E1242" s="12" t="s">
        <v>128</v>
      </c>
      <c r="F1242" s="12" t="s">
        <v>898</v>
      </c>
      <c r="G1242" s="12" t="s">
        <v>26</v>
      </c>
      <c r="H1242" s="13">
        <v>86330.2</v>
      </c>
      <c r="I1242" s="13">
        <v>86330.2</v>
      </c>
      <c r="J1242" s="13">
        <v>86330.2</v>
      </c>
      <c r="K1242" s="10">
        <f t="shared" si="608"/>
        <v>100</v>
      </c>
      <c r="M1242" s="21"/>
    </row>
    <row r="1243" spans="1:15" ht="47.25" x14ac:dyDescent="0.2">
      <c r="A1243" s="11" t="s">
        <v>0</v>
      </c>
      <c r="B1243" s="15" t="s">
        <v>899</v>
      </c>
      <c r="C1243" s="12" t="s">
        <v>856</v>
      </c>
      <c r="D1243" s="12" t="s">
        <v>659</v>
      </c>
      <c r="E1243" s="12" t="s">
        <v>128</v>
      </c>
      <c r="F1243" s="12" t="s">
        <v>900</v>
      </c>
      <c r="G1243" s="12" t="s">
        <v>0</v>
      </c>
      <c r="H1243" s="13">
        <f>H1244</f>
        <v>1850</v>
      </c>
      <c r="I1243" s="13">
        <f t="shared" ref="I1243:J1243" si="619">I1244</f>
        <v>1850</v>
      </c>
      <c r="J1243" s="14">
        <f t="shared" si="619"/>
        <v>1850</v>
      </c>
      <c r="K1243" s="10">
        <f t="shared" si="608"/>
        <v>100</v>
      </c>
      <c r="M1243" s="21"/>
      <c r="O1243" s="22"/>
    </row>
    <row r="1244" spans="1:15" ht="31.5" x14ac:dyDescent="0.2">
      <c r="A1244" s="16" t="s">
        <v>0</v>
      </c>
      <c r="B1244" s="11" t="s">
        <v>25</v>
      </c>
      <c r="C1244" s="12" t="s">
        <v>856</v>
      </c>
      <c r="D1244" s="12" t="s">
        <v>659</v>
      </c>
      <c r="E1244" s="12" t="s">
        <v>128</v>
      </c>
      <c r="F1244" s="12" t="s">
        <v>900</v>
      </c>
      <c r="G1244" s="12" t="s">
        <v>26</v>
      </c>
      <c r="H1244" s="13">
        <v>1850</v>
      </c>
      <c r="I1244" s="13">
        <v>1850</v>
      </c>
      <c r="J1244" s="13">
        <v>1850</v>
      </c>
      <c r="K1244" s="10">
        <f t="shared" si="608"/>
        <v>100</v>
      </c>
      <c r="M1244" s="21"/>
    </row>
    <row r="1245" spans="1:15" ht="15.75" x14ac:dyDescent="0.2">
      <c r="A1245" s="11" t="s">
        <v>0</v>
      </c>
      <c r="B1245" s="15" t="s">
        <v>901</v>
      </c>
      <c r="C1245" s="12" t="s">
        <v>856</v>
      </c>
      <c r="D1245" s="12" t="s">
        <v>659</v>
      </c>
      <c r="E1245" s="12" t="s">
        <v>128</v>
      </c>
      <c r="F1245" s="12" t="s">
        <v>902</v>
      </c>
      <c r="G1245" s="12" t="s">
        <v>0</v>
      </c>
      <c r="H1245" s="13">
        <f>H1246</f>
        <v>11357.5</v>
      </c>
      <c r="I1245" s="13">
        <f t="shared" ref="I1245:J1246" si="620">I1246</f>
        <v>11357.5</v>
      </c>
      <c r="J1245" s="14">
        <f t="shared" si="620"/>
        <v>11354.4</v>
      </c>
      <c r="K1245" s="10">
        <f t="shared" si="608"/>
        <v>99.972705260840854</v>
      </c>
      <c r="M1245" s="21"/>
      <c r="O1245" s="22"/>
    </row>
    <row r="1246" spans="1:15" ht="47.25" x14ac:dyDescent="0.2">
      <c r="A1246" s="11" t="s">
        <v>0</v>
      </c>
      <c r="B1246" s="15" t="s">
        <v>872</v>
      </c>
      <c r="C1246" s="12" t="s">
        <v>856</v>
      </c>
      <c r="D1246" s="12" t="s">
        <v>659</v>
      </c>
      <c r="E1246" s="12" t="s">
        <v>128</v>
      </c>
      <c r="F1246" s="12" t="s">
        <v>903</v>
      </c>
      <c r="G1246" s="12" t="s">
        <v>0</v>
      </c>
      <c r="H1246" s="13">
        <f>H1247</f>
        <v>11357.5</v>
      </c>
      <c r="I1246" s="13">
        <f t="shared" si="620"/>
        <v>11357.5</v>
      </c>
      <c r="J1246" s="14">
        <f t="shared" si="620"/>
        <v>11354.4</v>
      </c>
      <c r="K1246" s="10">
        <f t="shared" si="608"/>
        <v>99.972705260840854</v>
      </c>
      <c r="M1246" s="21"/>
      <c r="O1246" s="22"/>
    </row>
    <row r="1247" spans="1:15" ht="31.5" x14ac:dyDescent="0.2">
      <c r="A1247" s="16" t="s">
        <v>0</v>
      </c>
      <c r="B1247" s="11" t="s">
        <v>48</v>
      </c>
      <c r="C1247" s="12" t="s">
        <v>856</v>
      </c>
      <c r="D1247" s="12" t="s">
        <v>659</v>
      </c>
      <c r="E1247" s="12" t="s">
        <v>128</v>
      </c>
      <c r="F1247" s="12" t="s">
        <v>903</v>
      </c>
      <c r="G1247" s="12" t="s">
        <v>49</v>
      </c>
      <c r="H1247" s="13">
        <v>11357.5</v>
      </c>
      <c r="I1247" s="13">
        <v>11357.5</v>
      </c>
      <c r="J1247" s="14">
        <v>11354.4</v>
      </c>
      <c r="K1247" s="10">
        <f t="shared" si="608"/>
        <v>99.972705260840854</v>
      </c>
      <c r="M1247" s="21"/>
    </row>
    <row r="1248" spans="1:15" ht="47.25" x14ac:dyDescent="0.2">
      <c r="A1248" s="11" t="s">
        <v>0</v>
      </c>
      <c r="B1248" s="15" t="s">
        <v>904</v>
      </c>
      <c r="C1248" s="12" t="s">
        <v>856</v>
      </c>
      <c r="D1248" s="12" t="s">
        <v>659</v>
      </c>
      <c r="E1248" s="12" t="s">
        <v>128</v>
      </c>
      <c r="F1248" s="12" t="s">
        <v>905</v>
      </c>
      <c r="G1248" s="12" t="s">
        <v>0</v>
      </c>
      <c r="H1248" s="13">
        <f>SUM(H1249:H1252)</f>
        <v>15718</v>
      </c>
      <c r="I1248" s="13">
        <f t="shared" ref="I1248:J1248" si="621">SUM(I1249:I1252)</f>
        <v>15718</v>
      </c>
      <c r="J1248" s="14">
        <f t="shared" si="621"/>
        <v>15144.599999999999</v>
      </c>
      <c r="K1248" s="10">
        <f t="shared" si="608"/>
        <v>96.35195317470415</v>
      </c>
      <c r="M1248" s="21"/>
      <c r="O1248" s="22"/>
    </row>
    <row r="1249" spans="1:15" ht="78.75" x14ac:dyDescent="0.2">
      <c r="A1249" s="16" t="s">
        <v>0</v>
      </c>
      <c r="B1249" s="11" t="s">
        <v>237</v>
      </c>
      <c r="C1249" s="12" t="s">
        <v>856</v>
      </c>
      <c r="D1249" s="12" t="s">
        <v>659</v>
      </c>
      <c r="E1249" s="12" t="s">
        <v>128</v>
      </c>
      <c r="F1249" s="12" t="s">
        <v>905</v>
      </c>
      <c r="G1249" s="12" t="s">
        <v>238</v>
      </c>
      <c r="H1249" s="13">
        <v>3451.5</v>
      </c>
      <c r="I1249" s="13">
        <v>3451.5</v>
      </c>
      <c r="J1249" s="14">
        <v>3135.9</v>
      </c>
      <c r="K1249" s="10">
        <f t="shared" si="608"/>
        <v>90.856149500217299</v>
      </c>
      <c r="M1249" s="21"/>
    </row>
    <row r="1250" spans="1:15" ht="31.5" x14ac:dyDescent="0.2">
      <c r="A1250" s="16" t="s">
        <v>0</v>
      </c>
      <c r="B1250" s="11" t="s">
        <v>48</v>
      </c>
      <c r="C1250" s="12" t="s">
        <v>856</v>
      </c>
      <c r="D1250" s="12" t="s">
        <v>659</v>
      </c>
      <c r="E1250" s="12" t="s">
        <v>128</v>
      </c>
      <c r="F1250" s="12" t="s">
        <v>905</v>
      </c>
      <c r="G1250" s="12" t="s">
        <v>49</v>
      </c>
      <c r="H1250" s="13">
        <v>970.7</v>
      </c>
      <c r="I1250" s="13">
        <v>970.7</v>
      </c>
      <c r="J1250" s="14">
        <v>847.4</v>
      </c>
      <c r="K1250" s="10">
        <f t="shared" si="608"/>
        <v>87.297826310909642</v>
      </c>
      <c r="M1250" s="21"/>
    </row>
    <row r="1251" spans="1:15" ht="31.5" x14ac:dyDescent="0.2">
      <c r="A1251" s="16" t="s">
        <v>0</v>
      </c>
      <c r="B1251" s="11" t="s">
        <v>25</v>
      </c>
      <c r="C1251" s="12" t="s">
        <v>856</v>
      </c>
      <c r="D1251" s="12" t="s">
        <v>659</v>
      </c>
      <c r="E1251" s="12" t="s">
        <v>128</v>
      </c>
      <c r="F1251" s="12" t="s">
        <v>905</v>
      </c>
      <c r="G1251" s="12" t="s">
        <v>26</v>
      </c>
      <c r="H1251" s="13">
        <v>11245.8</v>
      </c>
      <c r="I1251" s="13">
        <v>11245.8</v>
      </c>
      <c r="J1251" s="14">
        <v>11111.3</v>
      </c>
      <c r="K1251" s="10">
        <f t="shared" si="608"/>
        <v>98.803997937007594</v>
      </c>
      <c r="M1251" s="21"/>
    </row>
    <row r="1252" spans="1:15" ht="47.25" x14ac:dyDescent="0.2">
      <c r="A1252" s="11" t="s">
        <v>0</v>
      </c>
      <c r="B1252" s="15" t="s">
        <v>899</v>
      </c>
      <c r="C1252" s="12" t="s">
        <v>856</v>
      </c>
      <c r="D1252" s="12" t="s">
        <v>659</v>
      </c>
      <c r="E1252" s="12" t="s">
        <v>128</v>
      </c>
      <c r="F1252" s="12" t="s">
        <v>906</v>
      </c>
      <c r="G1252" s="12" t="s">
        <v>0</v>
      </c>
      <c r="H1252" s="13">
        <f>H1253</f>
        <v>50</v>
      </c>
      <c r="I1252" s="13">
        <f t="shared" ref="I1252:J1252" si="622">I1253</f>
        <v>50</v>
      </c>
      <c r="J1252" s="14">
        <f t="shared" si="622"/>
        <v>50</v>
      </c>
      <c r="K1252" s="10">
        <f t="shared" si="608"/>
        <v>100</v>
      </c>
      <c r="M1252" s="21"/>
      <c r="O1252" s="22"/>
    </row>
    <row r="1253" spans="1:15" ht="31.5" x14ac:dyDescent="0.2">
      <c r="A1253" s="16" t="s">
        <v>0</v>
      </c>
      <c r="B1253" s="11" t="s">
        <v>25</v>
      </c>
      <c r="C1253" s="12" t="s">
        <v>856</v>
      </c>
      <c r="D1253" s="12" t="s">
        <v>659</v>
      </c>
      <c r="E1253" s="12" t="s">
        <v>128</v>
      </c>
      <c r="F1253" s="12" t="s">
        <v>906</v>
      </c>
      <c r="G1253" s="12" t="s">
        <v>26</v>
      </c>
      <c r="H1253" s="13">
        <v>50</v>
      </c>
      <c r="I1253" s="13">
        <v>50</v>
      </c>
      <c r="J1253" s="13">
        <v>50</v>
      </c>
      <c r="K1253" s="10">
        <f t="shared" si="608"/>
        <v>100</v>
      </c>
      <c r="M1253" s="21"/>
    </row>
    <row r="1254" spans="1:15" ht="15.75" x14ac:dyDescent="0.2">
      <c r="A1254" s="11" t="s">
        <v>0</v>
      </c>
      <c r="B1254" s="11" t="s">
        <v>907</v>
      </c>
      <c r="C1254" s="12" t="s">
        <v>856</v>
      </c>
      <c r="D1254" s="12" t="s">
        <v>659</v>
      </c>
      <c r="E1254" s="12" t="s">
        <v>207</v>
      </c>
      <c r="F1254" s="12" t="s">
        <v>0</v>
      </c>
      <c r="G1254" s="12" t="s">
        <v>0</v>
      </c>
      <c r="H1254" s="13">
        <f>H1255+H1266+H1289</f>
        <v>126968</v>
      </c>
      <c r="I1254" s="13">
        <f t="shared" ref="I1254:J1254" si="623">I1255+I1266+I1289</f>
        <v>126968</v>
      </c>
      <c r="J1254" s="14">
        <f t="shared" si="623"/>
        <v>125620.2</v>
      </c>
      <c r="K1254" s="10">
        <f t="shared" si="608"/>
        <v>98.938472686031119</v>
      </c>
      <c r="M1254" s="21"/>
      <c r="O1254" s="22"/>
    </row>
    <row r="1255" spans="1:15" ht="31.5" x14ac:dyDescent="0.2">
      <c r="A1255" s="11" t="s">
        <v>0</v>
      </c>
      <c r="B1255" s="15" t="s">
        <v>175</v>
      </c>
      <c r="C1255" s="12" t="s">
        <v>856</v>
      </c>
      <c r="D1255" s="12" t="s">
        <v>659</v>
      </c>
      <c r="E1255" s="12" t="s">
        <v>207</v>
      </c>
      <c r="F1255" s="12" t="s">
        <v>176</v>
      </c>
      <c r="G1255" s="11" t="s">
        <v>0</v>
      </c>
      <c r="H1255" s="13">
        <f>H1256</f>
        <v>66074.899999999994</v>
      </c>
      <c r="I1255" s="13">
        <f t="shared" ref="I1255:J1256" si="624">I1256</f>
        <v>66074.899999999994</v>
      </c>
      <c r="J1255" s="14">
        <f t="shared" si="624"/>
        <v>66074.899999999994</v>
      </c>
      <c r="K1255" s="10">
        <f t="shared" si="608"/>
        <v>100</v>
      </c>
      <c r="M1255" s="21"/>
      <c r="O1255" s="22"/>
    </row>
    <row r="1256" spans="1:15" ht="47.25" x14ac:dyDescent="0.2">
      <c r="A1256" s="11" t="s">
        <v>0</v>
      </c>
      <c r="B1256" s="15" t="s">
        <v>908</v>
      </c>
      <c r="C1256" s="12" t="s">
        <v>856</v>
      </c>
      <c r="D1256" s="12" t="s">
        <v>659</v>
      </c>
      <c r="E1256" s="12" t="s">
        <v>207</v>
      </c>
      <c r="F1256" s="12" t="s">
        <v>909</v>
      </c>
      <c r="G1256" s="12" t="s">
        <v>0</v>
      </c>
      <c r="H1256" s="13">
        <f>H1257</f>
        <v>66074.899999999994</v>
      </c>
      <c r="I1256" s="13">
        <f t="shared" si="624"/>
        <v>66074.899999999994</v>
      </c>
      <c r="J1256" s="14">
        <f t="shared" si="624"/>
        <v>66074.899999999994</v>
      </c>
      <c r="K1256" s="10">
        <f t="shared" si="608"/>
        <v>100</v>
      </c>
      <c r="M1256" s="21"/>
      <c r="O1256" s="22"/>
    </row>
    <row r="1257" spans="1:15" ht="78.75" x14ac:dyDescent="0.2">
      <c r="A1257" s="11" t="s">
        <v>0</v>
      </c>
      <c r="B1257" s="15" t="s">
        <v>910</v>
      </c>
      <c r="C1257" s="12" t="s">
        <v>856</v>
      </c>
      <c r="D1257" s="12" t="s">
        <v>659</v>
      </c>
      <c r="E1257" s="12" t="s">
        <v>207</v>
      </c>
      <c r="F1257" s="12" t="s">
        <v>911</v>
      </c>
      <c r="G1257" s="12" t="s">
        <v>0</v>
      </c>
      <c r="H1257" s="13">
        <f>H1258+H1260+H1262+H1264</f>
        <v>66074.899999999994</v>
      </c>
      <c r="I1257" s="13">
        <f t="shared" ref="I1257:J1257" si="625">I1258+I1260+I1262+I1264</f>
        <v>66074.899999999994</v>
      </c>
      <c r="J1257" s="14">
        <f t="shared" si="625"/>
        <v>66074.899999999994</v>
      </c>
      <c r="K1257" s="10">
        <f t="shared" si="608"/>
        <v>100</v>
      </c>
      <c r="M1257" s="21"/>
      <c r="O1257" s="22"/>
    </row>
    <row r="1258" spans="1:15" ht="63" x14ac:dyDescent="0.2">
      <c r="A1258" s="11" t="s">
        <v>0</v>
      </c>
      <c r="B1258" s="15" t="s">
        <v>912</v>
      </c>
      <c r="C1258" s="12" t="s">
        <v>856</v>
      </c>
      <c r="D1258" s="12" t="s">
        <v>659</v>
      </c>
      <c r="E1258" s="12" t="s">
        <v>207</v>
      </c>
      <c r="F1258" s="12" t="s">
        <v>913</v>
      </c>
      <c r="G1258" s="12" t="s">
        <v>0</v>
      </c>
      <c r="H1258" s="13">
        <f>H1259</f>
        <v>14620</v>
      </c>
      <c r="I1258" s="13">
        <f t="shared" ref="I1258:J1258" si="626">I1259</f>
        <v>14620</v>
      </c>
      <c r="J1258" s="14">
        <f t="shared" si="626"/>
        <v>14620</v>
      </c>
      <c r="K1258" s="10">
        <f t="shared" si="608"/>
        <v>100</v>
      </c>
      <c r="M1258" s="21"/>
      <c r="O1258" s="22"/>
    </row>
    <row r="1259" spans="1:15" ht="31.5" x14ac:dyDescent="0.2">
      <c r="A1259" s="16" t="s">
        <v>0</v>
      </c>
      <c r="B1259" s="11" t="s">
        <v>25</v>
      </c>
      <c r="C1259" s="12" t="s">
        <v>856</v>
      </c>
      <c r="D1259" s="12" t="s">
        <v>659</v>
      </c>
      <c r="E1259" s="12" t="s">
        <v>207</v>
      </c>
      <c r="F1259" s="12" t="s">
        <v>913</v>
      </c>
      <c r="G1259" s="12" t="s">
        <v>26</v>
      </c>
      <c r="H1259" s="13">
        <v>14620</v>
      </c>
      <c r="I1259" s="13">
        <v>14620</v>
      </c>
      <c r="J1259" s="13">
        <v>14620</v>
      </c>
      <c r="K1259" s="10">
        <f t="shared" si="608"/>
        <v>100</v>
      </c>
      <c r="M1259" s="21"/>
    </row>
    <row r="1260" spans="1:15" ht="63" x14ac:dyDescent="0.2">
      <c r="A1260" s="11" t="s">
        <v>0</v>
      </c>
      <c r="B1260" s="15" t="s">
        <v>914</v>
      </c>
      <c r="C1260" s="12" t="s">
        <v>856</v>
      </c>
      <c r="D1260" s="12" t="s">
        <v>659</v>
      </c>
      <c r="E1260" s="12" t="s">
        <v>207</v>
      </c>
      <c r="F1260" s="12" t="s">
        <v>915</v>
      </c>
      <c r="G1260" s="12" t="s">
        <v>0</v>
      </c>
      <c r="H1260" s="13">
        <f>H1261</f>
        <v>21850</v>
      </c>
      <c r="I1260" s="13">
        <f t="shared" ref="I1260:J1260" si="627">I1261</f>
        <v>21850</v>
      </c>
      <c r="J1260" s="14">
        <f t="shared" si="627"/>
        <v>21850</v>
      </c>
      <c r="K1260" s="10">
        <f t="shared" si="608"/>
        <v>100</v>
      </c>
      <c r="M1260" s="21"/>
      <c r="O1260" s="22"/>
    </row>
    <row r="1261" spans="1:15" ht="31.5" x14ac:dyDescent="0.2">
      <c r="A1261" s="16" t="s">
        <v>0</v>
      </c>
      <c r="B1261" s="11" t="s">
        <v>25</v>
      </c>
      <c r="C1261" s="12" t="s">
        <v>856</v>
      </c>
      <c r="D1261" s="12" t="s">
        <v>659</v>
      </c>
      <c r="E1261" s="12" t="s">
        <v>207</v>
      </c>
      <c r="F1261" s="12" t="s">
        <v>915</v>
      </c>
      <c r="G1261" s="12" t="s">
        <v>26</v>
      </c>
      <c r="H1261" s="13">
        <v>21850</v>
      </c>
      <c r="I1261" s="13">
        <v>21850</v>
      </c>
      <c r="J1261" s="13">
        <v>21850</v>
      </c>
      <c r="K1261" s="10">
        <f t="shared" si="608"/>
        <v>100</v>
      </c>
      <c r="M1261" s="21"/>
    </row>
    <row r="1262" spans="1:15" ht="63" x14ac:dyDescent="0.2">
      <c r="A1262" s="11" t="s">
        <v>0</v>
      </c>
      <c r="B1262" s="15" t="s">
        <v>916</v>
      </c>
      <c r="C1262" s="12" t="s">
        <v>856</v>
      </c>
      <c r="D1262" s="12" t="s">
        <v>659</v>
      </c>
      <c r="E1262" s="12" t="s">
        <v>207</v>
      </c>
      <c r="F1262" s="12" t="s">
        <v>917</v>
      </c>
      <c r="G1262" s="12" t="s">
        <v>0</v>
      </c>
      <c r="H1262" s="13">
        <f>H1263</f>
        <v>26064.9</v>
      </c>
      <c r="I1262" s="13">
        <f t="shared" ref="I1262:J1262" si="628">I1263</f>
        <v>26064.9</v>
      </c>
      <c r="J1262" s="14">
        <f t="shared" si="628"/>
        <v>26064.9</v>
      </c>
      <c r="K1262" s="10">
        <f t="shared" si="608"/>
        <v>100</v>
      </c>
      <c r="M1262" s="21"/>
      <c r="O1262" s="22"/>
    </row>
    <row r="1263" spans="1:15" ht="31.5" x14ac:dyDescent="0.2">
      <c r="A1263" s="16" t="s">
        <v>0</v>
      </c>
      <c r="B1263" s="11" t="s">
        <v>25</v>
      </c>
      <c r="C1263" s="12" t="s">
        <v>856</v>
      </c>
      <c r="D1263" s="12" t="s">
        <v>659</v>
      </c>
      <c r="E1263" s="12" t="s">
        <v>207</v>
      </c>
      <c r="F1263" s="12" t="s">
        <v>917</v>
      </c>
      <c r="G1263" s="12" t="s">
        <v>26</v>
      </c>
      <c r="H1263" s="13">
        <v>26064.9</v>
      </c>
      <c r="I1263" s="13">
        <v>26064.9</v>
      </c>
      <c r="J1263" s="13">
        <v>26064.9</v>
      </c>
      <c r="K1263" s="10">
        <f t="shared" si="608"/>
        <v>100</v>
      </c>
      <c r="M1263" s="21"/>
    </row>
    <row r="1264" spans="1:15" ht="63" x14ac:dyDescent="0.2">
      <c r="A1264" s="11" t="s">
        <v>0</v>
      </c>
      <c r="B1264" s="15" t="s">
        <v>918</v>
      </c>
      <c r="C1264" s="12" t="s">
        <v>856</v>
      </c>
      <c r="D1264" s="12" t="s">
        <v>659</v>
      </c>
      <c r="E1264" s="12" t="s">
        <v>207</v>
      </c>
      <c r="F1264" s="12" t="s">
        <v>919</v>
      </c>
      <c r="G1264" s="12" t="s">
        <v>0</v>
      </c>
      <c r="H1264" s="13">
        <f>H1265</f>
        <v>3540</v>
      </c>
      <c r="I1264" s="13">
        <f t="shared" ref="I1264:J1264" si="629">I1265</f>
        <v>3540</v>
      </c>
      <c r="J1264" s="14">
        <f t="shared" si="629"/>
        <v>3540</v>
      </c>
      <c r="K1264" s="10">
        <f t="shared" si="608"/>
        <v>100</v>
      </c>
      <c r="M1264" s="21"/>
      <c r="O1264" s="22"/>
    </row>
    <row r="1265" spans="1:15" ht="31.5" x14ac:dyDescent="0.2">
      <c r="A1265" s="16" t="s">
        <v>0</v>
      </c>
      <c r="B1265" s="11" t="s">
        <v>25</v>
      </c>
      <c r="C1265" s="12" t="s">
        <v>856</v>
      </c>
      <c r="D1265" s="12" t="s">
        <v>659</v>
      </c>
      <c r="E1265" s="12" t="s">
        <v>207</v>
      </c>
      <c r="F1265" s="12" t="s">
        <v>919</v>
      </c>
      <c r="G1265" s="12" t="s">
        <v>26</v>
      </c>
      <c r="H1265" s="13">
        <v>3540</v>
      </c>
      <c r="I1265" s="13">
        <v>3540</v>
      </c>
      <c r="J1265" s="13">
        <v>3540</v>
      </c>
      <c r="K1265" s="10">
        <f t="shared" si="608"/>
        <v>100</v>
      </c>
      <c r="M1265" s="21"/>
    </row>
    <row r="1266" spans="1:15" ht="31.5" x14ac:dyDescent="0.2">
      <c r="A1266" s="11" t="s">
        <v>0</v>
      </c>
      <c r="B1266" s="15" t="s">
        <v>857</v>
      </c>
      <c r="C1266" s="12" t="s">
        <v>856</v>
      </c>
      <c r="D1266" s="12" t="s">
        <v>659</v>
      </c>
      <c r="E1266" s="12" t="s">
        <v>207</v>
      </c>
      <c r="F1266" s="12" t="s">
        <v>858</v>
      </c>
      <c r="G1266" s="11" t="s">
        <v>0</v>
      </c>
      <c r="H1266" s="13">
        <f>H1267</f>
        <v>56893.1</v>
      </c>
      <c r="I1266" s="13">
        <f t="shared" ref="I1266:J1266" si="630">I1267</f>
        <v>56893.1</v>
      </c>
      <c r="J1266" s="14">
        <f t="shared" si="630"/>
        <v>55545.3</v>
      </c>
      <c r="K1266" s="10">
        <f t="shared" si="608"/>
        <v>97.630995674343652</v>
      </c>
      <c r="M1266" s="21"/>
      <c r="O1266" s="22"/>
    </row>
    <row r="1267" spans="1:15" ht="31.5" x14ac:dyDescent="0.2">
      <c r="A1267" s="11" t="s">
        <v>0</v>
      </c>
      <c r="B1267" s="15" t="s">
        <v>894</v>
      </c>
      <c r="C1267" s="12" t="s">
        <v>856</v>
      </c>
      <c r="D1267" s="12" t="s">
        <v>659</v>
      </c>
      <c r="E1267" s="12" t="s">
        <v>207</v>
      </c>
      <c r="F1267" s="12" t="s">
        <v>895</v>
      </c>
      <c r="G1267" s="12" t="s">
        <v>0</v>
      </c>
      <c r="H1267" s="13">
        <f>H1268+H1272+H1275+H1281+H1283+H1285</f>
        <v>56893.1</v>
      </c>
      <c r="I1267" s="13">
        <f t="shared" ref="I1267:J1267" si="631">I1268+I1272+I1275+I1281+I1283+I1285</f>
        <v>56893.1</v>
      </c>
      <c r="J1267" s="14">
        <f t="shared" si="631"/>
        <v>55545.3</v>
      </c>
      <c r="K1267" s="10">
        <f t="shared" si="608"/>
        <v>97.630995674343652</v>
      </c>
      <c r="M1267" s="21"/>
      <c r="O1267" s="22"/>
    </row>
    <row r="1268" spans="1:15" ht="15.75" x14ac:dyDescent="0.2">
      <c r="A1268" s="11" t="s">
        <v>0</v>
      </c>
      <c r="B1268" s="15" t="s">
        <v>920</v>
      </c>
      <c r="C1268" s="12" t="s">
        <v>856</v>
      </c>
      <c r="D1268" s="12" t="s">
        <v>659</v>
      </c>
      <c r="E1268" s="12" t="s">
        <v>207</v>
      </c>
      <c r="F1268" s="12" t="s">
        <v>921</v>
      </c>
      <c r="G1268" s="12" t="s">
        <v>0</v>
      </c>
      <c r="H1268" s="13">
        <f>SUM(H1269:H1270)</f>
        <v>1000</v>
      </c>
      <c r="I1268" s="13">
        <f t="shared" ref="I1268:J1268" si="632">SUM(I1269:I1270)</f>
        <v>1000</v>
      </c>
      <c r="J1268" s="14">
        <f t="shared" si="632"/>
        <v>992.80000000000007</v>
      </c>
      <c r="K1268" s="10">
        <f t="shared" si="608"/>
        <v>99.28</v>
      </c>
      <c r="M1268" s="21"/>
      <c r="O1268" s="22"/>
    </row>
    <row r="1269" spans="1:15" ht="31.5" x14ac:dyDescent="0.2">
      <c r="A1269" s="16" t="s">
        <v>0</v>
      </c>
      <c r="B1269" s="11" t="s">
        <v>25</v>
      </c>
      <c r="C1269" s="12" t="s">
        <v>856</v>
      </c>
      <c r="D1269" s="12" t="s">
        <v>659</v>
      </c>
      <c r="E1269" s="12" t="s">
        <v>207</v>
      </c>
      <c r="F1269" s="12" t="s">
        <v>921</v>
      </c>
      <c r="G1269" s="12" t="s">
        <v>26</v>
      </c>
      <c r="H1269" s="13">
        <v>750</v>
      </c>
      <c r="I1269" s="13">
        <v>750</v>
      </c>
      <c r="J1269" s="14">
        <v>743.2</v>
      </c>
      <c r="K1269" s="10">
        <f t="shared" si="608"/>
        <v>99.093333333333348</v>
      </c>
      <c r="M1269" s="21"/>
    </row>
    <row r="1270" spans="1:15" ht="47.25" x14ac:dyDescent="0.2">
      <c r="A1270" s="11" t="s">
        <v>0</v>
      </c>
      <c r="B1270" s="15" t="s">
        <v>899</v>
      </c>
      <c r="C1270" s="12" t="s">
        <v>856</v>
      </c>
      <c r="D1270" s="12" t="s">
        <v>659</v>
      </c>
      <c r="E1270" s="12" t="s">
        <v>207</v>
      </c>
      <c r="F1270" s="12" t="s">
        <v>922</v>
      </c>
      <c r="G1270" s="12" t="s">
        <v>0</v>
      </c>
      <c r="H1270" s="13">
        <f>H1271</f>
        <v>250</v>
      </c>
      <c r="I1270" s="13">
        <f t="shared" ref="I1270:J1270" si="633">I1271</f>
        <v>250</v>
      </c>
      <c r="J1270" s="14">
        <f t="shared" si="633"/>
        <v>249.6</v>
      </c>
      <c r="K1270" s="10">
        <f t="shared" si="608"/>
        <v>99.839999999999989</v>
      </c>
      <c r="M1270" s="21"/>
      <c r="O1270" s="22"/>
    </row>
    <row r="1271" spans="1:15" ht="31.5" x14ac:dyDescent="0.2">
      <c r="A1271" s="16" t="s">
        <v>0</v>
      </c>
      <c r="B1271" s="11" t="s">
        <v>25</v>
      </c>
      <c r="C1271" s="12" t="s">
        <v>856</v>
      </c>
      <c r="D1271" s="12" t="s">
        <v>659</v>
      </c>
      <c r="E1271" s="12" t="s">
        <v>207</v>
      </c>
      <c r="F1271" s="12" t="s">
        <v>922</v>
      </c>
      <c r="G1271" s="12" t="s">
        <v>26</v>
      </c>
      <c r="H1271" s="13">
        <v>250</v>
      </c>
      <c r="I1271" s="13">
        <v>250</v>
      </c>
      <c r="J1271" s="14">
        <v>249.6</v>
      </c>
      <c r="K1271" s="10">
        <f t="shared" si="608"/>
        <v>99.839999999999989</v>
      </c>
      <c r="M1271" s="21"/>
    </row>
    <row r="1272" spans="1:15" ht="47.25" x14ac:dyDescent="0.2">
      <c r="A1272" s="11" t="s">
        <v>0</v>
      </c>
      <c r="B1272" s="15" t="s">
        <v>896</v>
      </c>
      <c r="C1272" s="12" t="s">
        <v>856</v>
      </c>
      <c r="D1272" s="12" t="s">
        <v>659</v>
      </c>
      <c r="E1272" s="12" t="s">
        <v>207</v>
      </c>
      <c r="F1272" s="12" t="s">
        <v>897</v>
      </c>
      <c r="G1272" s="12" t="s">
        <v>0</v>
      </c>
      <c r="H1272" s="13">
        <f>H1273</f>
        <v>43162.5</v>
      </c>
      <c r="I1272" s="13">
        <f t="shared" ref="I1272:J1273" si="634">I1273</f>
        <v>43162.5</v>
      </c>
      <c r="J1272" s="14">
        <f t="shared" si="634"/>
        <v>43162.5</v>
      </c>
      <c r="K1272" s="10">
        <f t="shared" si="608"/>
        <v>100</v>
      </c>
      <c r="M1272" s="21"/>
      <c r="O1272" s="22"/>
    </row>
    <row r="1273" spans="1:15" ht="47.25" x14ac:dyDescent="0.2">
      <c r="A1273" s="11" t="s">
        <v>0</v>
      </c>
      <c r="B1273" s="15" t="s">
        <v>23</v>
      </c>
      <c r="C1273" s="12" t="s">
        <v>856</v>
      </c>
      <c r="D1273" s="12" t="s">
        <v>659</v>
      </c>
      <c r="E1273" s="12" t="s">
        <v>207</v>
      </c>
      <c r="F1273" s="12" t="s">
        <v>898</v>
      </c>
      <c r="G1273" s="12" t="s">
        <v>0</v>
      </c>
      <c r="H1273" s="13">
        <f>H1274</f>
        <v>43162.5</v>
      </c>
      <c r="I1273" s="13">
        <f t="shared" si="634"/>
        <v>43162.5</v>
      </c>
      <c r="J1273" s="14">
        <f t="shared" si="634"/>
        <v>43162.5</v>
      </c>
      <c r="K1273" s="10">
        <f t="shared" si="608"/>
        <v>100</v>
      </c>
      <c r="M1273" s="21"/>
      <c r="O1273" s="22"/>
    </row>
    <row r="1274" spans="1:15" ht="31.5" x14ac:dyDescent="0.2">
      <c r="A1274" s="16" t="s">
        <v>0</v>
      </c>
      <c r="B1274" s="11" t="s">
        <v>25</v>
      </c>
      <c r="C1274" s="12" t="s">
        <v>856</v>
      </c>
      <c r="D1274" s="12" t="s">
        <v>659</v>
      </c>
      <c r="E1274" s="12" t="s">
        <v>207</v>
      </c>
      <c r="F1274" s="12" t="s">
        <v>898</v>
      </c>
      <c r="G1274" s="12" t="s">
        <v>26</v>
      </c>
      <c r="H1274" s="13">
        <v>43162.5</v>
      </c>
      <c r="I1274" s="13">
        <v>43162.5</v>
      </c>
      <c r="J1274" s="13">
        <v>43162.5</v>
      </c>
      <c r="K1274" s="10">
        <f t="shared" si="608"/>
        <v>100</v>
      </c>
      <c r="M1274" s="21"/>
    </row>
    <row r="1275" spans="1:15" ht="31.5" x14ac:dyDescent="0.2">
      <c r="A1275" s="11" t="s">
        <v>0</v>
      </c>
      <c r="B1275" s="15" t="s">
        <v>923</v>
      </c>
      <c r="C1275" s="12" t="s">
        <v>856</v>
      </c>
      <c r="D1275" s="12" t="s">
        <v>659</v>
      </c>
      <c r="E1275" s="12" t="s">
        <v>207</v>
      </c>
      <c r="F1275" s="12" t="s">
        <v>924</v>
      </c>
      <c r="G1275" s="12" t="s">
        <v>0</v>
      </c>
      <c r="H1275" s="13">
        <f>SUM(H1276:H1279)</f>
        <v>9195.1</v>
      </c>
      <c r="I1275" s="13">
        <f t="shared" ref="I1275:J1275" si="635">SUM(I1276:I1279)</f>
        <v>9195.1</v>
      </c>
      <c r="J1275" s="14">
        <f t="shared" si="635"/>
        <v>7942.1</v>
      </c>
      <c r="K1275" s="10">
        <f t="shared" si="608"/>
        <v>86.373177018194468</v>
      </c>
      <c r="M1275" s="21"/>
      <c r="O1275" s="22"/>
    </row>
    <row r="1276" spans="1:15" ht="78.75" x14ac:dyDescent="0.2">
      <c r="A1276" s="16" t="s">
        <v>0</v>
      </c>
      <c r="B1276" s="11" t="s">
        <v>237</v>
      </c>
      <c r="C1276" s="12" t="s">
        <v>856</v>
      </c>
      <c r="D1276" s="12" t="s">
        <v>659</v>
      </c>
      <c r="E1276" s="12" t="s">
        <v>207</v>
      </c>
      <c r="F1276" s="12" t="s">
        <v>924</v>
      </c>
      <c r="G1276" s="12" t="s">
        <v>238</v>
      </c>
      <c r="H1276" s="13">
        <v>935</v>
      </c>
      <c r="I1276" s="13">
        <v>935</v>
      </c>
      <c r="J1276" s="14">
        <v>928</v>
      </c>
      <c r="K1276" s="10">
        <f t="shared" si="608"/>
        <v>99.251336898395721</v>
      </c>
      <c r="M1276" s="21"/>
    </row>
    <row r="1277" spans="1:15" ht="31.5" x14ac:dyDescent="0.2">
      <c r="A1277" s="16" t="s">
        <v>0</v>
      </c>
      <c r="B1277" s="11" t="s">
        <v>48</v>
      </c>
      <c r="C1277" s="12" t="s">
        <v>856</v>
      </c>
      <c r="D1277" s="12" t="s">
        <v>659</v>
      </c>
      <c r="E1277" s="12" t="s">
        <v>207</v>
      </c>
      <c r="F1277" s="12" t="s">
        <v>924</v>
      </c>
      <c r="G1277" s="12" t="s">
        <v>49</v>
      </c>
      <c r="H1277" s="13">
        <v>1495</v>
      </c>
      <c r="I1277" s="13">
        <v>1495</v>
      </c>
      <c r="J1277" s="14">
        <v>249</v>
      </c>
      <c r="K1277" s="10">
        <f t="shared" si="608"/>
        <v>16.65551839464883</v>
      </c>
      <c r="M1277" s="21"/>
    </row>
    <row r="1278" spans="1:15" ht="15.75" x14ac:dyDescent="0.2">
      <c r="A1278" s="16" t="s">
        <v>0</v>
      </c>
      <c r="B1278" s="11" t="s">
        <v>29</v>
      </c>
      <c r="C1278" s="12" t="s">
        <v>856</v>
      </c>
      <c r="D1278" s="12" t="s">
        <v>659</v>
      </c>
      <c r="E1278" s="12" t="s">
        <v>207</v>
      </c>
      <c r="F1278" s="12" t="s">
        <v>924</v>
      </c>
      <c r="G1278" s="12" t="s">
        <v>30</v>
      </c>
      <c r="H1278" s="13">
        <v>570</v>
      </c>
      <c r="I1278" s="13">
        <v>570</v>
      </c>
      <c r="J1278" s="13">
        <v>570</v>
      </c>
      <c r="K1278" s="10">
        <f t="shared" si="608"/>
        <v>100</v>
      </c>
      <c r="M1278" s="21"/>
    </row>
    <row r="1279" spans="1:15" ht="47.25" x14ac:dyDescent="0.2">
      <c r="A1279" s="11" t="s">
        <v>0</v>
      </c>
      <c r="B1279" s="15" t="s">
        <v>899</v>
      </c>
      <c r="C1279" s="12" t="s">
        <v>856</v>
      </c>
      <c r="D1279" s="12" t="s">
        <v>659</v>
      </c>
      <c r="E1279" s="12" t="s">
        <v>207</v>
      </c>
      <c r="F1279" s="12" t="s">
        <v>925</v>
      </c>
      <c r="G1279" s="12" t="s">
        <v>0</v>
      </c>
      <c r="H1279" s="13">
        <f>H1280</f>
        <v>6195.1</v>
      </c>
      <c r="I1279" s="13">
        <f t="shared" ref="I1279:J1279" si="636">I1280</f>
        <v>6195.1</v>
      </c>
      <c r="J1279" s="14">
        <f t="shared" si="636"/>
        <v>6195.1</v>
      </c>
      <c r="K1279" s="10">
        <f t="shared" si="608"/>
        <v>100</v>
      </c>
      <c r="M1279" s="21"/>
      <c r="O1279" s="22"/>
    </row>
    <row r="1280" spans="1:15" ht="31.5" x14ac:dyDescent="0.2">
      <c r="A1280" s="16" t="s">
        <v>0</v>
      </c>
      <c r="B1280" s="11" t="s">
        <v>25</v>
      </c>
      <c r="C1280" s="12" t="s">
        <v>856</v>
      </c>
      <c r="D1280" s="12" t="s">
        <v>659</v>
      </c>
      <c r="E1280" s="12" t="s">
        <v>207</v>
      </c>
      <c r="F1280" s="12" t="s">
        <v>925</v>
      </c>
      <c r="G1280" s="12" t="s">
        <v>26</v>
      </c>
      <c r="H1280" s="13">
        <v>6195.1</v>
      </c>
      <c r="I1280" s="13">
        <v>6195.1</v>
      </c>
      <c r="J1280" s="13">
        <v>6195.1</v>
      </c>
      <c r="K1280" s="10">
        <f t="shared" si="608"/>
        <v>100</v>
      </c>
      <c r="M1280" s="21"/>
    </row>
    <row r="1281" spans="1:15" ht="31.5" x14ac:dyDescent="0.2">
      <c r="A1281" s="11" t="s">
        <v>0</v>
      </c>
      <c r="B1281" s="15" t="s">
        <v>926</v>
      </c>
      <c r="C1281" s="12" t="s">
        <v>856</v>
      </c>
      <c r="D1281" s="12" t="s">
        <v>659</v>
      </c>
      <c r="E1281" s="12" t="s">
        <v>207</v>
      </c>
      <c r="F1281" s="12" t="s">
        <v>927</v>
      </c>
      <c r="G1281" s="12" t="s">
        <v>0</v>
      </c>
      <c r="H1281" s="13">
        <f>H1282</f>
        <v>50</v>
      </c>
      <c r="I1281" s="13">
        <f t="shared" ref="I1281:J1281" si="637">I1282</f>
        <v>50</v>
      </c>
      <c r="J1281" s="14">
        <f t="shared" si="637"/>
        <v>3.6</v>
      </c>
      <c r="K1281" s="10">
        <f t="shared" si="608"/>
        <v>7.2000000000000011</v>
      </c>
      <c r="M1281" s="21"/>
      <c r="O1281" s="22"/>
    </row>
    <row r="1282" spans="1:15" ht="31.5" x14ac:dyDescent="0.2">
      <c r="A1282" s="16" t="s">
        <v>0</v>
      </c>
      <c r="B1282" s="11" t="s">
        <v>48</v>
      </c>
      <c r="C1282" s="12" t="s">
        <v>856</v>
      </c>
      <c r="D1282" s="12" t="s">
        <v>659</v>
      </c>
      <c r="E1282" s="12" t="s">
        <v>207</v>
      </c>
      <c r="F1282" s="12" t="s">
        <v>927</v>
      </c>
      <c r="G1282" s="12" t="s">
        <v>49</v>
      </c>
      <c r="H1282" s="13">
        <v>50</v>
      </c>
      <c r="I1282" s="13">
        <v>50</v>
      </c>
      <c r="J1282" s="14">
        <v>3.6</v>
      </c>
      <c r="K1282" s="10">
        <f t="shared" si="608"/>
        <v>7.2000000000000011</v>
      </c>
      <c r="M1282" s="21"/>
    </row>
    <row r="1283" spans="1:15" ht="47.25" x14ac:dyDescent="0.2">
      <c r="A1283" s="11" t="s">
        <v>0</v>
      </c>
      <c r="B1283" s="15" t="s">
        <v>904</v>
      </c>
      <c r="C1283" s="12" t="s">
        <v>856</v>
      </c>
      <c r="D1283" s="12" t="s">
        <v>659</v>
      </c>
      <c r="E1283" s="12" t="s">
        <v>207</v>
      </c>
      <c r="F1283" s="12" t="s">
        <v>905</v>
      </c>
      <c r="G1283" s="12" t="s">
        <v>0</v>
      </c>
      <c r="H1283" s="13">
        <f>H1284</f>
        <v>3000</v>
      </c>
      <c r="I1283" s="13">
        <f t="shared" ref="I1283:J1283" si="638">I1284</f>
        <v>3000</v>
      </c>
      <c r="J1283" s="14">
        <f t="shared" si="638"/>
        <v>2958.8</v>
      </c>
      <c r="K1283" s="10">
        <f t="shared" si="608"/>
        <v>98.626666666666679</v>
      </c>
      <c r="M1283" s="21"/>
      <c r="O1283" s="22"/>
    </row>
    <row r="1284" spans="1:15" ht="31.5" x14ac:dyDescent="0.2">
      <c r="A1284" s="16" t="s">
        <v>0</v>
      </c>
      <c r="B1284" s="11" t="s">
        <v>25</v>
      </c>
      <c r="C1284" s="12" t="s">
        <v>856</v>
      </c>
      <c r="D1284" s="12" t="s">
        <v>659</v>
      </c>
      <c r="E1284" s="12" t="s">
        <v>207</v>
      </c>
      <c r="F1284" s="12" t="s">
        <v>905</v>
      </c>
      <c r="G1284" s="12" t="s">
        <v>26</v>
      </c>
      <c r="H1284" s="13">
        <v>3000</v>
      </c>
      <c r="I1284" s="13">
        <v>3000</v>
      </c>
      <c r="J1284" s="14">
        <v>2958.8</v>
      </c>
      <c r="K1284" s="10">
        <f t="shared" si="608"/>
        <v>98.626666666666679</v>
      </c>
      <c r="M1284" s="21"/>
    </row>
    <row r="1285" spans="1:15" ht="63" x14ac:dyDescent="0.2">
      <c r="A1285" s="11" t="s">
        <v>0</v>
      </c>
      <c r="B1285" s="15" t="s">
        <v>928</v>
      </c>
      <c r="C1285" s="12" t="s">
        <v>856</v>
      </c>
      <c r="D1285" s="12" t="s">
        <v>659</v>
      </c>
      <c r="E1285" s="12" t="s">
        <v>207</v>
      </c>
      <c r="F1285" s="12" t="s">
        <v>929</v>
      </c>
      <c r="G1285" s="12" t="s">
        <v>0</v>
      </c>
      <c r="H1285" s="13">
        <f>H1286+H1287</f>
        <v>485.5</v>
      </c>
      <c r="I1285" s="13">
        <f t="shared" ref="I1285:J1285" si="639">I1286+I1287</f>
        <v>485.5</v>
      </c>
      <c r="J1285" s="14">
        <f t="shared" si="639"/>
        <v>485.5</v>
      </c>
      <c r="K1285" s="10">
        <f t="shared" si="608"/>
        <v>100</v>
      </c>
      <c r="M1285" s="21"/>
      <c r="O1285" s="22"/>
    </row>
    <row r="1286" spans="1:15" ht="31.5" x14ac:dyDescent="0.2">
      <c r="A1286" s="16" t="s">
        <v>0</v>
      </c>
      <c r="B1286" s="11" t="s">
        <v>25</v>
      </c>
      <c r="C1286" s="12" t="s">
        <v>856</v>
      </c>
      <c r="D1286" s="12" t="s">
        <v>659</v>
      </c>
      <c r="E1286" s="12" t="s">
        <v>207</v>
      </c>
      <c r="F1286" s="12" t="s">
        <v>929</v>
      </c>
      <c r="G1286" s="12" t="s">
        <v>26</v>
      </c>
      <c r="H1286" s="13">
        <v>135.5</v>
      </c>
      <c r="I1286" s="13">
        <v>135.5</v>
      </c>
      <c r="J1286" s="13">
        <v>135.5</v>
      </c>
      <c r="K1286" s="10">
        <f t="shared" si="608"/>
        <v>100</v>
      </c>
      <c r="M1286" s="21"/>
    </row>
    <row r="1287" spans="1:15" ht="47.25" x14ac:dyDescent="0.2">
      <c r="A1287" s="11" t="s">
        <v>0</v>
      </c>
      <c r="B1287" s="15" t="s">
        <v>899</v>
      </c>
      <c r="C1287" s="12" t="s">
        <v>856</v>
      </c>
      <c r="D1287" s="12" t="s">
        <v>659</v>
      </c>
      <c r="E1287" s="12" t="s">
        <v>207</v>
      </c>
      <c r="F1287" s="12" t="s">
        <v>930</v>
      </c>
      <c r="G1287" s="12" t="s">
        <v>0</v>
      </c>
      <c r="H1287" s="13">
        <f>H1288</f>
        <v>350</v>
      </c>
      <c r="I1287" s="13">
        <f t="shared" ref="I1287:J1287" si="640">I1288</f>
        <v>350</v>
      </c>
      <c r="J1287" s="14">
        <f t="shared" si="640"/>
        <v>350</v>
      </c>
      <c r="K1287" s="10">
        <f t="shared" si="608"/>
        <v>100</v>
      </c>
      <c r="M1287" s="21"/>
      <c r="O1287" s="22"/>
    </row>
    <row r="1288" spans="1:15" ht="31.5" x14ac:dyDescent="0.2">
      <c r="A1288" s="16" t="s">
        <v>0</v>
      </c>
      <c r="B1288" s="11" t="s">
        <v>25</v>
      </c>
      <c r="C1288" s="12" t="s">
        <v>856</v>
      </c>
      <c r="D1288" s="12" t="s">
        <v>659</v>
      </c>
      <c r="E1288" s="12" t="s">
        <v>207</v>
      </c>
      <c r="F1288" s="12" t="s">
        <v>930</v>
      </c>
      <c r="G1288" s="12" t="s">
        <v>26</v>
      </c>
      <c r="H1288" s="13">
        <v>350</v>
      </c>
      <c r="I1288" s="13">
        <v>350</v>
      </c>
      <c r="J1288" s="13">
        <v>350</v>
      </c>
      <c r="K1288" s="10">
        <f t="shared" si="608"/>
        <v>100</v>
      </c>
      <c r="M1288" s="21"/>
    </row>
    <row r="1289" spans="1:15" ht="31.5" x14ac:dyDescent="0.2">
      <c r="A1289" s="11" t="s">
        <v>0</v>
      </c>
      <c r="B1289" s="15" t="s">
        <v>342</v>
      </c>
      <c r="C1289" s="12" t="s">
        <v>856</v>
      </c>
      <c r="D1289" s="12" t="s">
        <v>659</v>
      </c>
      <c r="E1289" s="12" t="s">
        <v>207</v>
      </c>
      <c r="F1289" s="12" t="s">
        <v>343</v>
      </c>
      <c r="G1289" s="11" t="s">
        <v>0</v>
      </c>
      <c r="H1289" s="13">
        <f>H1290</f>
        <v>4000</v>
      </c>
      <c r="I1289" s="13">
        <f t="shared" ref="I1289:J1290" si="641">I1290</f>
        <v>4000</v>
      </c>
      <c r="J1289" s="14">
        <f t="shared" si="641"/>
        <v>4000</v>
      </c>
      <c r="K1289" s="10">
        <f t="shared" ref="K1289:K1352" si="642">J1289/I1289*100</f>
        <v>100</v>
      </c>
      <c r="M1289" s="21"/>
      <c r="O1289" s="22"/>
    </row>
    <row r="1290" spans="1:15" ht="15.75" x14ac:dyDescent="0.2">
      <c r="A1290" s="11" t="s">
        <v>0</v>
      </c>
      <c r="B1290" s="15" t="s">
        <v>344</v>
      </c>
      <c r="C1290" s="12" t="s">
        <v>856</v>
      </c>
      <c r="D1290" s="12" t="s">
        <v>659</v>
      </c>
      <c r="E1290" s="12" t="s">
        <v>207</v>
      </c>
      <c r="F1290" s="12" t="s">
        <v>345</v>
      </c>
      <c r="G1290" s="12" t="s">
        <v>0</v>
      </c>
      <c r="H1290" s="13">
        <f>H1291</f>
        <v>4000</v>
      </c>
      <c r="I1290" s="13">
        <f t="shared" si="641"/>
        <v>4000</v>
      </c>
      <c r="J1290" s="14">
        <f t="shared" si="641"/>
        <v>4000</v>
      </c>
      <c r="K1290" s="10">
        <f t="shared" si="642"/>
        <v>100</v>
      </c>
      <c r="M1290" s="21"/>
      <c r="O1290" s="22"/>
    </row>
    <row r="1291" spans="1:15" ht="15.75" x14ac:dyDescent="0.2">
      <c r="A1291" s="16" t="s">
        <v>0</v>
      </c>
      <c r="B1291" s="11" t="s">
        <v>29</v>
      </c>
      <c r="C1291" s="12" t="s">
        <v>856</v>
      </c>
      <c r="D1291" s="12" t="s">
        <v>659</v>
      </c>
      <c r="E1291" s="12" t="s">
        <v>207</v>
      </c>
      <c r="F1291" s="12" t="s">
        <v>345</v>
      </c>
      <c r="G1291" s="12" t="s">
        <v>30</v>
      </c>
      <c r="H1291" s="13">
        <v>4000</v>
      </c>
      <c r="I1291" s="13">
        <v>4000</v>
      </c>
      <c r="J1291" s="13">
        <v>4000</v>
      </c>
      <c r="K1291" s="10">
        <f t="shared" si="642"/>
        <v>100</v>
      </c>
      <c r="M1291" s="21"/>
    </row>
    <row r="1292" spans="1:15" ht="15.75" x14ac:dyDescent="0.2">
      <c r="A1292" s="11" t="s">
        <v>0</v>
      </c>
      <c r="B1292" s="11" t="s">
        <v>931</v>
      </c>
      <c r="C1292" s="12" t="s">
        <v>856</v>
      </c>
      <c r="D1292" s="12" t="s">
        <v>659</v>
      </c>
      <c r="E1292" s="12" t="s">
        <v>34</v>
      </c>
      <c r="F1292" s="12" t="s">
        <v>0</v>
      </c>
      <c r="G1292" s="12" t="s">
        <v>0</v>
      </c>
      <c r="H1292" s="13">
        <f>H1293</f>
        <v>16281.9</v>
      </c>
      <c r="I1292" s="13">
        <f t="shared" ref="I1292:J1293" si="643">I1293</f>
        <v>16281.9</v>
      </c>
      <c r="J1292" s="14">
        <f t="shared" si="643"/>
        <v>16182.8</v>
      </c>
      <c r="K1292" s="10">
        <f t="shared" si="642"/>
        <v>99.391348675523133</v>
      </c>
      <c r="M1292" s="21"/>
      <c r="O1292" s="22"/>
    </row>
    <row r="1293" spans="1:15" ht="31.5" x14ac:dyDescent="0.2">
      <c r="A1293" s="11" t="s">
        <v>0</v>
      </c>
      <c r="B1293" s="15" t="s">
        <v>857</v>
      </c>
      <c r="C1293" s="12" t="s">
        <v>856</v>
      </c>
      <c r="D1293" s="12" t="s">
        <v>659</v>
      </c>
      <c r="E1293" s="12" t="s">
        <v>34</v>
      </c>
      <c r="F1293" s="12" t="s">
        <v>858</v>
      </c>
      <c r="G1293" s="11" t="s">
        <v>0</v>
      </c>
      <c r="H1293" s="13">
        <f>H1294</f>
        <v>16281.9</v>
      </c>
      <c r="I1293" s="13">
        <f t="shared" si="643"/>
        <v>16281.9</v>
      </c>
      <c r="J1293" s="14">
        <f t="shared" si="643"/>
        <v>16182.8</v>
      </c>
      <c r="K1293" s="10">
        <f t="shared" si="642"/>
        <v>99.391348675523133</v>
      </c>
      <c r="M1293" s="21"/>
      <c r="O1293" s="22"/>
    </row>
    <row r="1294" spans="1:15" ht="31.5" x14ac:dyDescent="0.2">
      <c r="A1294" s="11" t="s">
        <v>0</v>
      </c>
      <c r="B1294" s="15" t="s">
        <v>859</v>
      </c>
      <c r="C1294" s="12" t="s">
        <v>856</v>
      </c>
      <c r="D1294" s="12" t="s">
        <v>659</v>
      </c>
      <c r="E1294" s="12" t="s">
        <v>34</v>
      </c>
      <c r="F1294" s="12" t="s">
        <v>860</v>
      </c>
      <c r="G1294" s="12" t="s">
        <v>0</v>
      </c>
      <c r="H1294" s="13">
        <f>H1295+H1300</f>
        <v>16281.9</v>
      </c>
      <c r="I1294" s="13">
        <f t="shared" ref="I1294:J1294" si="644">I1295+I1300</f>
        <v>16281.9</v>
      </c>
      <c r="J1294" s="14">
        <f t="shared" si="644"/>
        <v>16182.8</v>
      </c>
      <c r="K1294" s="10">
        <f t="shared" si="642"/>
        <v>99.391348675523133</v>
      </c>
      <c r="M1294" s="21"/>
      <c r="O1294" s="22"/>
    </row>
    <row r="1295" spans="1:15" ht="31.5" x14ac:dyDescent="0.2">
      <c r="A1295" s="11" t="s">
        <v>0</v>
      </c>
      <c r="B1295" s="15" t="s">
        <v>932</v>
      </c>
      <c r="C1295" s="12" t="s">
        <v>856</v>
      </c>
      <c r="D1295" s="12" t="s">
        <v>659</v>
      </c>
      <c r="E1295" s="12" t="s">
        <v>34</v>
      </c>
      <c r="F1295" s="12" t="s">
        <v>933</v>
      </c>
      <c r="G1295" s="12" t="s">
        <v>0</v>
      </c>
      <c r="H1295" s="13">
        <f>H1296</f>
        <v>6935.7999999999993</v>
      </c>
      <c r="I1295" s="13">
        <f t="shared" ref="I1295:J1295" si="645">I1296</f>
        <v>6935.7999999999993</v>
      </c>
      <c r="J1295" s="14">
        <f t="shared" si="645"/>
        <v>6884.3</v>
      </c>
      <c r="K1295" s="10">
        <f t="shared" si="642"/>
        <v>99.257475705758551</v>
      </c>
      <c r="M1295" s="21"/>
      <c r="O1295" s="22"/>
    </row>
    <row r="1296" spans="1:15" ht="15.75" x14ac:dyDescent="0.2">
      <c r="A1296" s="11" t="s">
        <v>0</v>
      </c>
      <c r="B1296" s="15" t="s">
        <v>262</v>
      </c>
      <c r="C1296" s="12" t="s">
        <v>856</v>
      </c>
      <c r="D1296" s="12" t="s">
        <v>659</v>
      </c>
      <c r="E1296" s="12" t="s">
        <v>34</v>
      </c>
      <c r="F1296" s="12" t="s">
        <v>934</v>
      </c>
      <c r="G1296" s="12" t="s">
        <v>0</v>
      </c>
      <c r="H1296" s="13">
        <f>SUM(H1297:H1299)</f>
        <v>6935.7999999999993</v>
      </c>
      <c r="I1296" s="13">
        <f t="shared" ref="I1296:J1296" si="646">SUM(I1297:I1299)</f>
        <v>6935.7999999999993</v>
      </c>
      <c r="J1296" s="14">
        <f t="shared" si="646"/>
        <v>6884.3</v>
      </c>
      <c r="K1296" s="10">
        <f t="shared" si="642"/>
        <v>99.257475705758551</v>
      </c>
      <c r="M1296" s="21"/>
      <c r="O1296" s="22"/>
    </row>
    <row r="1297" spans="1:15" ht="78.75" x14ac:dyDescent="0.2">
      <c r="A1297" s="16" t="s">
        <v>0</v>
      </c>
      <c r="B1297" s="11" t="s">
        <v>237</v>
      </c>
      <c r="C1297" s="12" t="s">
        <v>856</v>
      </c>
      <c r="D1297" s="12" t="s">
        <v>659</v>
      </c>
      <c r="E1297" s="12" t="s">
        <v>34</v>
      </c>
      <c r="F1297" s="12" t="s">
        <v>934</v>
      </c>
      <c r="G1297" s="12" t="s">
        <v>238</v>
      </c>
      <c r="H1297" s="13">
        <v>6300.7</v>
      </c>
      <c r="I1297" s="13">
        <v>6300.7</v>
      </c>
      <c r="J1297" s="14">
        <v>6271.8</v>
      </c>
      <c r="K1297" s="10">
        <f t="shared" si="642"/>
        <v>99.541320805624778</v>
      </c>
      <c r="M1297" s="21"/>
    </row>
    <row r="1298" spans="1:15" ht="31.5" x14ac:dyDescent="0.2">
      <c r="A1298" s="16" t="s">
        <v>0</v>
      </c>
      <c r="B1298" s="11" t="s">
        <v>48</v>
      </c>
      <c r="C1298" s="12" t="s">
        <v>856</v>
      </c>
      <c r="D1298" s="12" t="s">
        <v>659</v>
      </c>
      <c r="E1298" s="12" t="s">
        <v>34</v>
      </c>
      <c r="F1298" s="12" t="s">
        <v>934</v>
      </c>
      <c r="G1298" s="12" t="s">
        <v>49</v>
      </c>
      <c r="H1298" s="13">
        <v>621.20000000000005</v>
      </c>
      <c r="I1298" s="13">
        <v>621.20000000000005</v>
      </c>
      <c r="J1298" s="14">
        <v>601.5</v>
      </c>
      <c r="K1298" s="10">
        <f t="shared" si="642"/>
        <v>96.828718609143579</v>
      </c>
      <c r="M1298" s="21"/>
    </row>
    <row r="1299" spans="1:15" ht="15.75" x14ac:dyDescent="0.2">
      <c r="A1299" s="16" t="s">
        <v>0</v>
      </c>
      <c r="B1299" s="11" t="s">
        <v>229</v>
      </c>
      <c r="C1299" s="12" t="s">
        <v>856</v>
      </c>
      <c r="D1299" s="12" t="s">
        <v>659</v>
      </c>
      <c r="E1299" s="12" t="s">
        <v>34</v>
      </c>
      <c r="F1299" s="12" t="s">
        <v>934</v>
      </c>
      <c r="G1299" s="12" t="s">
        <v>230</v>
      </c>
      <c r="H1299" s="13">
        <v>13.9</v>
      </c>
      <c r="I1299" s="13">
        <v>13.9</v>
      </c>
      <c r="J1299" s="14">
        <v>11</v>
      </c>
      <c r="K1299" s="10">
        <f t="shared" si="642"/>
        <v>79.136690647482013</v>
      </c>
      <c r="M1299" s="21"/>
    </row>
    <row r="1300" spans="1:15" ht="63" x14ac:dyDescent="0.2">
      <c r="A1300" s="11" t="s">
        <v>0</v>
      </c>
      <c r="B1300" s="15" t="s">
        <v>935</v>
      </c>
      <c r="C1300" s="12" t="s">
        <v>856</v>
      </c>
      <c r="D1300" s="12" t="s">
        <v>659</v>
      </c>
      <c r="E1300" s="12" t="s">
        <v>34</v>
      </c>
      <c r="F1300" s="12" t="s">
        <v>936</v>
      </c>
      <c r="G1300" s="12" t="s">
        <v>0</v>
      </c>
      <c r="H1300" s="13">
        <f>H1301</f>
        <v>9346.1</v>
      </c>
      <c r="I1300" s="13">
        <f t="shared" ref="I1300:J1300" si="647">I1301</f>
        <v>9346.1</v>
      </c>
      <c r="J1300" s="14">
        <f t="shared" si="647"/>
        <v>9298.5</v>
      </c>
      <c r="K1300" s="10">
        <f t="shared" si="642"/>
        <v>99.490696654219406</v>
      </c>
      <c r="M1300" s="21"/>
      <c r="O1300" s="22"/>
    </row>
    <row r="1301" spans="1:15" ht="31.5" x14ac:dyDescent="0.2">
      <c r="A1301" s="11" t="s">
        <v>0</v>
      </c>
      <c r="B1301" s="15" t="s">
        <v>235</v>
      </c>
      <c r="C1301" s="12" t="s">
        <v>856</v>
      </c>
      <c r="D1301" s="12" t="s">
        <v>659</v>
      </c>
      <c r="E1301" s="12" t="s">
        <v>34</v>
      </c>
      <c r="F1301" s="12" t="s">
        <v>937</v>
      </c>
      <c r="G1301" s="12" t="s">
        <v>0</v>
      </c>
      <c r="H1301" s="13">
        <f>SUM(H1302:H1305)</f>
        <v>9346.1</v>
      </c>
      <c r="I1301" s="13">
        <f t="shared" ref="I1301:J1301" si="648">SUM(I1302:I1305)</f>
        <v>9346.1</v>
      </c>
      <c r="J1301" s="14">
        <f t="shared" si="648"/>
        <v>9298.5</v>
      </c>
      <c r="K1301" s="10">
        <f t="shared" si="642"/>
        <v>99.490696654219406</v>
      </c>
      <c r="M1301" s="21"/>
      <c r="O1301" s="22"/>
    </row>
    <row r="1302" spans="1:15" ht="78.75" x14ac:dyDescent="0.2">
      <c r="A1302" s="16" t="s">
        <v>0</v>
      </c>
      <c r="B1302" s="11" t="s">
        <v>237</v>
      </c>
      <c r="C1302" s="12" t="s">
        <v>856</v>
      </c>
      <c r="D1302" s="12" t="s">
        <v>659</v>
      </c>
      <c r="E1302" s="12" t="s">
        <v>34</v>
      </c>
      <c r="F1302" s="12" t="s">
        <v>937</v>
      </c>
      <c r="G1302" s="12" t="s">
        <v>238</v>
      </c>
      <c r="H1302" s="13">
        <v>8280.6</v>
      </c>
      <c r="I1302" s="13">
        <v>8280.6</v>
      </c>
      <c r="J1302" s="14">
        <v>8246.6</v>
      </c>
      <c r="K1302" s="10">
        <f t="shared" si="642"/>
        <v>99.589401734173862</v>
      </c>
      <c r="M1302" s="21"/>
    </row>
    <row r="1303" spans="1:15" ht="31.5" x14ac:dyDescent="0.2">
      <c r="A1303" s="16" t="s">
        <v>0</v>
      </c>
      <c r="B1303" s="11" t="s">
        <v>48</v>
      </c>
      <c r="C1303" s="12" t="s">
        <v>856</v>
      </c>
      <c r="D1303" s="12" t="s">
        <v>659</v>
      </c>
      <c r="E1303" s="12" t="s">
        <v>34</v>
      </c>
      <c r="F1303" s="12" t="s">
        <v>937</v>
      </c>
      <c r="G1303" s="12" t="s">
        <v>49</v>
      </c>
      <c r="H1303" s="13">
        <v>1030.0999999999999</v>
      </c>
      <c r="I1303" s="13">
        <v>1030.0999999999999</v>
      </c>
      <c r="J1303" s="14">
        <v>1020.9</v>
      </c>
      <c r="K1303" s="10">
        <f t="shared" si="642"/>
        <v>99.106882826910009</v>
      </c>
      <c r="M1303" s="21"/>
    </row>
    <row r="1304" spans="1:15" ht="15.75" x14ac:dyDescent="0.2">
      <c r="A1304" s="16" t="s">
        <v>0</v>
      </c>
      <c r="B1304" s="11" t="s">
        <v>29</v>
      </c>
      <c r="C1304" s="12" t="s">
        <v>856</v>
      </c>
      <c r="D1304" s="12" t="s">
        <v>659</v>
      </c>
      <c r="E1304" s="12" t="s">
        <v>34</v>
      </c>
      <c r="F1304" s="12" t="s">
        <v>937</v>
      </c>
      <c r="G1304" s="12" t="s">
        <v>30</v>
      </c>
      <c r="H1304" s="13">
        <v>27.4</v>
      </c>
      <c r="I1304" s="13">
        <v>27.4</v>
      </c>
      <c r="J1304" s="13">
        <v>27.4</v>
      </c>
      <c r="K1304" s="10">
        <f t="shared" si="642"/>
        <v>100</v>
      </c>
      <c r="M1304" s="21"/>
    </row>
    <row r="1305" spans="1:15" ht="15.75" x14ac:dyDescent="0.2">
      <c r="A1305" s="16" t="s">
        <v>0</v>
      </c>
      <c r="B1305" s="11" t="s">
        <v>229</v>
      </c>
      <c r="C1305" s="12" t="s">
        <v>856</v>
      </c>
      <c r="D1305" s="12" t="s">
        <v>659</v>
      </c>
      <c r="E1305" s="12" t="s">
        <v>34</v>
      </c>
      <c r="F1305" s="12" t="s">
        <v>937</v>
      </c>
      <c r="G1305" s="12" t="s">
        <v>230</v>
      </c>
      <c r="H1305" s="13">
        <v>8</v>
      </c>
      <c r="I1305" s="13">
        <v>8</v>
      </c>
      <c r="J1305" s="14">
        <v>3.6</v>
      </c>
      <c r="K1305" s="10">
        <f t="shared" si="642"/>
        <v>45</v>
      </c>
      <c r="M1305" s="21"/>
    </row>
    <row r="1306" spans="1:15" ht="31.5" x14ac:dyDescent="0.2">
      <c r="A1306" s="6" t="s">
        <v>10</v>
      </c>
      <c r="B1306" s="7" t="s">
        <v>938</v>
      </c>
      <c r="C1306" s="6" t="s">
        <v>939</v>
      </c>
      <c r="D1306" s="6" t="s">
        <v>0</v>
      </c>
      <c r="E1306" s="6" t="s">
        <v>0</v>
      </c>
      <c r="F1306" s="6" t="s">
        <v>0</v>
      </c>
      <c r="G1306" s="6" t="s">
        <v>0</v>
      </c>
      <c r="H1306" s="8">
        <f>H1307+H1363+H1371</f>
        <v>225751.8</v>
      </c>
      <c r="I1306" s="8">
        <f t="shared" ref="I1306:J1306" si="649">I1307+I1363+I1371</f>
        <v>225751.8</v>
      </c>
      <c r="J1306" s="9">
        <f t="shared" si="649"/>
        <v>219411.19999999998</v>
      </c>
      <c r="K1306" s="10">
        <f t="shared" si="642"/>
        <v>97.191340224086815</v>
      </c>
      <c r="M1306" s="21"/>
      <c r="O1306" s="22"/>
    </row>
    <row r="1307" spans="1:15" ht="15.75" x14ac:dyDescent="0.2">
      <c r="A1307" s="11" t="s">
        <v>0</v>
      </c>
      <c r="B1307" s="11" t="s">
        <v>352</v>
      </c>
      <c r="C1307" s="12" t="s">
        <v>939</v>
      </c>
      <c r="D1307" s="12" t="s">
        <v>38</v>
      </c>
      <c r="E1307" s="12" t="s">
        <v>0</v>
      </c>
      <c r="F1307" s="12" t="s">
        <v>0</v>
      </c>
      <c r="G1307" s="12" t="s">
        <v>0</v>
      </c>
      <c r="H1307" s="13">
        <f>H1308+H1319+H1327+H1331</f>
        <v>223286.3</v>
      </c>
      <c r="I1307" s="13">
        <f t="shared" ref="I1307:J1307" si="650">I1308+I1319+I1327+I1331</f>
        <v>223286.3</v>
      </c>
      <c r="J1307" s="14">
        <f t="shared" si="650"/>
        <v>217008.69999999998</v>
      </c>
      <c r="K1307" s="10">
        <f t="shared" si="642"/>
        <v>97.18854224374715</v>
      </c>
      <c r="M1307" s="21"/>
      <c r="O1307" s="22"/>
    </row>
    <row r="1308" spans="1:15" ht="31.5" x14ac:dyDescent="0.2">
      <c r="A1308" s="11" t="s">
        <v>0</v>
      </c>
      <c r="B1308" s="11" t="s">
        <v>940</v>
      </c>
      <c r="C1308" s="12" t="s">
        <v>939</v>
      </c>
      <c r="D1308" s="12" t="s">
        <v>38</v>
      </c>
      <c r="E1308" s="12" t="s">
        <v>128</v>
      </c>
      <c r="F1308" s="12" t="s">
        <v>0</v>
      </c>
      <c r="G1308" s="12" t="s">
        <v>0</v>
      </c>
      <c r="H1308" s="13">
        <f>H1309</f>
        <v>90943.200000000012</v>
      </c>
      <c r="I1308" s="13">
        <f t="shared" ref="I1308:J1309" si="651">I1309</f>
        <v>90943.200000000012</v>
      </c>
      <c r="J1308" s="14">
        <f t="shared" si="651"/>
        <v>88987.7</v>
      </c>
      <c r="K1308" s="10">
        <f t="shared" si="642"/>
        <v>97.849756771259408</v>
      </c>
      <c r="M1308" s="21"/>
      <c r="O1308" s="22"/>
    </row>
    <row r="1309" spans="1:15" ht="15.75" x14ac:dyDescent="0.2">
      <c r="A1309" s="11" t="s">
        <v>0</v>
      </c>
      <c r="B1309" s="15" t="s">
        <v>275</v>
      </c>
      <c r="C1309" s="12" t="s">
        <v>939</v>
      </c>
      <c r="D1309" s="12" t="s">
        <v>38</v>
      </c>
      <c r="E1309" s="12" t="s">
        <v>128</v>
      </c>
      <c r="F1309" s="12" t="s">
        <v>276</v>
      </c>
      <c r="G1309" s="11" t="s">
        <v>0</v>
      </c>
      <c r="H1309" s="13">
        <f>H1310</f>
        <v>90943.200000000012</v>
      </c>
      <c r="I1309" s="13">
        <f t="shared" si="651"/>
        <v>90943.200000000012</v>
      </c>
      <c r="J1309" s="14">
        <f t="shared" si="651"/>
        <v>88987.7</v>
      </c>
      <c r="K1309" s="10">
        <f t="shared" si="642"/>
        <v>97.849756771259408</v>
      </c>
      <c r="M1309" s="21"/>
      <c r="O1309" s="22"/>
    </row>
    <row r="1310" spans="1:15" ht="31.5" x14ac:dyDescent="0.2">
      <c r="A1310" s="11" t="s">
        <v>0</v>
      </c>
      <c r="B1310" s="15" t="s">
        <v>941</v>
      </c>
      <c r="C1310" s="12" t="s">
        <v>939</v>
      </c>
      <c r="D1310" s="12" t="s">
        <v>38</v>
      </c>
      <c r="E1310" s="12" t="s">
        <v>128</v>
      </c>
      <c r="F1310" s="12" t="s">
        <v>942</v>
      </c>
      <c r="G1310" s="12" t="s">
        <v>0</v>
      </c>
      <c r="H1310" s="13">
        <f>H1311+H1313+H1315</f>
        <v>90943.200000000012</v>
      </c>
      <c r="I1310" s="13">
        <f t="shared" ref="I1310:J1310" si="652">I1311+I1313+I1315</f>
        <v>90943.200000000012</v>
      </c>
      <c r="J1310" s="14">
        <f t="shared" si="652"/>
        <v>88987.7</v>
      </c>
      <c r="K1310" s="10">
        <f t="shared" si="642"/>
        <v>97.849756771259408</v>
      </c>
      <c r="M1310" s="21"/>
      <c r="O1310" s="22"/>
    </row>
    <row r="1311" spans="1:15" ht="15.75" x14ac:dyDescent="0.2">
      <c r="A1311" s="11" t="s">
        <v>0</v>
      </c>
      <c r="B1311" s="15" t="s">
        <v>943</v>
      </c>
      <c r="C1311" s="12" t="s">
        <v>939</v>
      </c>
      <c r="D1311" s="12" t="s">
        <v>38</v>
      </c>
      <c r="E1311" s="12" t="s">
        <v>128</v>
      </c>
      <c r="F1311" s="12" t="s">
        <v>944</v>
      </c>
      <c r="G1311" s="12" t="s">
        <v>0</v>
      </c>
      <c r="H1311" s="13">
        <f>H1312</f>
        <v>1697.9</v>
      </c>
      <c r="I1311" s="13">
        <f t="shared" ref="I1311:J1311" si="653">I1312</f>
        <v>1697.9</v>
      </c>
      <c r="J1311" s="14">
        <f t="shared" si="653"/>
        <v>1695.2</v>
      </c>
      <c r="K1311" s="10">
        <f t="shared" si="642"/>
        <v>99.840980034159841</v>
      </c>
      <c r="M1311" s="21"/>
      <c r="O1311" s="22"/>
    </row>
    <row r="1312" spans="1:15" ht="78.75" x14ac:dyDescent="0.2">
      <c r="A1312" s="16" t="s">
        <v>0</v>
      </c>
      <c r="B1312" s="11" t="s">
        <v>237</v>
      </c>
      <c r="C1312" s="12" t="s">
        <v>939</v>
      </c>
      <c r="D1312" s="12" t="s">
        <v>38</v>
      </c>
      <c r="E1312" s="12" t="s">
        <v>128</v>
      </c>
      <c r="F1312" s="12" t="s">
        <v>944</v>
      </c>
      <c r="G1312" s="12" t="s">
        <v>238</v>
      </c>
      <c r="H1312" s="13">
        <v>1697.9</v>
      </c>
      <c r="I1312" s="13">
        <v>1697.9</v>
      </c>
      <c r="J1312" s="14">
        <v>1695.2</v>
      </c>
      <c r="K1312" s="10">
        <f t="shared" si="642"/>
        <v>99.840980034159841</v>
      </c>
      <c r="M1312" s="21"/>
    </row>
    <row r="1313" spans="1:15" ht="15.75" x14ac:dyDescent="0.2">
      <c r="A1313" s="11" t="s">
        <v>0</v>
      </c>
      <c r="B1313" s="15" t="s">
        <v>945</v>
      </c>
      <c r="C1313" s="12" t="s">
        <v>939</v>
      </c>
      <c r="D1313" s="12" t="s">
        <v>38</v>
      </c>
      <c r="E1313" s="12" t="s">
        <v>128</v>
      </c>
      <c r="F1313" s="12" t="s">
        <v>946</v>
      </c>
      <c r="G1313" s="12" t="s">
        <v>0</v>
      </c>
      <c r="H1313" s="13">
        <f>H1314</f>
        <v>3477.2</v>
      </c>
      <c r="I1313" s="13">
        <f t="shared" ref="I1313:J1313" si="654">I1314</f>
        <v>3477.2</v>
      </c>
      <c r="J1313" s="14">
        <f t="shared" si="654"/>
        <v>3309.9</v>
      </c>
      <c r="K1313" s="10">
        <f t="shared" si="642"/>
        <v>95.188657540549869</v>
      </c>
      <c r="M1313" s="21"/>
      <c r="O1313" s="22"/>
    </row>
    <row r="1314" spans="1:15" ht="78.75" x14ac:dyDescent="0.2">
      <c r="A1314" s="16" t="s">
        <v>0</v>
      </c>
      <c r="B1314" s="11" t="s">
        <v>237</v>
      </c>
      <c r="C1314" s="12" t="s">
        <v>939</v>
      </c>
      <c r="D1314" s="12" t="s">
        <v>38</v>
      </c>
      <c r="E1314" s="12" t="s">
        <v>128</v>
      </c>
      <c r="F1314" s="12" t="s">
        <v>946</v>
      </c>
      <c r="G1314" s="12" t="s">
        <v>238</v>
      </c>
      <c r="H1314" s="13">
        <v>3477.2</v>
      </c>
      <c r="I1314" s="13">
        <v>3477.2</v>
      </c>
      <c r="J1314" s="14">
        <v>3309.9</v>
      </c>
      <c r="K1314" s="10">
        <f t="shared" si="642"/>
        <v>95.188657540549869</v>
      </c>
      <c r="M1314" s="21"/>
    </row>
    <row r="1315" spans="1:15" ht="15.75" x14ac:dyDescent="0.2">
      <c r="A1315" s="11" t="s">
        <v>0</v>
      </c>
      <c r="B1315" s="15" t="s">
        <v>262</v>
      </c>
      <c r="C1315" s="12" t="s">
        <v>939</v>
      </c>
      <c r="D1315" s="12" t="s">
        <v>38</v>
      </c>
      <c r="E1315" s="12" t="s">
        <v>128</v>
      </c>
      <c r="F1315" s="12" t="s">
        <v>947</v>
      </c>
      <c r="G1315" s="12" t="s">
        <v>0</v>
      </c>
      <c r="H1315" s="13">
        <f>SUM(H1316:H1318)</f>
        <v>85768.1</v>
      </c>
      <c r="I1315" s="13">
        <f t="shared" ref="I1315:J1315" si="655">SUM(I1316:I1318)</f>
        <v>85768.1</v>
      </c>
      <c r="J1315" s="14">
        <f t="shared" si="655"/>
        <v>83982.599999999991</v>
      </c>
      <c r="K1315" s="10">
        <f t="shared" si="642"/>
        <v>97.918223675235879</v>
      </c>
      <c r="M1315" s="21"/>
      <c r="O1315" s="22"/>
    </row>
    <row r="1316" spans="1:15" ht="78.75" x14ac:dyDescent="0.2">
      <c r="A1316" s="16" t="s">
        <v>0</v>
      </c>
      <c r="B1316" s="11" t="s">
        <v>237</v>
      </c>
      <c r="C1316" s="12" t="s">
        <v>939</v>
      </c>
      <c r="D1316" s="12" t="s">
        <v>38</v>
      </c>
      <c r="E1316" s="12" t="s">
        <v>128</v>
      </c>
      <c r="F1316" s="12" t="s">
        <v>947</v>
      </c>
      <c r="G1316" s="12" t="s">
        <v>238</v>
      </c>
      <c r="H1316" s="13">
        <v>68480.2</v>
      </c>
      <c r="I1316" s="13">
        <v>68480.2</v>
      </c>
      <c r="J1316" s="14">
        <v>68122.2</v>
      </c>
      <c r="K1316" s="10">
        <f t="shared" si="642"/>
        <v>99.477221152975602</v>
      </c>
      <c r="M1316" s="21"/>
    </row>
    <row r="1317" spans="1:15" ht="31.5" x14ac:dyDescent="0.2">
      <c r="A1317" s="16" t="s">
        <v>0</v>
      </c>
      <c r="B1317" s="11" t="s">
        <v>48</v>
      </c>
      <c r="C1317" s="12" t="s">
        <v>939</v>
      </c>
      <c r="D1317" s="12" t="s">
        <v>38</v>
      </c>
      <c r="E1317" s="12" t="s">
        <v>128</v>
      </c>
      <c r="F1317" s="12" t="s">
        <v>947</v>
      </c>
      <c r="G1317" s="12" t="s">
        <v>49</v>
      </c>
      <c r="H1317" s="13">
        <v>17197.900000000001</v>
      </c>
      <c r="I1317" s="13">
        <v>17197.900000000001</v>
      </c>
      <c r="J1317" s="14">
        <v>15804</v>
      </c>
      <c r="K1317" s="10">
        <f t="shared" si="642"/>
        <v>91.894940661359811</v>
      </c>
      <c r="M1317" s="21"/>
    </row>
    <row r="1318" spans="1:15" ht="15.75" x14ac:dyDescent="0.2">
      <c r="A1318" s="16" t="s">
        <v>0</v>
      </c>
      <c r="B1318" s="11" t="s">
        <v>229</v>
      </c>
      <c r="C1318" s="12" t="s">
        <v>939</v>
      </c>
      <c r="D1318" s="12" t="s">
        <v>38</v>
      </c>
      <c r="E1318" s="12" t="s">
        <v>128</v>
      </c>
      <c r="F1318" s="12" t="s">
        <v>947</v>
      </c>
      <c r="G1318" s="12" t="s">
        <v>230</v>
      </c>
      <c r="H1318" s="13">
        <v>90</v>
      </c>
      <c r="I1318" s="13">
        <v>90</v>
      </c>
      <c r="J1318" s="14">
        <v>56.4</v>
      </c>
      <c r="K1318" s="10">
        <f t="shared" si="642"/>
        <v>62.666666666666671</v>
      </c>
      <c r="M1318" s="21"/>
    </row>
    <row r="1319" spans="1:15" ht="47.25" x14ac:dyDescent="0.2">
      <c r="A1319" s="11" t="s">
        <v>0</v>
      </c>
      <c r="B1319" s="11" t="s">
        <v>948</v>
      </c>
      <c r="C1319" s="12" t="s">
        <v>939</v>
      </c>
      <c r="D1319" s="12" t="s">
        <v>38</v>
      </c>
      <c r="E1319" s="12" t="s">
        <v>207</v>
      </c>
      <c r="F1319" s="12" t="s">
        <v>0</v>
      </c>
      <c r="G1319" s="12" t="s">
        <v>0</v>
      </c>
      <c r="H1319" s="13">
        <f>H1320</f>
        <v>4877.8</v>
      </c>
      <c r="I1319" s="13">
        <f t="shared" ref="I1319:J1319" si="656">I1320</f>
        <v>4877.8</v>
      </c>
      <c r="J1319" s="14">
        <f t="shared" si="656"/>
        <v>4876.5</v>
      </c>
      <c r="K1319" s="10">
        <f t="shared" si="642"/>
        <v>99.973348640780685</v>
      </c>
      <c r="M1319" s="21"/>
      <c r="O1319" s="22"/>
    </row>
    <row r="1320" spans="1:15" ht="15.75" x14ac:dyDescent="0.2">
      <c r="A1320" s="11" t="s">
        <v>0</v>
      </c>
      <c r="B1320" s="15" t="s">
        <v>275</v>
      </c>
      <c r="C1320" s="12" t="s">
        <v>939</v>
      </c>
      <c r="D1320" s="12" t="s">
        <v>38</v>
      </c>
      <c r="E1320" s="12" t="s">
        <v>207</v>
      </c>
      <c r="F1320" s="12" t="s">
        <v>276</v>
      </c>
      <c r="G1320" s="11" t="s">
        <v>0</v>
      </c>
      <c r="H1320" s="13">
        <f>H1321+H1324</f>
        <v>4877.8</v>
      </c>
      <c r="I1320" s="13">
        <f t="shared" ref="I1320:J1320" si="657">I1321+I1324</f>
        <v>4877.8</v>
      </c>
      <c r="J1320" s="14">
        <f t="shared" si="657"/>
        <v>4876.5</v>
      </c>
      <c r="K1320" s="10">
        <f t="shared" si="642"/>
        <v>99.973348640780685</v>
      </c>
      <c r="M1320" s="21"/>
      <c r="O1320" s="22"/>
    </row>
    <row r="1321" spans="1:15" ht="31.5" x14ac:dyDescent="0.2">
      <c r="A1321" s="11" t="s">
        <v>0</v>
      </c>
      <c r="B1321" s="15" t="s">
        <v>949</v>
      </c>
      <c r="C1321" s="12" t="s">
        <v>939</v>
      </c>
      <c r="D1321" s="12" t="s">
        <v>38</v>
      </c>
      <c r="E1321" s="12" t="s">
        <v>207</v>
      </c>
      <c r="F1321" s="12" t="s">
        <v>950</v>
      </c>
      <c r="G1321" s="12" t="s">
        <v>0</v>
      </c>
      <c r="H1321" s="13">
        <f>SUM(H1322:H1323)</f>
        <v>3895.1000000000004</v>
      </c>
      <c r="I1321" s="13">
        <f t="shared" ref="I1321:J1321" si="658">SUM(I1322:I1323)</f>
        <v>3895.1000000000004</v>
      </c>
      <c r="J1321" s="14">
        <f t="shared" si="658"/>
        <v>3893.9</v>
      </c>
      <c r="K1321" s="10">
        <f t="shared" si="642"/>
        <v>99.969192061821261</v>
      </c>
      <c r="M1321" s="21"/>
      <c r="O1321" s="22"/>
    </row>
    <row r="1322" spans="1:15" ht="78.75" x14ac:dyDescent="0.2">
      <c r="A1322" s="16" t="s">
        <v>0</v>
      </c>
      <c r="B1322" s="11" t="s">
        <v>237</v>
      </c>
      <c r="C1322" s="12" t="s">
        <v>939</v>
      </c>
      <c r="D1322" s="12" t="s">
        <v>38</v>
      </c>
      <c r="E1322" s="12" t="s">
        <v>207</v>
      </c>
      <c r="F1322" s="12" t="s">
        <v>950</v>
      </c>
      <c r="G1322" s="12" t="s">
        <v>238</v>
      </c>
      <c r="H1322" s="13">
        <v>2209.3000000000002</v>
      </c>
      <c r="I1322" s="13">
        <v>2209.3000000000002</v>
      </c>
      <c r="J1322" s="13">
        <v>2209.3000000000002</v>
      </c>
      <c r="K1322" s="10">
        <f t="shared" si="642"/>
        <v>100</v>
      </c>
      <c r="M1322" s="21"/>
    </row>
    <row r="1323" spans="1:15" ht="31.5" x14ac:dyDescent="0.2">
      <c r="A1323" s="16" t="s">
        <v>0</v>
      </c>
      <c r="B1323" s="11" t="s">
        <v>48</v>
      </c>
      <c r="C1323" s="12" t="s">
        <v>939</v>
      </c>
      <c r="D1323" s="12" t="s">
        <v>38</v>
      </c>
      <c r="E1323" s="12" t="s">
        <v>207</v>
      </c>
      <c r="F1323" s="12" t="s">
        <v>950</v>
      </c>
      <c r="G1323" s="12" t="s">
        <v>49</v>
      </c>
      <c r="H1323" s="13">
        <v>1685.8</v>
      </c>
      <c r="I1323" s="13">
        <v>1685.8</v>
      </c>
      <c r="J1323" s="14">
        <v>1684.6</v>
      </c>
      <c r="K1323" s="10">
        <f t="shared" si="642"/>
        <v>99.928817178787526</v>
      </c>
      <c r="M1323" s="21"/>
    </row>
    <row r="1324" spans="1:15" ht="31.5" x14ac:dyDescent="0.2">
      <c r="A1324" s="11" t="s">
        <v>0</v>
      </c>
      <c r="B1324" s="15" t="s">
        <v>951</v>
      </c>
      <c r="C1324" s="12" t="s">
        <v>939</v>
      </c>
      <c r="D1324" s="12" t="s">
        <v>38</v>
      </c>
      <c r="E1324" s="12" t="s">
        <v>207</v>
      </c>
      <c r="F1324" s="12" t="s">
        <v>952</v>
      </c>
      <c r="G1324" s="12" t="s">
        <v>0</v>
      </c>
      <c r="H1324" s="13">
        <f>SUM(H1325:H1326)</f>
        <v>982.7</v>
      </c>
      <c r="I1324" s="13">
        <f t="shared" ref="I1324:J1324" si="659">SUM(I1325:I1326)</f>
        <v>982.7</v>
      </c>
      <c r="J1324" s="14">
        <f t="shared" si="659"/>
        <v>982.6</v>
      </c>
      <c r="K1324" s="10">
        <f t="shared" si="642"/>
        <v>99.989823954411321</v>
      </c>
      <c r="M1324" s="21"/>
      <c r="O1324" s="22"/>
    </row>
    <row r="1325" spans="1:15" ht="78.75" x14ac:dyDescent="0.2">
      <c r="A1325" s="16" t="s">
        <v>0</v>
      </c>
      <c r="B1325" s="11" t="s">
        <v>237</v>
      </c>
      <c r="C1325" s="12" t="s">
        <v>939</v>
      </c>
      <c r="D1325" s="12" t="s">
        <v>38</v>
      </c>
      <c r="E1325" s="12" t="s">
        <v>207</v>
      </c>
      <c r="F1325" s="12" t="s">
        <v>952</v>
      </c>
      <c r="G1325" s="12" t="s">
        <v>238</v>
      </c>
      <c r="H1325" s="13">
        <v>944</v>
      </c>
      <c r="I1325" s="13">
        <v>944</v>
      </c>
      <c r="J1325" s="13">
        <v>943.9</v>
      </c>
      <c r="K1325" s="10">
        <f t="shared" si="642"/>
        <v>99.98940677966101</v>
      </c>
      <c r="M1325" s="21"/>
    </row>
    <row r="1326" spans="1:15" ht="31.5" x14ac:dyDescent="0.2">
      <c r="A1326" s="16" t="s">
        <v>0</v>
      </c>
      <c r="B1326" s="11" t="s">
        <v>48</v>
      </c>
      <c r="C1326" s="12" t="s">
        <v>939</v>
      </c>
      <c r="D1326" s="12" t="s">
        <v>38</v>
      </c>
      <c r="E1326" s="12" t="s">
        <v>207</v>
      </c>
      <c r="F1326" s="12" t="s">
        <v>952</v>
      </c>
      <c r="G1326" s="12" t="s">
        <v>49</v>
      </c>
      <c r="H1326" s="13">
        <v>38.700000000000003</v>
      </c>
      <c r="I1326" s="13">
        <v>38.700000000000003</v>
      </c>
      <c r="J1326" s="13">
        <v>38.700000000000003</v>
      </c>
      <c r="K1326" s="10">
        <f t="shared" si="642"/>
        <v>100</v>
      </c>
      <c r="M1326" s="21"/>
    </row>
    <row r="1327" spans="1:15" ht="15.75" x14ac:dyDescent="0.2">
      <c r="A1327" s="11" t="s">
        <v>0</v>
      </c>
      <c r="B1327" s="11" t="s">
        <v>953</v>
      </c>
      <c r="C1327" s="12" t="s">
        <v>939</v>
      </c>
      <c r="D1327" s="12" t="s">
        <v>38</v>
      </c>
      <c r="E1327" s="12" t="s">
        <v>34</v>
      </c>
      <c r="F1327" s="12" t="s">
        <v>0</v>
      </c>
      <c r="G1327" s="12" t="s">
        <v>0</v>
      </c>
      <c r="H1327" s="13">
        <f>H1328</f>
        <v>142</v>
      </c>
      <c r="I1327" s="13">
        <f t="shared" ref="I1327:J1329" si="660">I1328</f>
        <v>142</v>
      </c>
      <c r="J1327" s="14">
        <f t="shared" si="660"/>
        <v>0</v>
      </c>
      <c r="K1327" s="10">
        <f t="shared" si="642"/>
        <v>0</v>
      </c>
      <c r="M1327" s="21"/>
      <c r="O1327" s="22"/>
    </row>
    <row r="1328" spans="1:15" ht="15.75" x14ac:dyDescent="0.2">
      <c r="A1328" s="11" t="s">
        <v>0</v>
      </c>
      <c r="B1328" s="15" t="s">
        <v>275</v>
      </c>
      <c r="C1328" s="12" t="s">
        <v>939</v>
      </c>
      <c r="D1328" s="12" t="s">
        <v>38</v>
      </c>
      <c r="E1328" s="12" t="s">
        <v>34</v>
      </c>
      <c r="F1328" s="12" t="s">
        <v>276</v>
      </c>
      <c r="G1328" s="11" t="s">
        <v>0</v>
      </c>
      <c r="H1328" s="13">
        <f>H1329</f>
        <v>142</v>
      </c>
      <c r="I1328" s="13">
        <f t="shared" si="660"/>
        <v>142</v>
      </c>
      <c r="J1328" s="14">
        <f t="shared" si="660"/>
        <v>0</v>
      </c>
      <c r="K1328" s="10">
        <f t="shared" si="642"/>
        <v>0</v>
      </c>
      <c r="M1328" s="21"/>
      <c r="O1328" s="22"/>
    </row>
    <row r="1329" spans="1:15" ht="47.25" x14ac:dyDescent="0.2">
      <c r="A1329" s="11" t="s">
        <v>0</v>
      </c>
      <c r="B1329" s="15" t="s">
        <v>954</v>
      </c>
      <c r="C1329" s="12" t="s">
        <v>939</v>
      </c>
      <c r="D1329" s="12" t="s">
        <v>38</v>
      </c>
      <c r="E1329" s="12" t="s">
        <v>34</v>
      </c>
      <c r="F1329" s="12" t="s">
        <v>955</v>
      </c>
      <c r="G1329" s="12" t="s">
        <v>0</v>
      </c>
      <c r="H1329" s="13">
        <f>H1330</f>
        <v>142</v>
      </c>
      <c r="I1329" s="13">
        <f t="shared" si="660"/>
        <v>142</v>
      </c>
      <c r="J1329" s="14">
        <f t="shared" si="660"/>
        <v>0</v>
      </c>
      <c r="K1329" s="10">
        <f t="shared" si="642"/>
        <v>0</v>
      </c>
      <c r="M1329" s="21"/>
      <c r="O1329" s="22"/>
    </row>
    <row r="1330" spans="1:15" ht="78.75" x14ac:dyDescent="0.2">
      <c r="A1330" s="16" t="s">
        <v>0</v>
      </c>
      <c r="B1330" s="11" t="s">
        <v>237</v>
      </c>
      <c r="C1330" s="12" t="s">
        <v>939</v>
      </c>
      <c r="D1330" s="12" t="s">
        <v>38</v>
      </c>
      <c r="E1330" s="12" t="s">
        <v>34</v>
      </c>
      <c r="F1330" s="12" t="s">
        <v>955</v>
      </c>
      <c r="G1330" s="12" t="s">
        <v>238</v>
      </c>
      <c r="H1330" s="13">
        <v>142</v>
      </c>
      <c r="I1330" s="13">
        <v>142</v>
      </c>
      <c r="J1330" s="14">
        <v>0</v>
      </c>
      <c r="K1330" s="10">
        <f t="shared" si="642"/>
        <v>0</v>
      </c>
      <c r="M1330" s="21"/>
    </row>
    <row r="1331" spans="1:15" ht="15.75" x14ac:dyDescent="0.2">
      <c r="A1331" s="11" t="s">
        <v>0</v>
      </c>
      <c r="B1331" s="11" t="s">
        <v>362</v>
      </c>
      <c r="C1331" s="12" t="s">
        <v>939</v>
      </c>
      <c r="D1331" s="12" t="s">
        <v>38</v>
      </c>
      <c r="E1331" s="12" t="s">
        <v>363</v>
      </c>
      <c r="F1331" s="12" t="s">
        <v>0</v>
      </c>
      <c r="G1331" s="12" t="s">
        <v>0</v>
      </c>
      <c r="H1331" s="13">
        <f>H1332+H1342+H1353</f>
        <v>127323.29999999999</v>
      </c>
      <c r="I1331" s="13">
        <f t="shared" ref="I1331:J1331" si="661">I1332+I1342+I1353</f>
        <v>127323.29999999999</v>
      </c>
      <c r="J1331" s="14">
        <f t="shared" si="661"/>
        <v>123144.49999999999</v>
      </c>
      <c r="K1331" s="10">
        <f t="shared" si="642"/>
        <v>96.717961284383918</v>
      </c>
      <c r="M1331" s="21"/>
      <c r="O1331" s="22"/>
    </row>
    <row r="1332" spans="1:15" ht="15.75" x14ac:dyDescent="0.2">
      <c r="A1332" s="11" t="s">
        <v>0</v>
      </c>
      <c r="B1332" s="15" t="s">
        <v>275</v>
      </c>
      <c r="C1332" s="12" t="s">
        <v>939</v>
      </c>
      <c r="D1332" s="12" t="s">
        <v>38</v>
      </c>
      <c r="E1332" s="12" t="s">
        <v>363</v>
      </c>
      <c r="F1332" s="12" t="s">
        <v>276</v>
      </c>
      <c r="G1332" s="11" t="s">
        <v>0</v>
      </c>
      <c r="H1332" s="13">
        <f>H1333+H1337</f>
        <v>4192.8999999999996</v>
      </c>
      <c r="I1332" s="13">
        <f t="shared" ref="I1332:J1332" si="662">I1333+I1337</f>
        <v>4192.8999999999996</v>
      </c>
      <c r="J1332" s="14">
        <f t="shared" si="662"/>
        <v>4155.3</v>
      </c>
      <c r="K1332" s="10">
        <f t="shared" si="642"/>
        <v>99.103245963414352</v>
      </c>
      <c r="M1332" s="21"/>
      <c r="O1332" s="22"/>
    </row>
    <row r="1333" spans="1:15" ht="31.5" x14ac:dyDescent="0.2">
      <c r="A1333" s="11" t="s">
        <v>0</v>
      </c>
      <c r="B1333" s="15" t="s">
        <v>941</v>
      </c>
      <c r="C1333" s="12" t="s">
        <v>939</v>
      </c>
      <c r="D1333" s="12" t="s">
        <v>38</v>
      </c>
      <c r="E1333" s="12" t="s">
        <v>363</v>
      </c>
      <c r="F1333" s="12" t="s">
        <v>942</v>
      </c>
      <c r="G1333" s="12" t="s">
        <v>0</v>
      </c>
      <c r="H1333" s="13">
        <f>H1334</f>
        <v>1270.4000000000001</v>
      </c>
      <c r="I1333" s="13">
        <f t="shared" ref="I1333:J1333" si="663">I1334</f>
        <v>1270.4000000000001</v>
      </c>
      <c r="J1333" s="14">
        <f t="shared" si="663"/>
        <v>1263.2</v>
      </c>
      <c r="K1333" s="10">
        <f t="shared" si="642"/>
        <v>99.433249370277082</v>
      </c>
      <c r="M1333" s="21"/>
      <c r="O1333" s="22"/>
    </row>
    <row r="1334" spans="1:15" ht="47.25" x14ac:dyDescent="0.2">
      <c r="A1334" s="11" t="s">
        <v>0</v>
      </c>
      <c r="B1334" s="15" t="s">
        <v>956</v>
      </c>
      <c r="C1334" s="12" t="s">
        <v>939</v>
      </c>
      <c r="D1334" s="12" t="s">
        <v>38</v>
      </c>
      <c r="E1334" s="12" t="s">
        <v>363</v>
      </c>
      <c r="F1334" s="12" t="s">
        <v>957</v>
      </c>
      <c r="G1334" s="12" t="s">
        <v>0</v>
      </c>
      <c r="H1334" s="13">
        <f>SUM(H1335:H1336)</f>
        <v>1270.4000000000001</v>
      </c>
      <c r="I1334" s="13">
        <f t="shared" ref="I1334:J1334" si="664">SUM(I1335:I1336)</f>
        <v>1270.4000000000001</v>
      </c>
      <c r="J1334" s="14">
        <f t="shared" si="664"/>
        <v>1263.2</v>
      </c>
      <c r="K1334" s="10">
        <f t="shared" si="642"/>
        <v>99.433249370277082</v>
      </c>
      <c r="M1334" s="21"/>
      <c r="O1334" s="22"/>
    </row>
    <row r="1335" spans="1:15" ht="78.75" x14ac:dyDescent="0.2">
      <c r="A1335" s="16" t="s">
        <v>0</v>
      </c>
      <c r="B1335" s="11" t="s">
        <v>237</v>
      </c>
      <c r="C1335" s="12" t="s">
        <v>939</v>
      </c>
      <c r="D1335" s="12" t="s">
        <v>38</v>
      </c>
      <c r="E1335" s="12" t="s">
        <v>363</v>
      </c>
      <c r="F1335" s="12" t="s">
        <v>957</v>
      </c>
      <c r="G1335" s="12" t="s">
        <v>238</v>
      </c>
      <c r="H1335" s="13">
        <v>1074.9000000000001</v>
      </c>
      <c r="I1335" s="13">
        <v>1074.9000000000001</v>
      </c>
      <c r="J1335" s="14">
        <v>1068</v>
      </c>
      <c r="K1335" s="10">
        <f t="shared" si="642"/>
        <v>99.358079821378723</v>
      </c>
      <c r="M1335" s="21"/>
    </row>
    <row r="1336" spans="1:15" ht="31.5" x14ac:dyDescent="0.2">
      <c r="A1336" s="16" t="s">
        <v>0</v>
      </c>
      <c r="B1336" s="11" t="s">
        <v>48</v>
      </c>
      <c r="C1336" s="12" t="s">
        <v>939</v>
      </c>
      <c r="D1336" s="12" t="s">
        <v>38</v>
      </c>
      <c r="E1336" s="12" t="s">
        <v>363</v>
      </c>
      <c r="F1336" s="12" t="s">
        <v>957</v>
      </c>
      <c r="G1336" s="12" t="s">
        <v>49</v>
      </c>
      <c r="H1336" s="13">
        <v>195.5</v>
      </c>
      <c r="I1336" s="13">
        <v>195.5</v>
      </c>
      <c r="J1336" s="14">
        <v>195.2</v>
      </c>
      <c r="K1336" s="10">
        <f t="shared" si="642"/>
        <v>99.846547314578004</v>
      </c>
      <c r="M1336" s="21"/>
    </row>
    <row r="1337" spans="1:15" ht="31.5" x14ac:dyDescent="0.2">
      <c r="A1337" s="11" t="s">
        <v>0</v>
      </c>
      <c r="B1337" s="15" t="s">
        <v>958</v>
      </c>
      <c r="C1337" s="12" t="s">
        <v>939</v>
      </c>
      <c r="D1337" s="12" t="s">
        <v>38</v>
      </c>
      <c r="E1337" s="12" t="s">
        <v>363</v>
      </c>
      <c r="F1337" s="12" t="s">
        <v>959</v>
      </c>
      <c r="G1337" s="12" t="s">
        <v>0</v>
      </c>
      <c r="H1337" s="13">
        <f>H1338+H1340</f>
        <v>2922.5</v>
      </c>
      <c r="I1337" s="13">
        <f t="shared" ref="I1337:J1337" si="665">I1338+I1340</f>
        <v>2922.5</v>
      </c>
      <c r="J1337" s="14">
        <f t="shared" si="665"/>
        <v>2892.1</v>
      </c>
      <c r="K1337" s="10">
        <f t="shared" si="642"/>
        <v>98.959794696321637</v>
      </c>
      <c r="M1337" s="21"/>
      <c r="O1337" s="22"/>
    </row>
    <row r="1338" spans="1:15" ht="31.5" x14ac:dyDescent="0.2">
      <c r="A1338" s="11" t="s">
        <v>0</v>
      </c>
      <c r="B1338" s="15" t="s">
        <v>960</v>
      </c>
      <c r="C1338" s="12" t="s">
        <v>939</v>
      </c>
      <c r="D1338" s="12" t="s">
        <v>38</v>
      </c>
      <c r="E1338" s="12" t="s">
        <v>363</v>
      </c>
      <c r="F1338" s="12" t="s">
        <v>961</v>
      </c>
      <c r="G1338" s="12" t="s">
        <v>0</v>
      </c>
      <c r="H1338" s="13">
        <f>H1339</f>
        <v>1977.1</v>
      </c>
      <c r="I1338" s="13">
        <f t="shared" ref="I1338:J1338" si="666">I1339</f>
        <v>1977.1</v>
      </c>
      <c r="J1338" s="14">
        <f t="shared" si="666"/>
        <v>1970.8</v>
      </c>
      <c r="K1338" s="10">
        <f t="shared" si="642"/>
        <v>99.681351474381671</v>
      </c>
      <c r="M1338" s="21"/>
      <c r="O1338" s="22"/>
    </row>
    <row r="1339" spans="1:15" ht="78.75" x14ac:dyDescent="0.2">
      <c r="A1339" s="16" t="s">
        <v>0</v>
      </c>
      <c r="B1339" s="11" t="s">
        <v>237</v>
      </c>
      <c r="C1339" s="12" t="s">
        <v>939</v>
      </c>
      <c r="D1339" s="12" t="s">
        <v>38</v>
      </c>
      <c r="E1339" s="12" t="s">
        <v>363</v>
      </c>
      <c r="F1339" s="12" t="s">
        <v>961</v>
      </c>
      <c r="G1339" s="12" t="s">
        <v>238</v>
      </c>
      <c r="H1339" s="13">
        <v>1977.1</v>
      </c>
      <c r="I1339" s="13">
        <v>1977.1</v>
      </c>
      <c r="J1339" s="14">
        <v>1970.8</v>
      </c>
      <c r="K1339" s="10">
        <f t="shared" si="642"/>
        <v>99.681351474381671</v>
      </c>
      <c r="M1339" s="21"/>
    </row>
    <row r="1340" spans="1:15" ht="15.75" x14ac:dyDescent="0.2">
      <c r="A1340" s="11" t="s">
        <v>0</v>
      </c>
      <c r="B1340" s="15" t="s">
        <v>962</v>
      </c>
      <c r="C1340" s="12" t="s">
        <v>939</v>
      </c>
      <c r="D1340" s="12" t="s">
        <v>38</v>
      </c>
      <c r="E1340" s="12" t="s">
        <v>363</v>
      </c>
      <c r="F1340" s="12" t="s">
        <v>963</v>
      </c>
      <c r="G1340" s="12" t="s">
        <v>0</v>
      </c>
      <c r="H1340" s="13">
        <f>H1341</f>
        <v>945.4</v>
      </c>
      <c r="I1340" s="13">
        <f t="shared" ref="I1340:J1340" si="667">I1341</f>
        <v>945.4</v>
      </c>
      <c r="J1340" s="14">
        <f t="shared" si="667"/>
        <v>921.3</v>
      </c>
      <c r="K1340" s="10">
        <f t="shared" si="642"/>
        <v>97.450814470065581</v>
      </c>
      <c r="M1340" s="21"/>
      <c r="O1340" s="22"/>
    </row>
    <row r="1341" spans="1:15" ht="78.75" x14ac:dyDescent="0.2">
      <c r="A1341" s="16" t="s">
        <v>0</v>
      </c>
      <c r="B1341" s="11" t="s">
        <v>237</v>
      </c>
      <c r="C1341" s="12" t="s">
        <v>939</v>
      </c>
      <c r="D1341" s="12" t="s">
        <v>38</v>
      </c>
      <c r="E1341" s="12" t="s">
        <v>363</v>
      </c>
      <c r="F1341" s="12" t="s">
        <v>963</v>
      </c>
      <c r="G1341" s="12" t="s">
        <v>238</v>
      </c>
      <c r="H1341" s="13">
        <v>945.4</v>
      </c>
      <c r="I1341" s="13">
        <v>945.4</v>
      </c>
      <c r="J1341" s="14">
        <v>921.3</v>
      </c>
      <c r="K1341" s="10">
        <f t="shared" si="642"/>
        <v>97.450814470065581</v>
      </c>
      <c r="M1341" s="21"/>
    </row>
    <row r="1342" spans="1:15" ht="31.5" x14ac:dyDescent="0.2">
      <c r="A1342" s="11" t="s">
        <v>0</v>
      </c>
      <c r="B1342" s="15" t="s">
        <v>342</v>
      </c>
      <c r="C1342" s="12" t="s">
        <v>939</v>
      </c>
      <c r="D1342" s="12" t="s">
        <v>38</v>
      </c>
      <c r="E1342" s="12" t="s">
        <v>363</v>
      </c>
      <c r="F1342" s="12" t="s">
        <v>343</v>
      </c>
      <c r="G1342" s="11" t="s">
        <v>0</v>
      </c>
      <c r="H1342" s="13">
        <f>H1343</f>
        <v>621.69999999999993</v>
      </c>
      <c r="I1342" s="13">
        <f t="shared" ref="I1342:J1342" si="668">I1343</f>
        <v>621.69999999999993</v>
      </c>
      <c r="J1342" s="14">
        <f t="shared" si="668"/>
        <v>621.69999999999993</v>
      </c>
      <c r="K1342" s="10">
        <f t="shared" si="642"/>
        <v>100</v>
      </c>
      <c r="M1342" s="21"/>
      <c r="O1342" s="22"/>
    </row>
    <row r="1343" spans="1:15" ht="31.5" x14ac:dyDescent="0.2">
      <c r="A1343" s="11" t="s">
        <v>0</v>
      </c>
      <c r="B1343" s="15" t="s">
        <v>621</v>
      </c>
      <c r="C1343" s="12" t="s">
        <v>939</v>
      </c>
      <c r="D1343" s="12" t="s">
        <v>38</v>
      </c>
      <c r="E1343" s="12" t="s">
        <v>363</v>
      </c>
      <c r="F1343" s="12" t="s">
        <v>622</v>
      </c>
      <c r="G1343" s="12" t="s">
        <v>0</v>
      </c>
      <c r="H1343" s="13">
        <f>H1344+H1346+H1348+H1350</f>
        <v>621.69999999999993</v>
      </c>
      <c r="I1343" s="13">
        <f t="shared" ref="I1343:J1343" si="669">I1344+I1346+I1348+I1350</f>
        <v>621.69999999999993</v>
      </c>
      <c r="J1343" s="14">
        <f t="shared" si="669"/>
        <v>621.69999999999993</v>
      </c>
      <c r="K1343" s="10">
        <f t="shared" si="642"/>
        <v>100</v>
      </c>
      <c r="M1343" s="21"/>
      <c r="O1343" s="22"/>
    </row>
    <row r="1344" spans="1:15" ht="63" x14ac:dyDescent="0.2">
      <c r="A1344" s="11" t="s">
        <v>0</v>
      </c>
      <c r="B1344" s="15" t="s">
        <v>964</v>
      </c>
      <c r="C1344" s="12" t="s">
        <v>939</v>
      </c>
      <c r="D1344" s="12" t="s">
        <v>38</v>
      </c>
      <c r="E1344" s="12" t="s">
        <v>363</v>
      </c>
      <c r="F1344" s="12" t="s">
        <v>965</v>
      </c>
      <c r="G1344" s="12" t="s">
        <v>0</v>
      </c>
      <c r="H1344" s="13">
        <f>H1345</f>
        <v>50</v>
      </c>
      <c r="I1344" s="13">
        <f t="shared" ref="I1344:J1344" si="670">I1345</f>
        <v>50</v>
      </c>
      <c r="J1344" s="14">
        <f t="shared" si="670"/>
        <v>50</v>
      </c>
      <c r="K1344" s="10">
        <f t="shared" si="642"/>
        <v>100</v>
      </c>
      <c r="M1344" s="21"/>
      <c r="O1344" s="22"/>
    </row>
    <row r="1345" spans="1:15" ht="15.75" x14ac:dyDescent="0.2">
      <c r="A1345" s="16" t="s">
        <v>0</v>
      </c>
      <c r="B1345" s="11" t="s">
        <v>229</v>
      </c>
      <c r="C1345" s="12" t="s">
        <v>939</v>
      </c>
      <c r="D1345" s="12" t="s">
        <v>38</v>
      </c>
      <c r="E1345" s="12" t="s">
        <v>363</v>
      </c>
      <c r="F1345" s="12" t="s">
        <v>965</v>
      </c>
      <c r="G1345" s="12" t="s">
        <v>230</v>
      </c>
      <c r="H1345" s="13">
        <v>50</v>
      </c>
      <c r="I1345" s="13">
        <v>50</v>
      </c>
      <c r="J1345" s="13">
        <v>50</v>
      </c>
      <c r="K1345" s="10">
        <f t="shared" si="642"/>
        <v>100</v>
      </c>
      <c r="M1345" s="21"/>
    </row>
    <row r="1346" spans="1:15" ht="31.5" x14ac:dyDescent="0.2">
      <c r="A1346" s="11" t="s">
        <v>0</v>
      </c>
      <c r="B1346" s="15" t="s">
        <v>966</v>
      </c>
      <c r="C1346" s="12" t="s">
        <v>939</v>
      </c>
      <c r="D1346" s="12" t="s">
        <v>38</v>
      </c>
      <c r="E1346" s="12" t="s">
        <v>363</v>
      </c>
      <c r="F1346" s="12" t="s">
        <v>967</v>
      </c>
      <c r="G1346" s="12" t="s">
        <v>0</v>
      </c>
      <c r="H1346" s="13">
        <f>H1347</f>
        <v>55.8</v>
      </c>
      <c r="I1346" s="13">
        <f t="shared" ref="I1346:J1346" si="671">I1347</f>
        <v>55.8</v>
      </c>
      <c r="J1346" s="14">
        <f t="shared" si="671"/>
        <v>55.8</v>
      </c>
      <c r="K1346" s="10">
        <f t="shared" si="642"/>
        <v>100</v>
      </c>
      <c r="M1346" s="21"/>
      <c r="O1346" s="22"/>
    </row>
    <row r="1347" spans="1:15" ht="15.75" x14ac:dyDescent="0.2">
      <c r="A1347" s="16" t="s">
        <v>0</v>
      </c>
      <c r="B1347" s="11" t="s">
        <v>29</v>
      </c>
      <c r="C1347" s="12" t="s">
        <v>939</v>
      </c>
      <c r="D1347" s="12" t="s">
        <v>38</v>
      </c>
      <c r="E1347" s="12" t="s">
        <v>363</v>
      </c>
      <c r="F1347" s="12" t="s">
        <v>967</v>
      </c>
      <c r="G1347" s="12" t="s">
        <v>30</v>
      </c>
      <c r="H1347" s="13">
        <v>55.8</v>
      </c>
      <c r="I1347" s="13">
        <v>55.8</v>
      </c>
      <c r="J1347" s="13">
        <v>55.8</v>
      </c>
      <c r="K1347" s="10">
        <f t="shared" si="642"/>
        <v>100</v>
      </c>
      <c r="M1347" s="21"/>
    </row>
    <row r="1348" spans="1:15" ht="31.5" x14ac:dyDescent="0.2">
      <c r="A1348" s="11" t="s">
        <v>0</v>
      </c>
      <c r="B1348" s="15" t="s">
        <v>968</v>
      </c>
      <c r="C1348" s="12" t="s">
        <v>939</v>
      </c>
      <c r="D1348" s="12" t="s">
        <v>38</v>
      </c>
      <c r="E1348" s="12" t="s">
        <v>363</v>
      </c>
      <c r="F1348" s="12" t="s">
        <v>969</v>
      </c>
      <c r="G1348" s="12" t="s">
        <v>0</v>
      </c>
      <c r="H1348" s="13">
        <f>H1349</f>
        <v>481</v>
      </c>
      <c r="I1348" s="13">
        <f t="shared" ref="I1348:J1348" si="672">I1349</f>
        <v>481</v>
      </c>
      <c r="J1348" s="14">
        <f t="shared" si="672"/>
        <v>481</v>
      </c>
      <c r="K1348" s="10">
        <f t="shared" si="642"/>
        <v>100</v>
      </c>
      <c r="M1348" s="21"/>
      <c r="O1348" s="22"/>
    </row>
    <row r="1349" spans="1:15" ht="31.5" x14ac:dyDescent="0.2">
      <c r="A1349" s="16" t="s">
        <v>0</v>
      </c>
      <c r="B1349" s="11" t="s">
        <v>48</v>
      </c>
      <c r="C1349" s="12" t="s">
        <v>939</v>
      </c>
      <c r="D1349" s="12" t="s">
        <v>38</v>
      </c>
      <c r="E1349" s="12" t="s">
        <v>363</v>
      </c>
      <c r="F1349" s="12" t="s">
        <v>969</v>
      </c>
      <c r="G1349" s="12" t="s">
        <v>49</v>
      </c>
      <c r="H1349" s="13">
        <v>481</v>
      </c>
      <c r="I1349" s="13">
        <v>481</v>
      </c>
      <c r="J1349" s="13">
        <v>481</v>
      </c>
      <c r="K1349" s="10">
        <f t="shared" si="642"/>
        <v>100</v>
      </c>
      <c r="M1349" s="21"/>
    </row>
    <row r="1350" spans="1:15" ht="31.5" x14ac:dyDescent="0.2">
      <c r="A1350" s="11" t="s">
        <v>0</v>
      </c>
      <c r="B1350" s="15" t="s">
        <v>970</v>
      </c>
      <c r="C1350" s="12" t="s">
        <v>939</v>
      </c>
      <c r="D1350" s="12" t="s">
        <v>38</v>
      </c>
      <c r="E1350" s="12" t="s">
        <v>363</v>
      </c>
      <c r="F1350" s="12" t="s">
        <v>971</v>
      </c>
      <c r="G1350" s="12" t="s">
        <v>0</v>
      </c>
      <c r="H1350" s="13">
        <f>SUM(H1351:H1352)</f>
        <v>34.9</v>
      </c>
      <c r="I1350" s="13">
        <f t="shared" ref="I1350:J1350" si="673">SUM(I1351:I1352)</f>
        <v>34.9</v>
      </c>
      <c r="J1350" s="14">
        <f t="shared" si="673"/>
        <v>34.9</v>
      </c>
      <c r="K1350" s="10">
        <f t="shared" si="642"/>
        <v>100</v>
      </c>
      <c r="M1350" s="21"/>
      <c r="O1350" s="22"/>
    </row>
    <row r="1351" spans="1:15" ht="78.75" x14ac:dyDescent="0.2">
      <c r="A1351" s="16" t="s">
        <v>0</v>
      </c>
      <c r="B1351" s="11" t="s">
        <v>237</v>
      </c>
      <c r="C1351" s="12" t="s">
        <v>939</v>
      </c>
      <c r="D1351" s="12" t="s">
        <v>38</v>
      </c>
      <c r="E1351" s="12" t="s">
        <v>363</v>
      </c>
      <c r="F1351" s="12" t="s">
        <v>971</v>
      </c>
      <c r="G1351" s="12" t="s">
        <v>238</v>
      </c>
      <c r="H1351" s="13">
        <v>16.399999999999999</v>
      </c>
      <c r="I1351" s="13">
        <v>16.399999999999999</v>
      </c>
      <c r="J1351" s="13">
        <v>16.399999999999999</v>
      </c>
      <c r="K1351" s="10">
        <f t="shared" si="642"/>
        <v>100</v>
      </c>
      <c r="M1351" s="21"/>
    </row>
    <row r="1352" spans="1:15" ht="31.5" x14ac:dyDescent="0.2">
      <c r="A1352" s="16" t="s">
        <v>0</v>
      </c>
      <c r="B1352" s="11" t="s">
        <v>48</v>
      </c>
      <c r="C1352" s="12" t="s">
        <v>939</v>
      </c>
      <c r="D1352" s="12" t="s">
        <v>38</v>
      </c>
      <c r="E1352" s="12" t="s">
        <v>363</v>
      </c>
      <c r="F1352" s="12" t="s">
        <v>971</v>
      </c>
      <c r="G1352" s="12" t="s">
        <v>49</v>
      </c>
      <c r="H1352" s="13">
        <v>18.5</v>
      </c>
      <c r="I1352" s="13">
        <v>18.5</v>
      </c>
      <c r="J1352" s="13">
        <v>18.5</v>
      </c>
      <c r="K1352" s="10">
        <f t="shared" si="642"/>
        <v>100</v>
      </c>
      <c r="M1352" s="21"/>
    </row>
    <row r="1353" spans="1:15" ht="31.5" x14ac:dyDescent="0.2">
      <c r="A1353" s="11" t="s">
        <v>0</v>
      </c>
      <c r="B1353" s="15" t="s">
        <v>972</v>
      </c>
      <c r="C1353" s="12" t="s">
        <v>939</v>
      </c>
      <c r="D1353" s="12" t="s">
        <v>38</v>
      </c>
      <c r="E1353" s="12" t="s">
        <v>363</v>
      </c>
      <c r="F1353" s="12" t="s">
        <v>973</v>
      </c>
      <c r="G1353" s="11" t="s">
        <v>0</v>
      </c>
      <c r="H1353" s="13">
        <f>H1354+H1359+H1361</f>
        <v>122508.69999999998</v>
      </c>
      <c r="I1353" s="13">
        <f t="shared" ref="I1353:J1353" si="674">I1354+I1359+I1361</f>
        <v>122508.69999999998</v>
      </c>
      <c r="J1353" s="14">
        <f t="shared" si="674"/>
        <v>118367.49999999999</v>
      </c>
      <c r="K1353" s="10">
        <f t="shared" ref="K1353:K1416" si="675">J1353/I1353*100</f>
        <v>96.619668643941196</v>
      </c>
      <c r="M1353" s="21"/>
      <c r="O1353" s="22"/>
    </row>
    <row r="1354" spans="1:15" ht="78.75" x14ac:dyDescent="0.2">
      <c r="A1354" s="11" t="s">
        <v>0</v>
      </c>
      <c r="B1354" s="15" t="s">
        <v>974</v>
      </c>
      <c r="C1354" s="12" t="s">
        <v>939</v>
      </c>
      <c r="D1354" s="12" t="s">
        <v>38</v>
      </c>
      <c r="E1354" s="12" t="s">
        <v>363</v>
      </c>
      <c r="F1354" s="12" t="s">
        <v>975</v>
      </c>
      <c r="G1354" s="12" t="s">
        <v>0</v>
      </c>
      <c r="H1354" s="13">
        <f>H1355</f>
        <v>121394.29999999999</v>
      </c>
      <c r="I1354" s="13">
        <f t="shared" ref="I1354:J1354" si="676">I1355</f>
        <v>121394.29999999999</v>
      </c>
      <c r="J1354" s="14">
        <f t="shared" si="676"/>
        <v>117253.09999999999</v>
      </c>
      <c r="K1354" s="10">
        <f t="shared" si="675"/>
        <v>96.588637193014819</v>
      </c>
      <c r="M1354" s="21"/>
      <c r="O1354" s="22"/>
    </row>
    <row r="1355" spans="1:15" ht="31.5" x14ac:dyDescent="0.2">
      <c r="A1355" s="11" t="s">
        <v>0</v>
      </c>
      <c r="B1355" s="15" t="s">
        <v>235</v>
      </c>
      <c r="C1355" s="12" t="s">
        <v>939</v>
      </c>
      <c r="D1355" s="12" t="s">
        <v>38</v>
      </c>
      <c r="E1355" s="12" t="s">
        <v>363</v>
      </c>
      <c r="F1355" s="12" t="s">
        <v>976</v>
      </c>
      <c r="G1355" s="12" t="s">
        <v>0</v>
      </c>
      <c r="H1355" s="13">
        <f>SUM(H1356:H1358)</f>
        <v>121394.29999999999</v>
      </c>
      <c r="I1355" s="13">
        <f t="shared" ref="I1355:J1355" si="677">SUM(I1356:I1358)</f>
        <v>121394.29999999999</v>
      </c>
      <c r="J1355" s="14">
        <f t="shared" si="677"/>
        <v>117253.09999999999</v>
      </c>
      <c r="K1355" s="10">
        <f t="shared" si="675"/>
        <v>96.588637193014819</v>
      </c>
      <c r="M1355" s="21"/>
      <c r="O1355" s="22"/>
    </row>
    <row r="1356" spans="1:15" ht="78.75" x14ac:dyDescent="0.2">
      <c r="A1356" s="16" t="s">
        <v>0</v>
      </c>
      <c r="B1356" s="11" t="s">
        <v>237</v>
      </c>
      <c r="C1356" s="12" t="s">
        <v>939</v>
      </c>
      <c r="D1356" s="12" t="s">
        <v>38</v>
      </c>
      <c r="E1356" s="12" t="s">
        <v>363</v>
      </c>
      <c r="F1356" s="12" t="s">
        <v>976</v>
      </c>
      <c r="G1356" s="12" t="s">
        <v>238</v>
      </c>
      <c r="H1356" s="13">
        <v>52062.400000000001</v>
      </c>
      <c r="I1356" s="13">
        <v>52062.400000000001</v>
      </c>
      <c r="J1356" s="14">
        <v>51734.5</v>
      </c>
      <c r="K1356" s="10">
        <f t="shared" si="675"/>
        <v>99.370178862288327</v>
      </c>
      <c r="M1356" s="21"/>
    </row>
    <row r="1357" spans="1:15" ht="31.5" x14ac:dyDescent="0.2">
      <c r="A1357" s="16" t="s">
        <v>0</v>
      </c>
      <c r="B1357" s="11" t="s">
        <v>48</v>
      </c>
      <c r="C1357" s="12" t="s">
        <v>939</v>
      </c>
      <c r="D1357" s="12" t="s">
        <v>38</v>
      </c>
      <c r="E1357" s="12" t="s">
        <v>363</v>
      </c>
      <c r="F1357" s="12" t="s">
        <v>976</v>
      </c>
      <c r="G1357" s="12" t="s">
        <v>49</v>
      </c>
      <c r="H1357" s="13">
        <v>65630</v>
      </c>
      <c r="I1357" s="13">
        <v>65630</v>
      </c>
      <c r="J1357" s="14">
        <v>62659.4</v>
      </c>
      <c r="K1357" s="10">
        <f t="shared" si="675"/>
        <v>95.473716288282802</v>
      </c>
      <c r="M1357" s="21"/>
    </row>
    <row r="1358" spans="1:15" ht="15.75" x14ac:dyDescent="0.2">
      <c r="A1358" s="16" t="s">
        <v>0</v>
      </c>
      <c r="B1358" s="11" t="s">
        <v>229</v>
      </c>
      <c r="C1358" s="12" t="s">
        <v>939</v>
      </c>
      <c r="D1358" s="12" t="s">
        <v>38</v>
      </c>
      <c r="E1358" s="12" t="s">
        <v>363</v>
      </c>
      <c r="F1358" s="12" t="s">
        <v>976</v>
      </c>
      <c r="G1358" s="12" t="s">
        <v>230</v>
      </c>
      <c r="H1358" s="13">
        <v>3701.9</v>
      </c>
      <c r="I1358" s="13">
        <v>3701.9</v>
      </c>
      <c r="J1358" s="14">
        <v>2859.2</v>
      </c>
      <c r="K1358" s="10">
        <f t="shared" si="675"/>
        <v>77.23601393878819</v>
      </c>
      <c r="M1358" s="21"/>
    </row>
    <row r="1359" spans="1:15" ht="47.25" x14ac:dyDescent="0.2">
      <c r="A1359" s="11" t="s">
        <v>0</v>
      </c>
      <c r="B1359" s="15" t="s">
        <v>977</v>
      </c>
      <c r="C1359" s="12" t="s">
        <v>939</v>
      </c>
      <c r="D1359" s="12" t="s">
        <v>38</v>
      </c>
      <c r="E1359" s="12" t="s">
        <v>363</v>
      </c>
      <c r="F1359" s="12" t="s">
        <v>978</v>
      </c>
      <c r="G1359" s="12" t="s">
        <v>0</v>
      </c>
      <c r="H1359" s="13">
        <f>H1360</f>
        <v>914.4</v>
      </c>
      <c r="I1359" s="13">
        <f t="shared" ref="I1359:J1359" si="678">I1360</f>
        <v>914.4</v>
      </c>
      <c r="J1359" s="14">
        <f t="shared" si="678"/>
        <v>914.4</v>
      </c>
      <c r="K1359" s="10">
        <f t="shared" si="675"/>
        <v>100</v>
      </c>
      <c r="M1359" s="21"/>
      <c r="O1359" s="22"/>
    </row>
    <row r="1360" spans="1:15" ht="31.5" x14ac:dyDescent="0.2">
      <c r="A1360" s="16" t="s">
        <v>0</v>
      </c>
      <c r="B1360" s="11" t="s">
        <v>48</v>
      </c>
      <c r="C1360" s="12" t="s">
        <v>939</v>
      </c>
      <c r="D1360" s="12" t="s">
        <v>38</v>
      </c>
      <c r="E1360" s="12" t="s">
        <v>363</v>
      </c>
      <c r="F1360" s="12" t="s">
        <v>978</v>
      </c>
      <c r="G1360" s="12" t="s">
        <v>49</v>
      </c>
      <c r="H1360" s="13">
        <v>914.4</v>
      </c>
      <c r="I1360" s="13">
        <v>914.4</v>
      </c>
      <c r="J1360" s="13">
        <v>914.4</v>
      </c>
      <c r="K1360" s="10">
        <f t="shared" si="675"/>
        <v>100</v>
      </c>
      <c r="M1360" s="21"/>
    </row>
    <row r="1361" spans="1:15" ht="63" x14ac:dyDescent="0.2">
      <c r="A1361" s="11" t="s">
        <v>0</v>
      </c>
      <c r="B1361" s="15" t="s">
        <v>979</v>
      </c>
      <c r="C1361" s="12" t="s">
        <v>939</v>
      </c>
      <c r="D1361" s="12" t="s">
        <v>38</v>
      </c>
      <c r="E1361" s="12" t="s">
        <v>363</v>
      </c>
      <c r="F1361" s="12" t="s">
        <v>980</v>
      </c>
      <c r="G1361" s="12" t="s">
        <v>0</v>
      </c>
      <c r="H1361" s="13">
        <f>H1362</f>
        <v>200</v>
      </c>
      <c r="I1361" s="13">
        <f t="shared" ref="I1361:J1361" si="679">I1362</f>
        <v>200</v>
      </c>
      <c r="J1361" s="14">
        <f t="shared" si="679"/>
        <v>200</v>
      </c>
      <c r="K1361" s="10">
        <f t="shared" si="675"/>
        <v>100</v>
      </c>
      <c r="M1361" s="21"/>
      <c r="O1361" s="22"/>
    </row>
    <row r="1362" spans="1:15" ht="31.5" x14ac:dyDescent="0.2">
      <c r="A1362" s="16" t="s">
        <v>0</v>
      </c>
      <c r="B1362" s="11" t="s">
        <v>48</v>
      </c>
      <c r="C1362" s="12" t="s">
        <v>939</v>
      </c>
      <c r="D1362" s="12" t="s">
        <v>38</v>
      </c>
      <c r="E1362" s="12" t="s">
        <v>363</v>
      </c>
      <c r="F1362" s="12" t="s">
        <v>980</v>
      </c>
      <c r="G1362" s="12" t="s">
        <v>49</v>
      </c>
      <c r="H1362" s="13">
        <v>200</v>
      </c>
      <c r="I1362" s="13">
        <v>200</v>
      </c>
      <c r="J1362" s="13">
        <v>200</v>
      </c>
      <c r="K1362" s="10">
        <f t="shared" si="675"/>
        <v>100</v>
      </c>
      <c r="M1362" s="21"/>
    </row>
    <row r="1363" spans="1:15" ht="15.75" x14ac:dyDescent="0.2">
      <c r="A1363" s="11" t="s">
        <v>0</v>
      </c>
      <c r="B1363" s="11" t="s">
        <v>981</v>
      </c>
      <c r="C1363" s="12" t="s">
        <v>939</v>
      </c>
      <c r="D1363" s="12" t="s">
        <v>128</v>
      </c>
      <c r="E1363" s="12" t="s">
        <v>0</v>
      </c>
      <c r="F1363" s="12" t="s">
        <v>0</v>
      </c>
      <c r="G1363" s="12" t="s">
        <v>0</v>
      </c>
      <c r="H1363" s="13">
        <f>H1364</f>
        <v>1713.3</v>
      </c>
      <c r="I1363" s="13">
        <f t="shared" ref="I1363:J1365" si="680">I1364</f>
        <v>1713.3</v>
      </c>
      <c r="J1363" s="14">
        <f t="shared" si="680"/>
        <v>1650.3</v>
      </c>
      <c r="K1363" s="10">
        <f t="shared" si="675"/>
        <v>96.322885659254069</v>
      </c>
      <c r="M1363" s="21"/>
      <c r="O1363" s="22"/>
    </row>
    <row r="1364" spans="1:15" ht="15.75" x14ac:dyDescent="0.2">
      <c r="A1364" s="11" t="s">
        <v>0</v>
      </c>
      <c r="B1364" s="11" t="s">
        <v>982</v>
      </c>
      <c r="C1364" s="12" t="s">
        <v>939</v>
      </c>
      <c r="D1364" s="12" t="s">
        <v>128</v>
      </c>
      <c r="E1364" s="12" t="s">
        <v>16</v>
      </c>
      <c r="F1364" s="12" t="s">
        <v>0</v>
      </c>
      <c r="G1364" s="12" t="s">
        <v>0</v>
      </c>
      <c r="H1364" s="13">
        <f>H1365</f>
        <v>1713.3</v>
      </c>
      <c r="I1364" s="13">
        <f t="shared" si="680"/>
        <v>1713.3</v>
      </c>
      <c r="J1364" s="14">
        <f t="shared" si="680"/>
        <v>1650.3</v>
      </c>
      <c r="K1364" s="10">
        <f t="shared" si="675"/>
        <v>96.322885659254069</v>
      </c>
      <c r="M1364" s="21"/>
      <c r="O1364" s="22"/>
    </row>
    <row r="1365" spans="1:15" ht="15.75" x14ac:dyDescent="0.2">
      <c r="A1365" s="11" t="s">
        <v>0</v>
      </c>
      <c r="B1365" s="15" t="s">
        <v>275</v>
      </c>
      <c r="C1365" s="12" t="s">
        <v>939</v>
      </c>
      <c r="D1365" s="12" t="s">
        <v>128</v>
      </c>
      <c r="E1365" s="12" t="s">
        <v>16</v>
      </c>
      <c r="F1365" s="12" t="s">
        <v>276</v>
      </c>
      <c r="G1365" s="11" t="s">
        <v>0</v>
      </c>
      <c r="H1365" s="13">
        <f>H1366</f>
        <v>1713.3</v>
      </c>
      <c r="I1365" s="13">
        <f t="shared" si="680"/>
        <v>1713.3</v>
      </c>
      <c r="J1365" s="14">
        <f t="shared" si="680"/>
        <v>1650.3</v>
      </c>
      <c r="K1365" s="10">
        <f t="shared" si="675"/>
        <v>96.322885659254069</v>
      </c>
      <c r="M1365" s="21"/>
      <c r="O1365" s="22"/>
    </row>
    <row r="1366" spans="1:15" ht="31.5" x14ac:dyDescent="0.2">
      <c r="A1366" s="11" t="s">
        <v>0</v>
      </c>
      <c r="B1366" s="15" t="s">
        <v>958</v>
      </c>
      <c r="C1366" s="12" t="s">
        <v>939</v>
      </c>
      <c r="D1366" s="12" t="s">
        <v>128</v>
      </c>
      <c r="E1366" s="12" t="s">
        <v>16</v>
      </c>
      <c r="F1366" s="12" t="s">
        <v>959</v>
      </c>
      <c r="G1366" s="12" t="s">
        <v>0</v>
      </c>
      <c r="H1366" s="13">
        <f>H1367+H1369</f>
        <v>1713.3</v>
      </c>
      <c r="I1366" s="13">
        <f t="shared" ref="I1366:J1366" si="681">I1367+I1369</f>
        <v>1713.3</v>
      </c>
      <c r="J1366" s="14">
        <f t="shared" si="681"/>
        <v>1650.3</v>
      </c>
      <c r="K1366" s="10">
        <f t="shared" si="675"/>
        <v>96.322885659254069</v>
      </c>
      <c r="M1366" s="21"/>
      <c r="O1366" s="22"/>
    </row>
    <row r="1367" spans="1:15" ht="31.5" x14ac:dyDescent="0.2">
      <c r="A1367" s="11" t="s">
        <v>0</v>
      </c>
      <c r="B1367" s="15" t="s">
        <v>983</v>
      </c>
      <c r="C1367" s="12" t="s">
        <v>939</v>
      </c>
      <c r="D1367" s="12" t="s">
        <v>128</v>
      </c>
      <c r="E1367" s="12" t="s">
        <v>16</v>
      </c>
      <c r="F1367" s="12" t="s">
        <v>984</v>
      </c>
      <c r="G1367" s="12" t="s">
        <v>0</v>
      </c>
      <c r="H1367" s="13">
        <f>H1368</f>
        <v>542.5</v>
      </c>
      <c r="I1367" s="13">
        <f t="shared" ref="I1367:J1367" si="682">I1368</f>
        <v>542.5</v>
      </c>
      <c r="J1367" s="14">
        <f t="shared" si="682"/>
        <v>509.8</v>
      </c>
      <c r="K1367" s="10">
        <f t="shared" si="675"/>
        <v>93.972350230414747</v>
      </c>
      <c r="M1367" s="21"/>
      <c r="O1367" s="22"/>
    </row>
    <row r="1368" spans="1:15" ht="31.5" x14ac:dyDescent="0.2">
      <c r="A1368" s="16" t="s">
        <v>0</v>
      </c>
      <c r="B1368" s="11" t="s">
        <v>48</v>
      </c>
      <c r="C1368" s="12" t="s">
        <v>939</v>
      </c>
      <c r="D1368" s="12" t="s">
        <v>128</v>
      </c>
      <c r="E1368" s="12" t="s">
        <v>16</v>
      </c>
      <c r="F1368" s="12" t="s">
        <v>984</v>
      </c>
      <c r="G1368" s="12" t="s">
        <v>49</v>
      </c>
      <c r="H1368" s="13">
        <v>542.5</v>
      </c>
      <c r="I1368" s="13">
        <v>542.5</v>
      </c>
      <c r="J1368" s="14">
        <v>509.8</v>
      </c>
      <c r="K1368" s="10">
        <f t="shared" si="675"/>
        <v>93.972350230414747</v>
      </c>
      <c r="M1368" s="21"/>
    </row>
    <row r="1369" spans="1:15" ht="15.75" x14ac:dyDescent="0.2">
      <c r="A1369" s="11" t="s">
        <v>0</v>
      </c>
      <c r="B1369" s="15" t="s">
        <v>962</v>
      </c>
      <c r="C1369" s="12" t="s">
        <v>939</v>
      </c>
      <c r="D1369" s="12" t="s">
        <v>128</v>
      </c>
      <c r="E1369" s="12" t="s">
        <v>16</v>
      </c>
      <c r="F1369" s="12" t="s">
        <v>963</v>
      </c>
      <c r="G1369" s="12" t="s">
        <v>0</v>
      </c>
      <c r="H1369" s="13">
        <f>H1370</f>
        <v>1170.8</v>
      </c>
      <c r="I1369" s="13">
        <f t="shared" ref="I1369:J1369" si="683">I1370</f>
        <v>1170.8</v>
      </c>
      <c r="J1369" s="14">
        <f t="shared" si="683"/>
        <v>1140.5</v>
      </c>
      <c r="K1369" s="10">
        <f t="shared" si="675"/>
        <v>97.41202596515204</v>
      </c>
      <c r="M1369" s="21"/>
      <c r="O1369" s="22"/>
    </row>
    <row r="1370" spans="1:15" ht="31.5" x14ac:dyDescent="0.2">
      <c r="A1370" s="16" t="s">
        <v>0</v>
      </c>
      <c r="B1370" s="11" t="s">
        <v>48</v>
      </c>
      <c r="C1370" s="12" t="s">
        <v>939</v>
      </c>
      <c r="D1370" s="12" t="s">
        <v>128</v>
      </c>
      <c r="E1370" s="12" t="s">
        <v>16</v>
      </c>
      <c r="F1370" s="12" t="s">
        <v>963</v>
      </c>
      <c r="G1370" s="12" t="s">
        <v>49</v>
      </c>
      <c r="H1370" s="13">
        <v>1170.8</v>
      </c>
      <c r="I1370" s="13">
        <v>1170.8</v>
      </c>
      <c r="J1370" s="14">
        <v>1140.5</v>
      </c>
      <c r="K1370" s="10">
        <f t="shared" si="675"/>
        <v>97.41202596515204</v>
      </c>
      <c r="M1370" s="21"/>
    </row>
    <row r="1371" spans="1:15" ht="15.75" x14ac:dyDescent="0.2">
      <c r="A1371" s="11" t="s">
        <v>0</v>
      </c>
      <c r="B1371" s="11" t="s">
        <v>13</v>
      </c>
      <c r="C1371" s="12" t="s">
        <v>939</v>
      </c>
      <c r="D1371" s="12" t="s">
        <v>14</v>
      </c>
      <c r="E1371" s="12" t="s">
        <v>0</v>
      </c>
      <c r="F1371" s="12" t="s">
        <v>0</v>
      </c>
      <c r="G1371" s="12" t="s">
        <v>0</v>
      </c>
      <c r="H1371" s="13">
        <f>H1372</f>
        <v>752.2</v>
      </c>
      <c r="I1371" s="13">
        <f t="shared" ref="I1371:J1375" si="684">I1372</f>
        <v>752.2</v>
      </c>
      <c r="J1371" s="14">
        <f t="shared" si="684"/>
        <v>752.2</v>
      </c>
      <c r="K1371" s="10">
        <f t="shared" si="675"/>
        <v>100</v>
      </c>
      <c r="M1371" s="21"/>
      <c r="O1371" s="22"/>
    </row>
    <row r="1372" spans="1:15" ht="15.75" x14ac:dyDescent="0.2">
      <c r="A1372" s="11" t="s">
        <v>0</v>
      </c>
      <c r="B1372" s="11" t="s">
        <v>429</v>
      </c>
      <c r="C1372" s="12" t="s">
        <v>939</v>
      </c>
      <c r="D1372" s="12" t="s">
        <v>14</v>
      </c>
      <c r="E1372" s="12" t="s">
        <v>36</v>
      </c>
      <c r="F1372" s="12" t="s">
        <v>0</v>
      </c>
      <c r="G1372" s="12" t="s">
        <v>0</v>
      </c>
      <c r="H1372" s="13">
        <f>H1373</f>
        <v>752.2</v>
      </c>
      <c r="I1372" s="13">
        <f t="shared" si="684"/>
        <v>752.2</v>
      </c>
      <c r="J1372" s="14">
        <f t="shared" si="684"/>
        <v>752.2</v>
      </c>
      <c r="K1372" s="10">
        <f t="shared" si="675"/>
        <v>100</v>
      </c>
      <c r="M1372" s="21"/>
      <c r="O1372" s="22"/>
    </row>
    <row r="1373" spans="1:15" ht="15.75" x14ac:dyDescent="0.2">
      <c r="A1373" s="11" t="s">
        <v>0</v>
      </c>
      <c r="B1373" s="15" t="s">
        <v>275</v>
      </c>
      <c r="C1373" s="12" t="s">
        <v>939</v>
      </c>
      <c r="D1373" s="12" t="s">
        <v>14</v>
      </c>
      <c r="E1373" s="12" t="s">
        <v>36</v>
      </c>
      <c r="F1373" s="12" t="s">
        <v>276</v>
      </c>
      <c r="G1373" s="11" t="s">
        <v>0</v>
      </c>
      <c r="H1373" s="13">
        <f>H1374</f>
        <v>752.2</v>
      </c>
      <c r="I1373" s="13">
        <f t="shared" si="684"/>
        <v>752.2</v>
      </c>
      <c r="J1373" s="14">
        <f t="shared" si="684"/>
        <v>752.2</v>
      </c>
      <c r="K1373" s="10">
        <f t="shared" si="675"/>
        <v>100</v>
      </c>
      <c r="M1373" s="21"/>
      <c r="O1373" s="22"/>
    </row>
    <row r="1374" spans="1:15" ht="31.5" x14ac:dyDescent="0.2">
      <c r="A1374" s="11" t="s">
        <v>0</v>
      </c>
      <c r="B1374" s="15" t="s">
        <v>958</v>
      </c>
      <c r="C1374" s="12" t="s">
        <v>939</v>
      </c>
      <c r="D1374" s="12" t="s">
        <v>14</v>
      </c>
      <c r="E1374" s="12" t="s">
        <v>36</v>
      </c>
      <c r="F1374" s="12" t="s">
        <v>959</v>
      </c>
      <c r="G1374" s="12" t="s">
        <v>0</v>
      </c>
      <c r="H1374" s="13">
        <f>H1375</f>
        <v>752.2</v>
      </c>
      <c r="I1374" s="13">
        <f t="shared" si="684"/>
        <v>752.2</v>
      </c>
      <c r="J1374" s="14">
        <f t="shared" si="684"/>
        <v>752.2</v>
      </c>
      <c r="K1374" s="10">
        <f t="shared" si="675"/>
        <v>100</v>
      </c>
      <c r="M1374" s="21"/>
      <c r="O1374" s="22"/>
    </row>
    <row r="1375" spans="1:15" ht="15.75" x14ac:dyDescent="0.2">
      <c r="A1375" s="11" t="s">
        <v>0</v>
      </c>
      <c r="B1375" s="15" t="s">
        <v>962</v>
      </c>
      <c r="C1375" s="12" t="s">
        <v>939</v>
      </c>
      <c r="D1375" s="12" t="s">
        <v>14</v>
      </c>
      <c r="E1375" s="12" t="s">
        <v>36</v>
      </c>
      <c r="F1375" s="12" t="s">
        <v>963</v>
      </c>
      <c r="G1375" s="12" t="s">
        <v>0</v>
      </c>
      <c r="H1375" s="13">
        <f>H1376</f>
        <v>752.2</v>
      </c>
      <c r="I1375" s="13">
        <f t="shared" si="684"/>
        <v>752.2</v>
      </c>
      <c r="J1375" s="14">
        <f t="shared" si="684"/>
        <v>752.2</v>
      </c>
      <c r="K1375" s="10">
        <f t="shared" si="675"/>
        <v>100</v>
      </c>
      <c r="M1375" s="21"/>
      <c r="O1375" s="22"/>
    </row>
    <row r="1376" spans="1:15" ht="15.75" x14ac:dyDescent="0.2">
      <c r="A1376" s="16" t="s">
        <v>0</v>
      </c>
      <c r="B1376" s="11" t="s">
        <v>294</v>
      </c>
      <c r="C1376" s="12" t="s">
        <v>939</v>
      </c>
      <c r="D1376" s="12" t="s">
        <v>14</v>
      </c>
      <c r="E1376" s="12" t="s">
        <v>36</v>
      </c>
      <c r="F1376" s="12" t="s">
        <v>963</v>
      </c>
      <c r="G1376" s="12" t="s">
        <v>295</v>
      </c>
      <c r="H1376" s="13">
        <v>752.2</v>
      </c>
      <c r="I1376" s="13">
        <v>752.2</v>
      </c>
      <c r="J1376" s="13">
        <v>752.2</v>
      </c>
      <c r="K1376" s="10">
        <f t="shared" si="675"/>
        <v>100</v>
      </c>
      <c r="M1376" s="21"/>
    </row>
    <row r="1377" spans="1:15" ht="31.5" x14ac:dyDescent="0.2">
      <c r="A1377" s="6" t="s">
        <v>985</v>
      </c>
      <c r="B1377" s="7" t="s">
        <v>986</v>
      </c>
      <c r="C1377" s="6" t="s">
        <v>987</v>
      </c>
      <c r="D1377" s="6" t="s">
        <v>0</v>
      </c>
      <c r="E1377" s="6" t="s">
        <v>0</v>
      </c>
      <c r="F1377" s="6" t="s">
        <v>0</v>
      </c>
      <c r="G1377" s="6" t="s">
        <v>0</v>
      </c>
      <c r="H1377" s="8">
        <f>H1378</f>
        <v>19459.099999999999</v>
      </c>
      <c r="I1377" s="8">
        <f t="shared" ref="I1377:J1377" si="685">I1378</f>
        <v>19459.099999999999</v>
      </c>
      <c r="J1377" s="9">
        <f t="shared" si="685"/>
        <v>19459.099999999999</v>
      </c>
      <c r="K1377" s="10">
        <f t="shared" si="675"/>
        <v>100</v>
      </c>
      <c r="M1377" s="21"/>
      <c r="O1377" s="22"/>
    </row>
    <row r="1378" spans="1:15" ht="31.5" x14ac:dyDescent="0.2">
      <c r="A1378" s="11" t="s">
        <v>0</v>
      </c>
      <c r="B1378" s="11" t="s">
        <v>988</v>
      </c>
      <c r="C1378" s="12" t="s">
        <v>987</v>
      </c>
      <c r="D1378" s="12" t="s">
        <v>207</v>
      </c>
      <c r="E1378" s="12" t="s">
        <v>0</v>
      </c>
      <c r="F1378" s="12" t="s">
        <v>0</v>
      </c>
      <c r="G1378" s="12" t="s">
        <v>0</v>
      </c>
      <c r="H1378" s="13">
        <f>H1379+H1385</f>
        <v>19459.099999999999</v>
      </c>
      <c r="I1378" s="13">
        <f t="shared" ref="I1378:J1378" si="686">I1379+I1385</f>
        <v>19459.099999999999</v>
      </c>
      <c r="J1378" s="14">
        <f t="shared" si="686"/>
        <v>19459.099999999999</v>
      </c>
      <c r="K1378" s="10">
        <f t="shared" si="675"/>
        <v>100</v>
      </c>
      <c r="M1378" s="21"/>
      <c r="O1378" s="22"/>
    </row>
    <row r="1379" spans="1:15" ht="15.75" x14ac:dyDescent="0.2">
      <c r="A1379" s="11" t="s">
        <v>0</v>
      </c>
      <c r="B1379" s="11" t="s">
        <v>989</v>
      </c>
      <c r="C1379" s="12" t="s">
        <v>987</v>
      </c>
      <c r="D1379" s="12" t="s">
        <v>207</v>
      </c>
      <c r="E1379" s="12" t="s">
        <v>16</v>
      </c>
      <c r="F1379" s="12" t="s">
        <v>0</v>
      </c>
      <c r="G1379" s="12" t="s">
        <v>0</v>
      </c>
      <c r="H1379" s="13">
        <f>H1380</f>
        <v>19159.099999999999</v>
      </c>
      <c r="I1379" s="13">
        <f t="shared" ref="I1379:J1380" si="687">I1380</f>
        <v>19159.099999999999</v>
      </c>
      <c r="J1379" s="14">
        <f t="shared" si="687"/>
        <v>19159.099999999999</v>
      </c>
      <c r="K1379" s="10">
        <f t="shared" si="675"/>
        <v>100</v>
      </c>
      <c r="M1379" s="21"/>
      <c r="O1379" s="22"/>
    </row>
    <row r="1380" spans="1:15" ht="15.75" x14ac:dyDescent="0.2">
      <c r="A1380" s="11" t="s">
        <v>0</v>
      </c>
      <c r="B1380" s="15" t="s">
        <v>275</v>
      </c>
      <c r="C1380" s="12" t="s">
        <v>987</v>
      </c>
      <c r="D1380" s="12" t="s">
        <v>207</v>
      </c>
      <c r="E1380" s="12" t="s">
        <v>16</v>
      </c>
      <c r="F1380" s="12" t="s">
        <v>276</v>
      </c>
      <c r="G1380" s="11" t="s">
        <v>0</v>
      </c>
      <c r="H1380" s="13">
        <f>H1381</f>
        <v>19159.099999999999</v>
      </c>
      <c r="I1380" s="13">
        <f t="shared" si="687"/>
        <v>19159.099999999999</v>
      </c>
      <c r="J1380" s="14">
        <f t="shared" si="687"/>
        <v>19159.099999999999</v>
      </c>
      <c r="K1380" s="10">
        <f t="shared" si="675"/>
        <v>100</v>
      </c>
      <c r="M1380" s="21"/>
      <c r="O1380" s="22"/>
    </row>
    <row r="1381" spans="1:15" ht="94.5" x14ac:dyDescent="0.2">
      <c r="A1381" s="11" t="s">
        <v>0</v>
      </c>
      <c r="B1381" s="15" t="s">
        <v>990</v>
      </c>
      <c r="C1381" s="12" t="s">
        <v>987</v>
      </c>
      <c r="D1381" s="12" t="s">
        <v>207</v>
      </c>
      <c r="E1381" s="12" t="s">
        <v>16</v>
      </c>
      <c r="F1381" s="12" t="s">
        <v>991</v>
      </c>
      <c r="G1381" s="12" t="s">
        <v>0</v>
      </c>
      <c r="H1381" s="13">
        <f>SUM(H1382:H1384)</f>
        <v>19159.099999999999</v>
      </c>
      <c r="I1381" s="13">
        <f t="shared" ref="I1381:J1381" si="688">SUM(I1382:I1384)</f>
        <v>19159.099999999999</v>
      </c>
      <c r="J1381" s="14">
        <f t="shared" si="688"/>
        <v>19159.099999999999</v>
      </c>
      <c r="K1381" s="10">
        <f t="shared" si="675"/>
        <v>100</v>
      </c>
      <c r="M1381" s="21"/>
      <c r="O1381" s="22"/>
    </row>
    <row r="1382" spans="1:15" ht="78.75" x14ac:dyDescent="0.2">
      <c r="A1382" s="16" t="s">
        <v>0</v>
      </c>
      <c r="B1382" s="11" t="s">
        <v>237</v>
      </c>
      <c r="C1382" s="12" t="s">
        <v>987</v>
      </c>
      <c r="D1382" s="12" t="s">
        <v>207</v>
      </c>
      <c r="E1382" s="12" t="s">
        <v>16</v>
      </c>
      <c r="F1382" s="12" t="s">
        <v>991</v>
      </c>
      <c r="G1382" s="12" t="s">
        <v>238</v>
      </c>
      <c r="H1382" s="13">
        <v>15158.2</v>
      </c>
      <c r="I1382" s="13">
        <v>15158.2</v>
      </c>
      <c r="J1382" s="13">
        <v>15158.2</v>
      </c>
      <c r="K1382" s="10">
        <f t="shared" si="675"/>
        <v>100</v>
      </c>
      <c r="M1382" s="21"/>
    </row>
    <row r="1383" spans="1:15" ht="31.5" x14ac:dyDescent="0.2">
      <c r="A1383" s="16" t="s">
        <v>0</v>
      </c>
      <c r="B1383" s="11" t="s">
        <v>48</v>
      </c>
      <c r="C1383" s="12" t="s">
        <v>987</v>
      </c>
      <c r="D1383" s="12" t="s">
        <v>207</v>
      </c>
      <c r="E1383" s="12" t="s">
        <v>16</v>
      </c>
      <c r="F1383" s="12" t="s">
        <v>991</v>
      </c>
      <c r="G1383" s="12" t="s">
        <v>49</v>
      </c>
      <c r="H1383" s="13">
        <v>3963.3</v>
      </c>
      <c r="I1383" s="13">
        <v>3963.3</v>
      </c>
      <c r="J1383" s="13">
        <v>3963.3</v>
      </c>
      <c r="K1383" s="10">
        <f t="shared" si="675"/>
        <v>100</v>
      </c>
      <c r="M1383" s="21"/>
    </row>
    <row r="1384" spans="1:15" ht="15.75" x14ac:dyDescent="0.2">
      <c r="A1384" s="16" t="s">
        <v>0</v>
      </c>
      <c r="B1384" s="11" t="s">
        <v>229</v>
      </c>
      <c r="C1384" s="12" t="s">
        <v>987</v>
      </c>
      <c r="D1384" s="12" t="s">
        <v>207</v>
      </c>
      <c r="E1384" s="12" t="s">
        <v>16</v>
      </c>
      <c r="F1384" s="12" t="s">
        <v>991</v>
      </c>
      <c r="G1384" s="12" t="s">
        <v>230</v>
      </c>
      <c r="H1384" s="13">
        <v>37.6</v>
      </c>
      <c r="I1384" s="13">
        <v>37.6</v>
      </c>
      <c r="J1384" s="13">
        <v>37.6</v>
      </c>
      <c r="K1384" s="10">
        <f t="shared" si="675"/>
        <v>100</v>
      </c>
      <c r="M1384" s="21"/>
    </row>
    <row r="1385" spans="1:15" ht="31.5" x14ac:dyDescent="0.2">
      <c r="A1385" s="11" t="s">
        <v>0</v>
      </c>
      <c r="B1385" s="15" t="s">
        <v>972</v>
      </c>
      <c r="C1385" s="12" t="s">
        <v>987</v>
      </c>
      <c r="D1385" s="12" t="s">
        <v>207</v>
      </c>
      <c r="E1385" s="12" t="s">
        <v>16</v>
      </c>
      <c r="F1385" s="12" t="s">
        <v>973</v>
      </c>
      <c r="G1385" s="11" t="s">
        <v>0</v>
      </c>
      <c r="H1385" s="13">
        <f>H1386</f>
        <v>300</v>
      </c>
      <c r="I1385" s="13">
        <f t="shared" ref="I1385:J1386" si="689">I1386</f>
        <v>300</v>
      </c>
      <c r="J1385" s="14">
        <f t="shared" si="689"/>
        <v>300</v>
      </c>
      <c r="K1385" s="10">
        <f t="shared" si="675"/>
        <v>100</v>
      </c>
      <c r="M1385" s="21"/>
      <c r="O1385" s="22"/>
    </row>
    <row r="1386" spans="1:15" ht="47.25" x14ac:dyDescent="0.2">
      <c r="A1386" s="11" t="s">
        <v>0</v>
      </c>
      <c r="B1386" s="15" t="s">
        <v>992</v>
      </c>
      <c r="C1386" s="12" t="s">
        <v>987</v>
      </c>
      <c r="D1386" s="12" t="s">
        <v>207</v>
      </c>
      <c r="E1386" s="12" t="s">
        <v>16</v>
      </c>
      <c r="F1386" s="12" t="s">
        <v>993</v>
      </c>
      <c r="G1386" s="12" t="s">
        <v>0</v>
      </c>
      <c r="H1386" s="13">
        <f>H1387</f>
        <v>300</v>
      </c>
      <c r="I1386" s="13">
        <f t="shared" si="689"/>
        <v>300</v>
      </c>
      <c r="J1386" s="14">
        <f t="shared" si="689"/>
        <v>300</v>
      </c>
      <c r="K1386" s="10">
        <f t="shared" si="675"/>
        <v>100</v>
      </c>
      <c r="M1386" s="21"/>
      <c r="O1386" s="22"/>
    </row>
    <row r="1387" spans="1:15" ht="31.5" x14ac:dyDescent="0.2">
      <c r="A1387" s="16" t="s">
        <v>0</v>
      </c>
      <c r="B1387" s="11" t="s">
        <v>48</v>
      </c>
      <c r="C1387" s="12" t="s">
        <v>987</v>
      </c>
      <c r="D1387" s="12" t="s">
        <v>207</v>
      </c>
      <c r="E1387" s="12" t="s">
        <v>16</v>
      </c>
      <c r="F1387" s="12" t="s">
        <v>993</v>
      </c>
      <c r="G1387" s="12" t="s">
        <v>49</v>
      </c>
      <c r="H1387" s="13">
        <v>300</v>
      </c>
      <c r="I1387" s="13">
        <v>300</v>
      </c>
      <c r="J1387" s="13">
        <v>300</v>
      </c>
      <c r="K1387" s="10">
        <f t="shared" si="675"/>
        <v>100</v>
      </c>
      <c r="M1387" s="21"/>
    </row>
    <row r="1388" spans="1:15" ht="31.5" x14ac:dyDescent="0.2">
      <c r="A1388" s="6" t="s">
        <v>354</v>
      </c>
      <c r="B1388" s="7" t="s">
        <v>994</v>
      </c>
      <c r="C1388" s="6" t="s">
        <v>995</v>
      </c>
      <c r="D1388" s="6" t="s">
        <v>0</v>
      </c>
      <c r="E1388" s="6" t="s">
        <v>0</v>
      </c>
      <c r="F1388" s="6" t="s">
        <v>0</v>
      </c>
      <c r="G1388" s="6" t="s">
        <v>0</v>
      </c>
      <c r="H1388" s="8">
        <f>H1389</f>
        <v>20092.900000000001</v>
      </c>
      <c r="I1388" s="8">
        <f t="shared" ref="I1388:J1392" si="690">I1389</f>
        <v>20092.900000000001</v>
      </c>
      <c r="J1388" s="9">
        <f t="shared" si="690"/>
        <v>19933.599999999999</v>
      </c>
      <c r="K1388" s="10">
        <f t="shared" si="675"/>
        <v>99.207182636652732</v>
      </c>
      <c r="M1388" s="21"/>
      <c r="O1388" s="22"/>
    </row>
    <row r="1389" spans="1:15" ht="15.75" x14ac:dyDescent="0.2">
      <c r="A1389" s="11" t="s">
        <v>0</v>
      </c>
      <c r="B1389" s="11" t="s">
        <v>352</v>
      </c>
      <c r="C1389" s="12" t="s">
        <v>995</v>
      </c>
      <c r="D1389" s="12" t="s">
        <v>38</v>
      </c>
      <c r="E1389" s="12" t="s">
        <v>0</v>
      </c>
      <c r="F1389" s="12" t="s">
        <v>0</v>
      </c>
      <c r="G1389" s="12" t="s">
        <v>0</v>
      </c>
      <c r="H1389" s="13">
        <f>H1390</f>
        <v>20092.900000000001</v>
      </c>
      <c r="I1389" s="13">
        <f t="shared" si="690"/>
        <v>20092.900000000001</v>
      </c>
      <c r="J1389" s="14">
        <f t="shared" si="690"/>
        <v>19933.599999999999</v>
      </c>
      <c r="K1389" s="10">
        <f t="shared" si="675"/>
        <v>99.207182636652732</v>
      </c>
      <c r="M1389" s="21"/>
      <c r="O1389" s="22"/>
    </row>
    <row r="1390" spans="1:15" ht="15.75" x14ac:dyDescent="0.2">
      <c r="A1390" s="11" t="s">
        <v>0</v>
      </c>
      <c r="B1390" s="11" t="s">
        <v>362</v>
      </c>
      <c r="C1390" s="12" t="s">
        <v>995</v>
      </c>
      <c r="D1390" s="12" t="s">
        <v>38</v>
      </c>
      <c r="E1390" s="12" t="s">
        <v>363</v>
      </c>
      <c r="F1390" s="12" t="s">
        <v>0</v>
      </c>
      <c r="G1390" s="12" t="s">
        <v>0</v>
      </c>
      <c r="H1390" s="13">
        <f>H1391</f>
        <v>20092.900000000001</v>
      </c>
      <c r="I1390" s="13">
        <f t="shared" si="690"/>
        <v>20092.900000000001</v>
      </c>
      <c r="J1390" s="14">
        <f t="shared" si="690"/>
        <v>19933.599999999999</v>
      </c>
      <c r="K1390" s="10">
        <f t="shared" si="675"/>
        <v>99.207182636652732</v>
      </c>
      <c r="M1390" s="21"/>
      <c r="O1390" s="22"/>
    </row>
    <row r="1391" spans="1:15" ht="15.75" x14ac:dyDescent="0.2">
      <c r="A1391" s="11" t="s">
        <v>0</v>
      </c>
      <c r="B1391" s="15" t="s">
        <v>275</v>
      </c>
      <c r="C1391" s="12" t="s">
        <v>995</v>
      </c>
      <c r="D1391" s="12" t="s">
        <v>38</v>
      </c>
      <c r="E1391" s="12" t="s">
        <v>363</v>
      </c>
      <c r="F1391" s="12" t="s">
        <v>276</v>
      </c>
      <c r="G1391" s="11" t="s">
        <v>0</v>
      </c>
      <c r="H1391" s="13">
        <f>H1392</f>
        <v>20092.900000000001</v>
      </c>
      <c r="I1391" s="13">
        <f t="shared" si="690"/>
        <v>20092.900000000001</v>
      </c>
      <c r="J1391" s="14">
        <f t="shared" si="690"/>
        <v>19933.599999999999</v>
      </c>
      <c r="K1391" s="10">
        <f t="shared" si="675"/>
        <v>99.207182636652732</v>
      </c>
      <c r="M1391" s="21"/>
      <c r="O1391" s="22"/>
    </row>
    <row r="1392" spans="1:15" ht="31.5" x14ac:dyDescent="0.2">
      <c r="A1392" s="11" t="s">
        <v>0</v>
      </c>
      <c r="B1392" s="15" t="s">
        <v>654</v>
      </c>
      <c r="C1392" s="12" t="s">
        <v>995</v>
      </c>
      <c r="D1392" s="12" t="s">
        <v>38</v>
      </c>
      <c r="E1392" s="12" t="s">
        <v>363</v>
      </c>
      <c r="F1392" s="12" t="s">
        <v>655</v>
      </c>
      <c r="G1392" s="12" t="s">
        <v>0</v>
      </c>
      <c r="H1392" s="13">
        <f>H1393</f>
        <v>20092.900000000001</v>
      </c>
      <c r="I1392" s="13">
        <f t="shared" si="690"/>
        <v>20092.900000000001</v>
      </c>
      <c r="J1392" s="14">
        <f t="shared" si="690"/>
        <v>19933.599999999999</v>
      </c>
      <c r="K1392" s="10">
        <f t="shared" si="675"/>
        <v>99.207182636652732</v>
      </c>
      <c r="M1392" s="21"/>
      <c r="O1392" s="22"/>
    </row>
    <row r="1393" spans="1:15" ht="15.75" x14ac:dyDescent="0.2">
      <c r="A1393" s="11" t="s">
        <v>0</v>
      </c>
      <c r="B1393" s="15" t="s">
        <v>262</v>
      </c>
      <c r="C1393" s="12" t="s">
        <v>995</v>
      </c>
      <c r="D1393" s="12" t="s">
        <v>38</v>
      </c>
      <c r="E1393" s="12" t="s">
        <v>363</v>
      </c>
      <c r="F1393" s="12" t="s">
        <v>996</v>
      </c>
      <c r="G1393" s="12" t="s">
        <v>0</v>
      </c>
      <c r="H1393" s="13">
        <f>SUM(H1394:H1396)</f>
        <v>20092.900000000001</v>
      </c>
      <c r="I1393" s="13">
        <f t="shared" ref="I1393:J1393" si="691">SUM(I1394:I1396)</f>
        <v>20092.900000000001</v>
      </c>
      <c r="J1393" s="14">
        <f t="shared" si="691"/>
        <v>19933.599999999999</v>
      </c>
      <c r="K1393" s="10">
        <f t="shared" si="675"/>
        <v>99.207182636652732</v>
      </c>
      <c r="M1393" s="21"/>
      <c r="O1393" s="22"/>
    </row>
    <row r="1394" spans="1:15" ht="78.75" x14ac:dyDescent="0.2">
      <c r="A1394" s="16" t="s">
        <v>0</v>
      </c>
      <c r="B1394" s="11" t="s">
        <v>237</v>
      </c>
      <c r="C1394" s="12" t="s">
        <v>995</v>
      </c>
      <c r="D1394" s="12" t="s">
        <v>38</v>
      </c>
      <c r="E1394" s="12" t="s">
        <v>363</v>
      </c>
      <c r="F1394" s="12" t="s">
        <v>996</v>
      </c>
      <c r="G1394" s="12" t="s">
        <v>238</v>
      </c>
      <c r="H1394" s="13">
        <v>12639.7</v>
      </c>
      <c r="I1394" s="13">
        <v>12639.7</v>
      </c>
      <c r="J1394" s="14">
        <v>12613.7</v>
      </c>
      <c r="K1394" s="10">
        <f t="shared" si="675"/>
        <v>99.794298915322358</v>
      </c>
      <c r="M1394" s="21"/>
    </row>
    <row r="1395" spans="1:15" ht="31.5" x14ac:dyDescent="0.2">
      <c r="A1395" s="16" t="s">
        <v>0</v>
      </c>
      <c r="B1395" s="11" t="s">
        <v>48</v>
      </c>
      <c r="C1395" s="12" t="s">
        <v>995</v>
      </c>
      <c r="D1395" s="12" t="s">
        <v>38</v>
      </c>
      <c r="E1395" s="12" t="s">
        <v>363</v>
      </c>
      <c r="F1395" s="12" t="s">
        <v>996</v>
      </c>
      <c r="G1395" s="12" t="s">
        <v>49</v>
      </c>
      <c r="H1395" s="13">
        <v>7160.7</v>
      </c>
      <c r="I1395" s="13">
        <v>7160.7</v>
      </c>
      <c r="J1395" s="14">
        <v>7028.8</v>
      </c>
      <c r="K1395" s="10">
        <f t="shared" si="675"/>
        <v>98.158001312720828</v>
      </c>
      <c r="M1395" s="21"/>
    </row>
    <row r="1396" spans="1:15" ht="15.75" x14ac:dyDescent="0.2">
      <c r="A1396" s="16" t="s">
        <v>0</v>
      </c>
      <c r="B1396" s="11" t="s">
        <v>229</v>
      </c>
      <c r="C1396" s="12" t="s">
        <v>995</v>
      </c>
      <c r="D1396" s="12" t="s">
        <v>38</v>
      </c>
      <c r="E1396" s="12" t="s">
        <v>363</v>
      </c>
      <c r="F1396" s="12" t="s">
        <v>996</v>
      </c>
      <c r="G1396" s="12" t="s">
        <v>230</v>
      </c>
      <c r="H1396" s="13">
        <v>292.5</v>
      </c>
      <c r="I1396" s="13">
        <v>292.5</v>
      </c>
      <c r="J1396" s="14">
        <v>291.10000000000002</v>
      </c>
      <c r="K1396" s="10">
        <f t="shared" si="675"/>
        <v>99.521367521367537</v>
      </c>
      <c r="M1396" s="21"/>
    </row>
    <row r="1397" spans="1:15" ht="15.75" x14ac:dyDescent="0.2">
      <c r="A1397" s="6" t="s">
        <v>659</v>
      </c>
      <c r="B1397" s="7" t="s">
        <v>997</v>
      </c>
      <c r="C1397" s="6" t="s">
        <v>998</v>
      </c>
      <c r="D1397" s="6" t="s">
        <v>0</v>
      </c>
      <c r="E1397" s="6" t="s">
        <v>0</v>
      </c>
      <c r="F1397" s="6" t="s">
        <v>0</v>
      </c>
      <c r="G1397" s="6" t="s">
        <v>0</v>
      </c>
      <c r="H1397" s="8">
        <f>H1398</f>
        <v>14066.8</v>
      </c>
      <c r="I1397" s="8">
        <f t="shared" ref="I1397:J1400" si="692">I1398</f>
        <v>14066.8</v>
      </c>
      <c r="J1397" s="9">
        <f t="shared" si="692"/>
        <v>14050.8</v>
      </c>
      <c r="K1397" s="10">
        <f t="shared" si="675"/>
        <v>99.886257002303296</v>
      </c>
      <c r="M1397" s="21"/>
      <c r="O1397" s="22"/>
    </row>
    <row r="1398" spans="1:15" ht="15.75" x14ac:dyDescent="0.2">
      <c r="A1398" s="11" t="s">
        <v>0</v>
      </c>
      <c r="B1398" s="11" t="s">
        <v>352</v>
      </c>
      <c r="C1398" s="12" t="s">
        <v>998</v>
      </c>
      <c r="D1398" s="12" t="s">
        <v>38</v>
      </c>
      <c r="E1398" s="12" t="s">
        <v>0</v>
      </c>
      <c r="F1398" s="12" t="s">
        <v>0</v>
      </c>
      <c r="G1398" s="12" t="s">
        <v>0</v>
      </c>
      <c r="H1398" s="13">
        <f>H1399</f>
        <v>14066.8</v>
      </c>
      <c r="I1398" s="13">
        <f t="shared" si="692"/>
        <v>14066.8</v>
      </c>
      <c r="J1398" s="14">
        <f t="shared" si="692"/>
        <v>14050.8</v>
      </c>
      <c r="K1398" s="10">
        <f t="shared" si="675"/>
        <v>99.886257002303296</v>
      </c>
      <c r="M1398" s="21"/>
      <c r="O1398" s="22"/>
    </row>
    <row r="1399" spans="1:15" ht="47.25" x14ac:dyDescent="0.2">
      <c r="A1399" s="11" t="s">
        <v>0</v>
      </c>
      <c r="B1399" s="11" t="s">
        <v>642</v>
      </c>
      <c r="C1399" s="12" t="s">
        <v>998</v>
      </c>
      <c r="D1399" s="12" t="s">
        <v>38</v>
      </c>
      <c r="E1399" s="12" t="s">
        <v>215</v>
      </c>
      <c r="F1399" s="12" t="s">
        <v>0</v>
      </c>
      <c r="G1399" s="12" t="s">
        <v>0</v>
      </c>
      <c r="H1399" s="13">
        <f>H1400</f>
        <v>14066.8</v>
      </c>
      <c r="I1399" s="13">
        <f t="shared" si="692"/>
        <v>14066.8</v>
      </c>
      <c r="J1399" s="14">
        <f t="shared" si="692"/>
        <v>14050.8</v>
      </c>
      <c r="K1399" s="10">
        <f t="shared" si="675"/>
        <v>99.886257002303296</v>
      </c>
      <c r="M1399" s="21"/>
      <c r="O1399" s="22"/>
    </row>
    <row r="1400" spans="1:15" ht="15.75" x14ac:dyDescent="0.2">
      <c r="A1400" s="11" t="s">
        <v>0</v>
      </c>
      <c r="B1400" s="15" t="s">
        <v>275</v>
      </c>
      <c r="C1400" s="12" t="s">
        <v>998</v>
      </c>
      <c r="D1400" s="12" t="s">
        <v>38</v>
      </c>
      <c r="E1400" s="12" t="s">
        <v>215</v>
      </c>
      <c r="F1400" s="12" t="s">
        <v>276</v>
      </c>
      <c r="G1400" s="11" t="s">
        <v>0</v>
      </c>
      <c r="H1400" s="13">
        <f>H1401</f>
        <v>14066.8</v>
      </c>
      <c r="I1400" s="13">
        <f t="shared" si="692"/>
        <v>14066.8</v>
      </c>
      <c r="J1400" s="14">
        <f t="shared" si="692"/>
        <v>14050.8</v>
      </c>
      <c r="K1400" s="10">
        <f t="shared" si="675"/>
        <v>99.886257002303296</v>
      </c>
      <c r="M1400" s="21"/>
      <c r="O1400" s="22"/>
    </row>
    <row r="1401" spans="1:15" ht="31.5" x14ac:dyDescent="0.2">
      <c r="A1401" s="11" t="s">
        <v>0</v>
      </c>
      <c r="B1401" s="15" t="s">
        <v>999</v>
      </c>
      <c r="C1401" s="12" t="s">
        <v>998</v>
      </c>
      <c r="D1401" s="12" t="s">
        <v>38</v>
      </c>
      <c r="E1401" s="12" t="s">
        <v>215</v>
      </c>
      <c r="F1401" s="12" t="s">
        <v>1000</v>
      </c>
      <c r="G1401" s="12" t="s">
        <v>0</v>
      </c>
      <c r="H1401" s="13">
        <f>H1402+H1404+H1406</f>
        <v>14066.8</v>
      </c>
      <c r="I1401" s="13">
        <f t="shared" ref="I1401:J1401" si="693">I1402+I1404+I1406</f>
        <v>14066.8</v>
      </c>
      <c r="J1401" s="14">
        <f t="shared" si="693"/>
        <v>14050.8</v>
      </c>
      <c r="K1401" s="10">
        <f t="shared" si="675"/>
        <v>99.886257002303296</v>
      </c>
      <c r="M1401" s="21"/>
      <c r="O1401" s="22"/>
    </row>
    <row r="1402" spans="1:15" ht="31.5" x14ac:dyDescent="0.2">
      <c r="A1402" s="11" t="s">
        <v>0</v>
      </c>
      <c r="B1402" s="15" t="s">
        <v>1001</v>
      </c>
      <c r="C1402" s="12" t="s">
        <v>998</v>
      </c>
      <c r="D1402" s="12" t="s">
        <v>38</v>
      </c>
      <c r="E1402" s="12" t="s">
        <v>215</v>
      </c>
      <c r="F1402" s="12" t="s">
        <v>1002</v>
      </c>
      <c r="G1402" s="12" t="s">
        <v>0</v>
      </c>
      <c r="H1402" s="13">
        <f>H1403</f>
        <v>2417.9</v>
      </c>
      <c r="I1402" s="13">
        <f t="shared" ref="I1402:J1402" si="694">I1403</f>
        <v>2417.9</v>
      </c>
      <c r="J1402" s="14">
        <f t="shared" si="694"/>
        <v>2417.8000000000002</v>
      </c>
      <c r="K1402" s="10">
        <f t="shared" si="675"/>
        <v>99.995864179660046</v>
      </c>
      <c r="M1402" s="21"/>
      <c r="O1402" s="22"/>
    </row>
    <row r="1403" spans="1:15" ht="78.75" x14ac:dyDescent="0.2">
      <c r="A1403" s="16" t="s">
        <v>0</v>
      </c>
      <c r="B1403" s="11" t="s">
        <v>237</v>
      </c>
      <c r="C1403" s="12" t="s">
        <v>998</v>
      </c>
      <c r="D1403" s="12" t="s">
        <v>38</v>
      </c>
      <c r="E1403" s="12" t="s">
        <v>215</v>
      </c>
      <c r="F1403" s="12" t="s">
        <v>1002</v>
      </c>
      <c r="G1403" s="12" t="s">
        <v>238</v>
      </c>
      <c r="H1403" s="13">
        <v>2417.9</v>
      </c>
      <c r="I1403" s="13">
        <v>2417.9</v>
      </c>
      <c r="J1403" s="14">
        <v>2417.8000000000002</v>
      </c>
      <c r="K1403" s="10">
        <f t="shared" si="675"/>
        <v>99.995864179660046</v>
      </c>
      <c r="M1403" s="21"/>
    </row>
    <row r="1404" spans="1:15" ht="15.75" x14ac:dyDescent="0.2">
      <c r="A1404" s="11" t="s">
        <v>0</v>
      </c>
      <c r="B1404" s="15" t="s">
        <v>1003</v>
      </c>
      <c r="C1404" s="12" t="s">
        <v>998</v>
      </c>
      <c r="D1404" s="12" t="s">
        <v>38</v>
      </c>
      <c r="E1404" s="12" t="s">
        <v>215</v>
      </c>
      <c r="F1404" s="12" t="s">
        <v>1004</v>
      </c>
      <c r="G1404" s="12" t="s">
        <v>0</v>
      </c>
      <c r="H1404" s="13">
        <f>H1405</f>
        <v>1767.5</v>
      </c>
      <c r="I1404" s="13">
        <f t="shared" ref="I1404:J1404" si="695">I1405</f>
        <v>1767.5</v>
      </c>
      <c r="J1404" s="14">
        <f t="shared" si="695"/>
        <v>1767.5</v>
      </c>
      <c r="K1404" s="10">
        <f t="shared" si="675"/>
        <v>100</v>
      </c>
      <c r="M1404" s="21"/>
      <c r="O1404" s="22"/>
    </row>
    <row r="1405" spans="1:15" ht="78.75" x14ac:dyDescent="0.2">
      <c r="A1405" s="16" t="s">
        <v>0</v>
      </c>
      <c r="B1405" s="11" t="s">
        <v>237</v>
      </c>
      <c r="C1405" s="12" t="s">
        <v>998</v>
      </c>
      <c r="D1405" s="12" t="s">
        <v>38</v>
      </c>
      <c r="E1405" s="12" t="s">
        <v>215</v>
      </c>
      <c r="F1405" s="12" t="s">
        <v>1004</v>
      </c>
      <c r="G1405" s="12" t="s">
        <v>238</v>
      </c>
      <c r="H1405" s="13">
        <v>1767.5</v>
      </c>
      <c r="I1405" s="13">
        <v>1767.5</v>
      </c>
      <c r="J1405" s="13">
        <v>1767.5</v>
      </c>
      <c r="K1405" s="10">
        <f t="shared" si="675"/>
        <v>100</v>
      </c>
      <c r="M1405" s="21"/>
    </row>
    <row r="1406" spans="1:15" ht="15.75" x14ac:dyDescent="0.2">
      <c r="A1406" s="11" t="s">
        <v>0</v>
      </c>
      <c r="B1406" s="15" t="s">
        <v>262</v>
      </c>
      <c r="C1406" s="12" t="s">
        <v>998</v>
      </c>
      <c r="D1406" s="12" t="s">
        <v>38</v>
      </c>
      <c r="E1406" s="12" t="s">
        <v>215</v>
      </c>
      <c r="F1406" s="12" t="s">
        <v>1005</v>
      </c>
      <c r="G1406" s="12" t="s">
        <v>0</v>
      </c>
      <c r="H1406" s="13">
        <f>SUM(H1407:H1409)</f>
        <v>9881.4</v>
      </c>
      <c r="I1406" s="13">
        <f t="shared" ref="I1406:J1406" si="696">SUM(I1407:I1409)</f>
        <v>9881.4</v>
      </c>
      <c r="J1406" s="14">
        <f t="shared" si="696"/>
        <v>9865.5</v>
      </c>
      <c r="K1406" s="10">
        <f t="shared" si="675"/>
        <v>99.839091626692579</v>
      </c>
      <c r="M1406" s="21"/>
      <c r="O1406" s="22"/>
    </row>
    <row r="1407" spans="1:15" ht="78.75" x14ac:dyDescent="0.2">
      <c r="A1407" s="16" t="s">
        <v>0</v>
      </c>
      <c r="B1407" s="11" t="s">
        <v>237</v>
      </c>
      <c r="C1407" s="12" t="s">
        <v>998</v>
      </c>
      <c r="D1407" s="12" t="s">
        <v>38</v>
      </c>
      <c r="E1407" s="12" t="s">
        <v>215</v>
      </c>
      <c r="F1407" s="12" t="s">
        <v>1005</v>
      </c>
      <c r="G1407" s="12" t="s">
        <v>238</v>
      </c>
      <c r="H1407" s="13">
        <v>8331.5</v>
      </c>
      <c r="I1407" s="13">
        <v>8331.5</v>
      </c>
      <c r="J1407" s="13">
        <v>8331.4</v>
      </c>
      <c r="K1407" s="10">
        <f t="shared" si="675"/>
        <v>99.998799735941901</v>
      </c>
      <c r="M1407" s="21"/>
    </row>
    <row r="1408" spans="1:15" ht="31.5" x14ac:dyDescent="0.2">
      <c r="A1408" s="16" t="s">
        <v>0</v>
      </c>
      <c r="B1408" s="11" t="s">
        <v>48</v>
      </c>
      <c r="C1408" s="12" t="s">
        <v>998</v>
      </c>
      <c r="D1408" s="12" t="s">
        <v>38</v>
      </c>
      <c r="E1408" s="12" t="s">
        <v>215</v>
      </c>
      <c r="F1408" s="12" t="s">
        <v>1005</v>
      </c>
      <c r="G1408" s="12" t="s">
        <v>49</v>
      </c>
      <c r="H1408" s="13">
        <v>1487.1</v>
      </c>
      <c r="I1408" s="13">
        <v>1487.1</v>
      </c>
      <c r="J1408" s="13">
        <v>1487</v>
      </c>
      <c r="K1408" s="10">
        <f t="shared" si="675"/>
        <v>99.993275502656189</v>
      </c>
      <c r="M1408" s="21"/>
    </row>
    <row r="1409" spans="1:15" ht="15.75" x14ac:dyDescent="0.2">
      <c r="A1409" s="16" t="s">
        <v>0</v>
      </c>
      <c r="B1409" s="11" t="s">
        <v>229</v>
      </c>
      <c r="C1409" s="12" t="s">
        <v>998</v>
      </c>
      <c r="D1409" s="12" t="s">
        <v>38</v>
      </c>
      <c r="E1409" s="12" t="s">
        <v>215</v>
      </c>
      <c r="F1409" s="12" t="s">
        <v>1005</v>
      </c>
      <c r="G1409" s="12" t="s">
        <v>230</v>
      </c>
      <c r="H1409" s="13">
        <v>62.8</v>
      </c>
      <c r="I1409" s="13">
        <v>62.8</v>
      </c>
      <c r="J1409" s="14">
        <v>47.1</v>
      </c>
      <c r="K1409" s="10">
        <f t="shared" si="675"/>
        <v>75.000000000000014</v>
      </c>
      <c r="M1409" s="21"/>
    </row>
    <row r="1410" spans="1:15" ht="31.5" x14ac:dyDescent="0.2">
      <c r="A1410" s="6" t="s">
        <v>1006</v>
      </c>
      <c r="B1410" s="7" t="s">
        <v>1007</v>
      </c>
      <c r="C1410" s="6" t="s">
        <v>1008</v>
      </c>
      <c r="D1410" s="6" t="s">
        <v>0</v>
      </c>
      <c r="E1410" s="6" t="s">
        <v>0</v>
      </c>
      <c r="F1410" s="6" t="s">
        <v>0</v>
      </c>
      <c r="G1410" s="6" t="s">
        <v>0</v>
      </c>
      <c r="H1410" s="8">
        <f>H1411</f>
        <v>43007.3</v>
      </c>
      <c r="I1410" s="8">
        <f t="shared" ref="I1410:J1410" si="697">I1411</f>
        <v>43007.3</v>
      </c>
      <c r="J1410" s="9">
        <f t="shared" si="697"/>
        <v>42619.6</v>
      </c>
      <c r="K1410" s="10">
        <f t="shared" si="675"/>
        <v>99.098525134105131</v>
      </c>
      <c r="M1410" s="21"/>
      <c r="O1410" s="22"/>
    </row>
    <row r="1411" spans="1:15" ht="15.75" x14ac:dyDescent="0.2">
      <c r="A1411" s="11" t="s">
        <v>0</v>
      </c>
      <c r="B1411" s="11" t="s">
        <v>352</v>
      </c>
      <c r="C1411" s="12" t="s">
        <v>1008</v>
      </c>
      <c r="D1411" s="12" t="s">
        <v>38</v>
      </c>
      <c r="E1411" s="12" t="s">
        <v>0</v>
      </c>
      <c r="F1411" s="12" t="s">
        <v>0</v>
      </c>
      <c r="G1411" s="12" t="s">
        <v>0</v>
      </c>
      <c r="H1411" s="13">
        <f>H1412+H1428</f>
        <v>43007.3</v>
      </c>
      <c r="I1411" s="13">
        <f t="shared" ref="I1411:J1411" si="698">I1412+I1428</f>
        <v>43007.3</v>
      </c>
      <c r="J1411" s="14">
        <f t="shared" si="698"/>
        <v>42619.6</v>
      </c>
      <c r="K1411" s="10">
        <f t="shared" si="675"/>
        <v>99.098525134105131</v>
      </c>
      <c r="M1411" s="21"/>
      <c r="O1411" s="22"/>
    </row>
    <row r="1412" spans="1:15" ht="15.75" x14ac:dyDescent="0.2">
      <c r="A1412" s="11" t="s">
        <v>0</v>
      </c>
      <c r="B1412" s="11" t="s">
        <v>1009</v>
      </c>
      <c r="C1412" s="12" t="s">
        <v>1008</v>
      </c>
      <c r="D1412" s="12" t="s">
        <v>38</v>
      </c>
      <c r="E1412" s="12" t="s">
        <v>14</v>
      </c>
      <c r="F1412" s="12" t="s">
        <v>0</v>
      </c>
      <c r="G1412" s="12" t="s">
        <v>0</v>
      </c>
      <c r="H1412" s="13">
        <f>H1413</f>
        <v>42501.600000000006</v>
      </c>
      <c r="I1412" s="13">
        <f t="shared" ref="I1412:J1413" si="699">I1413</f>
        <v>42501.600000000006</v>
      </c>
      <c r="J1412" s="14">
        <f t="shared" si="699"/>
        <v>42114</v>
      </c>
      <c r="K1412" s="10">
        <f t="shared" si="675"/>
        <v>99.088034332825103</v>
      </c>
      <c r="M1412" s="21"/>
      <c r="O1412" s="22"/>
    </row>
    <row r="1413" spans="1:15" ht="15.75" x14ac:dyDescent="0.2">
      <c r="A1413" s="11" t="s">
        <v>0</v>
      </c>
      <c r="B1413" s="15" t="s">
        <v>275</v>
      </c>
      <c r="C1413" s="12" t="s">
        <v>1008</v>
      </c>
      <c r="D1413" s="12" t="s">
        <v>38</v>
      </c>
      <c r="E1413" s="12" t="s">
        <v>14</v>
      </c>
      <c r="F1413" s="12" t="s">
        <v>276</v>
      </c>
      <c r="G1413" s="11" t="s">
        <v>0</v>
      </c>
      <c r="H1413" s="13">
        <f>H1414</f>
        <v>42501.600000000006</v>
      </c>
      <c r="I1413" s="13">
        <f t="shared" si="699"/>
        <v>42501.600000000006</v>
      </c>
      <c r="J1413" s="14">
        <f t="shared" si="699"/>
        <v>42114</v>
      </c>
      <c r="K1413" s="10">
        <f t="shared" si="675"/>
        <v>99.088034332825103</v>
      </c>
      <c r="M1413" s="21"/>
      <c r="O1413" s="22"/>
    </row>
    <row r="1414" spans="1:15" ht="31.5" x14ac:dyDescent="0.2">
      <c r="A1414" s="11" t="s">
        <v>0</v>
      </c>
      <c r="B1414" s="15" t="s">
        <v>1010</v>
      </c>
      <c r="C1414" s="12" t="s">
        <v>1008</v>
      </c>
      <c r="D1414" s="12" t="s">
        <v>38</v>
      </c>
      <c r="E1414" s="12" t="s">
        <v>14</v>
      </c>
      <c r="F1414" s="12" t="s">
        <v>1011</v>
      </c>
      <c r="G1414" s="12" t="s">
        <v>0</v>
      </c>
      <c r="H1414" s="13">
        <f>H1415+H1417+H1419+H1423+H1425</f>
        <v>42501.600000000006</v>
      </c>
      <c r="I1414" s="13">
        <f t="shared" ref="I1414:J1414" si="700">I1415+I1417+I1419+I1423+I1425</f>
        <v>42501.600000000006</v>
      </c>
      <c r="J1414" s="14">
        <f t="shared" si="700"/>
        <v>42114</v>
      </c>
      <c r="K1414" s="10">
        <f t="shared" si="675"/>
        <v>99.088034332825103</v>
      </c>
      <c r="M1414" s="21"/>
      <c r="O1414" s="22"/>
    </row>
    <row r="1415" spans="1:15" ht="31.5" x14ac:dyDescent="0.2">
      <c r="A1415" s="11" t="s">
        <v>0</v>
      </c>
      <c r="B1415" s="15" t="s">
        <v>1012</v>
      </c>
      <c r="C1415" s="12" t="s">
        <v>1008</v>
      </c>
      <c r="D1415" s="12" t="s">
        <v>38</v>
      </c>
      <c r="E1415" s="12" t="s">
        <v>14</v>
      </c>
      <c r="F1415" s="12" t="s">
        <v>1013</v>
      </c>
      <c r="G1415" s="12" t="s">
        <v>0</v>
      </c>
      <c r="H1415" s="13">
        <f>H1416</f>
        <v>2389.6</v>
      </c>
      <c r="I1415" s="13">
        <f t="shared" ref="I1415:J1415" si="701">I1416</f>
        <v>2389.6</v>
      </c>
      <c r="J1415" s="14">
        <f t="shared" si="701"/>
        <v>2318.8000000000002</v>
      </c>
      <c r="K1415" s="10">
        <f t="shared" si="675"/>
        <v>97.037161031134929</v>
      </c>
      <c r="M1415" s="21"/>
      <c r="O1415" s="22"/>
    </row>
    <row r="1416" spans="1:15" ht="78.75" x14ac:dyDescent="0.2">
      <c r="A1416" s="16" t="s">
        <v>0</v>
      </c>
      <c r="B1416" s="11" t="s">
        <v>237</v>
      </c>
      <c r="C1416" s="12" t="s">
        <v>1008</v>
      </c>
      <c r="D1416" s="12" t="s">
        <v>38</v>
      </c>
      <c r="E1416" s="12" t="s">
        <v>14</v>
      </c>
      <c r="F1416" s="12" t="s">
        <v>1013</v>
      </c>
      <c r="G1416" s="12" t="s">
        <v>238</v>
      </c>
      <c r="H1416" s="13">
        <v>2389.6</v>
      </c>
      <c r="I1416" s="13">
        <v>2389.6</v>
      </c>
      <c r="J1416" s="14">
        <v>2318.8000000000002</v>
      </c>
      <c r="K1416" s="10">
        <f t="shared" si="675"/>
        <v>97.037161031134929</v>
      </c>
      <c r="M1416" s="21"/>
    </row>
    <row r="1417" spans="1:15" ht="47.25" x14ac:dyDescent="0.2">
      <c r="A1417" s="11" t="s">
        <v>0</v>
      </c>
      <c r="B1417" s="15" t="s">
        <v>1014</v>
      </c>
      <c r="C1417" s="12" t="s">
        <v>1008</v>
      </c>
      <c r="D1417" s="12" t="s">
        <v>38</v>
      </c>
      <c r="E1417" s="12" t="s">
        <v>14</v>
      </c>
      <c r="F1417" s="12" t="s">
        <v>1015</v>
      </c>
      <c r="G1417" s="12" t="s">
        <v>0</v>
      </c>
      <c r="H1417" s="13">
        <f>H1418</f>
        <v>8382</v>
      </c>
      <c r="I1417" s="13">
        <f t="shared" ref="I1417:J1417" si="702">I1418</f>
        <v>8382</v>
      </c>
      <c r="J1417" s="14">
        <f t="shared" si="702"/>
        <v>8271.6</v>
      </c>
      <c r="K1417" s="10">
        <f t="shared" ref="K1417:K1480" si="703">J1417/I1417*100</f>
        <v>98.682891911238372</v>
      </c>
      <c r="M1417" s="21"/>
      <c r="O1417" s="22"/>
    </row>
    <row r="1418" spans="1:15" ht="78.75" x14ac:dyDescent="0.2">
      <c r="A1418" s="16" t="s">
        <v>0</v>
      </c>
      <c r="B1418" s="11" t="s">
        <v>237</v>
      </c>
      <c r="C1418" s="12" t="s">
        <v>1008</v>
      </c>
      <c r="D1418" s="12" t="s">
        <v>38</v>
      </c>
      <c r="E1418" s="12" t="s">
        <v>14</v>
      </c>
      <c r="F1418" s="12" t="s">
        <v>1015</v>
      </c>
      <c r="G1418" s="12" t="s">
        <v>238</v>
      </c>
      <c r="H1418" s="13">
        <v>8382</v>
      </c>
      <c r="I1418" s="13">
        <v>8382</v>
      </c>
      <c r="J1418" s="14">
        <v>8271.6</v>
      </c>
      <c r="K1418" s="10">
        <f t="shared" si="703"/>
        <v>98.682891911238372</v>
      </c>
      <c r="M1418" s="21"/>
    </row>
    <row r="1419" spans="1:15" ht="15.75" x14ac:dyDescent="0.2">
      <c r="A1419" s="11" t="s">
        <v>0</v>
      </c>
      <c r="B1419" s="15" t="s">
        <v>262</v>
      </c>
      <c r="C1419" s="12" t="s">
        <v>1008</v>
      </c>
      <c r="D1419" s="12" t="s">
        <v>38</v>
      </c>
      <c r="E1419" s="12" t="s">
        <v>14</v>
      </c>
      <c r="F1419" s="12" t="s">
        <v>1016</v>
      </c>
      <c r="G1419" s="12" t="s">
        <v>0</v>
      </c>
      <c r="H1419" s="13">
        <f>SUM(H1420:H1422)</f>
        <v>9839.1</v>
      </c>
      <c r="I1419" s="13">
        <f t="shared" ref="I1419:J1419" si="704">SUM(I1420:I1422)</f>
        <v>9839.1</v>
      </c>
      <c r="J1419" s="14">
        <f t="shared" si="704"/>
        <v>9632.6999999999989</v>
      </c>
      <c r="K1419" s="10">
        <f t="shared" si="703"/>
        <v>97.902247156752125</v>
      </c>
      <c r="M1419" s="21"/>
      <c r="O1419" s="22"/>
    </row>
    <row r="1420" spans="1:15" ht="78.75" x14ac:dyDescent="0.2">
      <c r="A1420" s="16" t="s">
        <v>0</v>
      </c>
      <c r="B1420" s="11" t="s">
        <v>237</v>
      </c>
      <c r="C1420" s="12" t="s">
        <v>1008</v>
      </c>
      <c r="D1420" s="12" t="s">
        <v>38</v>
      </c>
      <c r="E1420" s="12" t="s">
        <v>14</v>
      </c>
      <c r="F1420" s="12" t="s">
        <v>1016</v>
      </c>
      <c r="G1420" s="12" t="s">
        <v>238</v>
      </c>
      <c r="H1420" s="13">
        <v>8922.7000000000007</v>
      </c>
      <c r="I1420" s="13">
        <v>8922.7000000000007</v>
      </c>
      <c r="J1420" s="14">
        <v>8829.4</v>
      </c>
      <c r="K1420" s="10">
        <f t="shared" si="703"/>
        <v>98.954352382126473</v>
      </c>
      <c r="M1420" s="21"/>
    </row>
    <row r="1421" spans="1:15" ht="31.5" x14ac:dyDescent="0.2">
      <c r="A1421" s="16" t="s">
        <v>0</v>
      </c>
      <c r="B1421" s="11" t="s">
        <v>48</v>
      </c>
      <c r="C1421" s="12" t="s">
        <v>1008</v>
      </c>
      <c r="D1421" s="12" t="s">
        <v>38</v>
      </c>
      <c r="E1421" s="12" t="s">
        <v>14</v>
      </c>
      <c r="F1421" s="12" t="s">
        <v>1016</v>
      </c>
      <c r="G1421" s="12" t="s">
        <v>49</v>
      </c>
      <c r="H1421" s="13">
        <v>868.4</v>
      </c>
      <c r="I1421" s="13">
        <v>868.4</v>
      </c>
      <c r="J1421" s="14">
        <v>755.3</v>
      </c>
      <c r="K1421" s="10">
        <f t="shared" si="703"/>
        <v>86.976047904191617</v>
      </c>
      <c r="M1421" s="21"/>
    </row>
    <row r="1422" spans="1:15" ht="15.75" x14ac:dyDescent="0.2">
      <c r="A1422" s="16" t="s">
        <v>0</v>
      </c>
      <c r="B1422" s="11" t="s">
        <v>229</v>
      </c>
      <c r="C1422" s="12" t="s">
        <v>1008</v>
      </c>
      <c r="D1422" s="12" t="s">
        <v>38</v>
      </c>
      <c r="E1422" s="12" t="s">
        <v>14</v>
      </c>
      <c r="F1422" s="12" t="s">
        <v>1016</v>
      </c>
      <c r="G1422" s="12" t="s">
        <v>230</v>
      </c>
      <c r="H1422" s="13">
        <v>48</v>
      </c>
      <c r="I1422" s="13">
        <v>48</v>
      </c>
      <c r="J1422" s="13">
        <v>48</v>
      </c>
      <c r="K1422" s="10">
        <f t="shared" si="703"/>
        <v>100</v>
      </c>
      <c r="M1422" s="21"/>
    </row>
    <row r="1423" spans="1:15" ht="47.25" x14ac:dyDescent="0.2">
      <c r="A1423" s="11" t="s">
        <v>0</v>
      </c>
      <c r="B1423" s="15" t="s">
        <v>1017</v>
      </c>
      <c r="C1423" s="12" t="s">
        <v>1008</v>
      </c>
      <c r="D1423" s="12" t="s">
        <v>38</v>
      </c>
      <c r="E1423" s="12" t="s">
        <v>14</v>
      </c>
      <c r="F1423" s="12" t="s">
        <v>1018</v>
      </c>
      <c r="G1423" s="12" t="s">
        <v>0</v>
      </c>
      <c r="H1423" s="13">
        <f>H1424</f>
        <v>21761.9</v>
      </c>
      <c r="I1423" s="13">
        <f t="shared" ref="I1423:J1423" si="705">I1424</f>
        <v>21761.9</v>
      </c>
      <c r="J1423" s="14">
        <f t="shared" si="705"/>
        <v>21761.9</v>
      </c>
      <c r="K1423" s="10">
        <f t="shared" si="703"/>
        <v>100</v>
      </c>
      <c r="M1423" s="21"/>
      <c r="O1423" s="22"/>
    </row>
    <row r="1424" spans="1:15" ht="15.75" x14ac:dyDescent="0.2">
      <c r="A1424" s="16" t="s">
        <v>0</v>
      </c>
      <c r="B1424" s="11" t="s">
        <v>229</v>
      </c>
      <c r="C1424" s="12" t="s">
        <v>1008</v>
      </c>
      <c r="D1424" s="12" t="s">
        <v>38</v>
      </c>
      <c r="E1424" s="12" t="s">
        <v>14</v>
      </c>
      <c r="F1424" s="12" t="s">
        <v>1018</v>
      </c>
      <c r="G1424" s="12" t="s">
        <v>230</v>
      </c>
      <c r="H1424" s="13">
        <v>21761.9</v>
      </c>
      <c r="I1424" s="13">
        <v>21761.9</v>
      </c>
      <c r="J1424" s="13">
        <v>21761.9</v>
      </c>
      <c r="K1424" s="10">
        <f t="shared" si="703"/>
        <v>100</v>
      </c>
      <c r="M1424" s="21"/>
    </row>
    <row r="1425" spans="1:15" ht="47.25" x14ac:dyDescent="0.2">
      <c r="A1425" s="11" t="s">
        <v>0</v>
      </c>
      <c r="B1425" s="15" t="s">
        <v>1019</v>
      </c>
      <c r="C1425" s="12" t="s">
        <v>1008</v>
      </c>
      <c r="D1425" s="12" t="s">
        <v>38</v>
      </c>
      <c r="E1425" s="12" t="s">
        <v>14</v>
      </c>
      <c r="F1425" s="12" t="s">
        <v>1020</v>
      </c>
      <c r="G1425" s="12" t="s">
        <v>0</v>
      </c>
      <c r="H1425" s="13">
        <f>SUM(H1426:H1427)</f>
        <v>129</v>
      </c>
      <c r="I1425" s="13">
        <f t="shared" ref="I1425:J1425" si="706">SUM(I1426:I1427)</f>
        <v>129</v>
      </c>
      <c r="J1425" s="14">
        <f t="shared" si="706"/>
        <v>129</v>
      </c>
      <c r="K1425" s="10">
        <f t="shared" si="703"/>
        <v>100</v>
      </c>
      <c r="M1425" s="21"/>
      <c r="O1425" s="22"/>
    </row>
    <row r="1426" spans="1:15" ht="31.5" x14ac:dyDescent="0.2">
      <c r="A1426" s="16" t="s">
        <v>0</v>
      </c>
      <c r="B1426" s="11" t="s">
        <v>48</v>
      </c>
      <c r="C1426" s="12" t="s">
        <v>1008</v>
      </c>
      <c r="D1426" s="12" t="s">
        <v>38</v>
      </c>
      <c r="E1426" s="12" t="s">
        <v>14</v>
      </c>
      <c r="F1426" s="12" t="s">
        <v>1020</v>
      </c>
      <c r="G1426" s="12" t="s">
        <v>49</v>
      </c>
      <c r="H1426" s="13">
        <v>111</v>
      </c>
      <c r="I1426" s="13">
        <v>111</v>
      </c>
      <c r="J1426" s="13">
        <v>111</v>
      </c>
      <c r="K1426" s="10">
        <f t="shared" si="703"/>
        <v>100</v>
      </c>
      <c r="M1426" s="21"/>
    </row>
    <row r="1427" spans="1:15" ht="15.75" x14ac:dyDescent="0.2">
      <c r="A1427" s="16" t="s">
        <v>0</v>
      </c>
      <c r="B1427" s="11" t="s">
        <v>29</v>
      </c>
      <c r="C1427" s="12" t="s">
        <v>1008</v>
      </c>
      <c r="D1427" s="12" t="s">
        <v>38</v>
      </c>
      <c r="E1427" s="12" t="s">
        <v>14</v>
      </c>
      <c r="F1427" s="12" t="s">
        <v>1020</v>
      </c>
      <c r="G1427" s="12" t="s">
        <v>30</v>
      </c>
      <c r="H1427" s="13">
        <v>18</v>
      </c>
      <c r="I1427" s="13">
        <v>18</v>
      </c>
      <c r="J1427" s="13">
        <v>18</v>
      </c>
      <c r="K1427" s="10">
        <f t="shared" si="703"/>
        <v>100</v>
      </c>
      <c r="M1427" s="21"/>
    </row>
    <row r="1428" spans="1:15" ht="15.75" x14ac:dyDescent="0.2">
      <c r="A1428" s="11" t="s">
        <v>0</v>
      </c>
      <c r="B1428" s="11" t="s">
        <v>362</v>
      </c>
      <c r="C1428" s="12" t="s">
        <v>1008</v>
      </c>
      <c r="D1428" s="12" t="s">
        <v>38</v>
      </c>
      <c r="E1428" s="12" t="s">
        <v>363</v>
      </c>
      <c r="F1428" s="12" t="s">
        <v>0</v>
      </c>
      <c r="G1428" s="12" t="s">
        <v>0</v>
      </c>
      <c r="H1428" s="13">
        <f>H1429</f>
        <v>505.7</v>
      </c>
      <c r="I1428" s="13">
        <f t="shared" ref="I1428:J1431" si="707">I1429</f>
        <v>505.7</v>
      </c>
      <c r="J1428" s="14">
        <f t="shared" si="707"/>
        <v>505.6</v>
      </c>
      <c r="K1428" s="10">
        <f t="shared" si="703"/>
        <v>99.980225430096908</v>
      </c>
      <c r="M1428" s="21"/>
      <c r="O1428" s="22"/>
    </row>
    <row r="1429" spans="1:15" ht="31.5" x14ac:dyDescent="0.2">
      <c r="A1429" s="11" t="s">
        <v>0</v>
      </c>
      <c r="B1429" s="15" t="s">
        <v>342</v>
      </c>
      <c r="C1429" s="12" t="s">
        <v>1008</v>
      </c>
      <c r="D1429" s="12" t="s">
        <v>38</v>
      </c>
      <c r="E1429" s="12" t="s">
        <v>363</v>
      </c>
      <c r="F1429" s="12" t="s">
        <v>343</v>
      </c>
      <c r="G1429" s="11" t="s">
        <v>0</v>
      </c>
      <c r="H1429" s="13">
        <f>H1430</f>
        <v>505.7</v>
      </c>
      <c r="I1429" s="13">
        <f t="shared" si="707"/>
        <v>505.7</v>
      </c>
      <c r="J1429" s="14">
        <f t="shared" si="707"/>
        <v>505.6</v>
      </c>
      <c r="K1429" s="10">
        <f t="shared" si="703"/>
        <v>99.980225430096908</v>
      </c>
      <c r="M1429" s="21"/>
      <c r="O1429" s="22"/>
    </row>
    <row r="1430" spans="1:15" ht="31.5" x14ac:dyDescent="0.2">
      <c r="A1430" s="11" t="s">
        <v>0</v>
      </c>
      <c r="B1430" s="15" t="s">
        <v>372</v>
      </c>
      <c r="C1430" s="12" t="s">
        <v>1008</v>
      </c>
      <c r="D1430" s="12" t="s">
        <v>38</v>
      </c>
      <c r="E1430" s="12" t="s">
        <v>363</v>
      </c>
      <c r="F1430" s="12" t="s">
        <v>373</v>
      </c>
      <c r="G1430" s="12" t="s">
        <v>0</v>
      </c>
      <c r="H1430" s="13">
        <f>H1431</f>
        <v>505.7</v>
      </c>
      <c r="I1430" s="13">
        <f t="shared" si="707"/>
        <v>505.7</v>
      </c>
      <c r="J1430" s="14">
        <f t="shared" si="707"/>
        <v>505.6</v>
      </c>
      <c r="K1430" s="10">
        <f t="shared" si="703"/>
        <v>99.980225430096908</v>
      </c>
      <c r="M1430" s="21"/>
      <c r="O1430" s="22"/>
    </row>
    <row r="1431" spans="1:15" ht="47.25" x14ac:dyDescent="0.2">
      <c r="A1431" s="11" t="s">
        <v>0</v>
      </c>
      <c r="B1431" s="15" t="s">
        <v>374</v>
      </c>
      <c r="C1431" s="12" t="s">
        <v>1008</v>
      </c>
      <c r="D1431" s="12" t="s">
        <v>38</v>
      </c>
      <c r="E1431" s="12" t="s">
        <v>363</v>
      </c>
      <c r="F1431" s="12" t="s">
        <v>375</v>
      </c>
      <c r="G1431" s="12" t="s">
        <v>0</v>
      </c>
      <c r="H1431" s="13">
        <f>H1432</f>
        <v>505.7</v>
      </c>
      <c r="I1431" s="13">
        <f t="shared" si="707"/>
        <v>505.7</v>
      </c>
      <c r="J1431" s="14">
        <f t="shared" si="707"/>
        <v>505.6</v>
      </c>
      <c r="K1431" s="10">
        <f t="shared" si="703"/>
        <v>99.980225430096908</v>
      </c>
      <c r="M1431" s="21"/>
      <c r="O1431" s="22"/>
    </row>
    <row r="1432" spans="1:15" ht="15.75" x14ac:dyDescent="0.2">
      <c r="A1432" s="16" t="s">
        <v>0</v>
      </c>
      <c r="B1432" s="11" t="s">
        <v>29</v>
      </c>
      <c r="C1432" s="12" t="s">
        <v>1008</v>
      </c>
      <c r="D1432" s="12" t="s">
        <v>38</v>
      </c>
      <c r="E1432" s="12" t="s">
        <v>363</v>
      </c>
      <c r="F1432" s="12" t="s">
        <v>375</v>
      </c>
      <c r="G1432" s="12" t="s">
        <v>30</v>
      </c>
      <c r="H1432" s="13">
        <v>505.7</v>
      </c>
      <c r="I1432" s="13">
        <v>505.7</v>
      </c>
      <c r="J1432" s="13">
        <v>505.6</v>
      </c>
      <c r="K1432" s="10">
        <f t="shared" si="703"/>
        <v>99.980225430096908</v>
      </c>
      <c r="M1432" s="21"/>
    </row>
    <row r="1433" spans="1:15" ht="15.75" x14ac:dyDescent="0.2">
      <c r="A1433" s="6" t="s">
        <v>363</v>
      </c>
      <c r="B1433" s="7" t="s">
        <v>1021</v>
      </c>
      <c r="C1433" s="6" t="s">
        <v>1022</v>
      </c>
      <c r="D1433" s="6" t="s">
        <v>0</v>
      </c>
      <c r="E1433" s="6" t="s">
        <v>0</v>
      </c>
      <c r="F1433" s="6" t="s">
        <v>0</v>
      </c>
      <c r="G1433" s="6" t="s">
        <v>0</v>
      </c>
      <c r="H1433" s="8">
        <f>H1434</f>
        <v>68227.600000000006</v>
      </c>
      <c r="I1433" s="8">
        <f t="shared" ref="I1433:J1433" si="708">I1434</f>
        <v>68227.600000000006</v>
      </c>
      <c r="J1433" s="9">
        <f t="shared" si="708"/>
        <v>66729.5</v>
      </c>
      <c r="K1433" s="10">
        <f t="shared" si="703"/>
        <v>97.804261032192244</v>
      </c>
      <c r="M1433" s="21"/>
      <c r="O1433" s="22"/>
    </row>
    <row r="1434" spans="1:15" ht="15.75" x14ac:dyDescent="0.2">
      <c r="A1434" s="11" t="s">
        <v>0</v>
      </c>
      <c r="B1434" s="11" t="s">
        <v>352</v>
      </c>
      <c r="C1434" s="12" t="s">
        <v>1022</v>
      </c>
      <c r="D1434" s="12" t="s">
        <v>38</v>
      </c>
      <c r="E1434" s="12" t="s">
        <v>0</v>
      </c>
      <c r="F1434" s="12" t="s">
        <v>0</v>
      </c>
      <c r="G1434" s="12" t="s">
        <v>0</v>
      </c>
      <c r="H1434" s="13">
        <f>H1435+H1454</f>
        <v>68227.600000000006</v>
      </c>
      <c r="I1434" s="13">
        <f t="shared" ref="I1434:J1434" si="709">I1435+I1454</f>
        <v>68227.600000000006</v>
      </c>
      <c r="J1434" s="14">
        <f t="shared" si="709"/>
        <v>66729.5</v>
      </c>
      <c r="K1434" s="10">
        <f t="shared" si="703"/>
        <v>97.804261032192244</v>
      </c>
      <c r="M1434" s="21"/>
      <c r="O1434" s="22"/>
    </row>
    <row r="1435" spans="1:15" ht="47.25" x14ac:dyDescent="0.2">
      <c r="A1435" s="11" t="s">
        <v>0</v>
      </c>
      <c r="B1435" s="11" t="s">
        <v>948</v>
      </c>
      <c r="C1435" s="12" t="s">
        <v>1022</v>
      </c>
      <c r="D1435" s="12" t="s">
        <v>38</v>
      </c>
      <c r="E1435" s="12" t="s">
        <v>207</v>
      </c>
      <c r="F1435" s="12" t="s">
        <v>0</v>
      </c>
      <c r="G1435" s="12" t="s">
        <v>0</v>
      </c>
      <c r="H1435" s="13">
        <f>H1436</f>
        <v>65517.1</v>
      </c>
      <c r="I1435" s="13">
        <f t="shared" ref="I1435:J1435" si="710">I1436</f>
        <v>65517.1</v>
      </c>
      <c r="J1435" s="14">
        <f t="shared" si="710"/>
        <v>64018.999999999993</v>
      </c>
      <c r="K1435" s="10">
        <f t="shared" si="703"/>
        <v>97.713421381593506</v>
      </c>
      <c r="M1435" s="21"/>
      <c r="O1435" s="22"/>
    </row>
    <row r="1436" spans="1:15" ht="15.75" x14ac:dyDescent="0.2">
      <c r="A1436" s="11" t="s">
        <v>0</v>
      </c>
      <c r="B1436" s="15" t="s">
        <v>275</v>
      </c>
      <c r="C1436" s="12" t="s">
        <v>1022</v>
      </c>
      <c r="D1436" s="12" t="s">
        <v>38</v>
      </c>
      <c r="E1436" s="12" t="s">
        <v>207</v>
      </c>
      <c r="F1436" s="12" t="s">
        <v>276</v>
      </c>
      <c r="G1436" s="11" t="s">
        <v>0</v>
      </c>
      <c r="H1436" s="13">
        <f>H1437+H1441</f>
        <v>65517.1</v>
      </c>
      <c r="I1436" s="13">
        <f t="shared" ref="I1436:J1436" si="711">I1437+I1441</f>
        <v>65517.1</v>
      </c>
      <c r="J1436" s="14">
        <f t="shared" si="711"/>
        <v>64018.999999999993</v>
      </c>
      <c r="K1436" s="10">
        <f t="shared" si="703"/>
        <v>97.713421381593506</v>
      </c>
      <c r="M1436" s="21"/>
      <c r="O1436" s="22"/>
    </row>
    <row r="1437" spans="1:15" ht="31.5" x14ac:dyDescent="0.2">
      <c r="A1437" s="11" t="s">
        <v>0</v>
      </c>
      <c r="B1437" s="15" t="s">
        <v>951</v>
      </c>
      <c r="C1437" s="12" t="s">
        <v>1022</v>
      </c>
      <c r="D1437" s="12" t="s">
        <v>38</v>
      </c>
      <c r="E1437" s="12" t="s">
        <v>207</v>
      </c>
      <c r="F1437" s="12" t="s">
        <v>952</v>
      </c>
      <c r="G1437" s="12" t="s">
        <v>0</v>
      </c>
      <c r="H1437" s="13">
        <f>SUM(H1438:H1440)</f>
        <v>786.1</v>
      </c>
      <c r="I1437" s="13">
        <f t="shared" ref="I1437:J1437" si="712">SUM(I1438:I1440)</f>
        <v>786.1</v>
      </c>
      <c r="J1437" s="14">
        <f t="shared" si="712"/>
        <v>786.19999999999993</v>
      </c>
      <c r="K1437" s="10">
        <f t="shared" si="703"/>
        <v>100.01272102785903</v>
      </c>
      <c r="M1437" s="21"/>
      <c r="O1437" s="22"/>
    </row>
    <row r="1438" spans="1:15" ht="78.75" x14ac:dyDescent="0.2">
      <c r="A1438" s="16" t="s">
        <v>0</v>
      </c>
      <c r="B1438" s="11" t="s">
        <v>237</v>
      </c>
      <c r="C1438" s="12" t="s">
        <v>1022</v>
      </c>
      <c r="D1438" s="12" t="s">
        <v>38</v>
      </c>
      <c r="E1438" s="12" t="s">
        <v>207</v>
      </c>
      <c r="F1438" s="12" t="s">
        <v>952</v>
      </c>
      <c r="G1438" s="12" t="s">
        <v>238</v>
      </c>
      <c r="H1438" s="13">
        <v>613.20000000000005</v>
      </c>
      <c r="I1438" s="13">
        <v>613.20000000000005</v>
      </c>
      <c r="J1438" s="13">
        <v>613.29999999999995</v>
      </c>
      <c r="K1438" s="10">
        <f t="shared" si="703"/>
        <v>100.01630789302021</v>
      </c>
      <c r="M1438" s="21"/>
    </row>
    <row r="1439" spans="1:15" ht="31.5" x14ac:dyDescent="0.2">
      <c r="A1439" s="16" t="s">
        <v>0</v>
      </c>
      <c r="B1439" s="11" t="s">
        <v>48</v>
      </c>
      <c r="C1439" s="12" t="s">
        <v>1022</v>
      </c>
      <c r="D1439" s="12" t="s">
        <v>38</v>
      </c>
      <c r="E1439" s="12" t="s">
        <v>207</v>
      </c>
      <c r="F1439" s="12" t="s">
        <v>952</v>
      </c>
      <c r="G1439" s="12" t="s">
        <v>49</v>
      </c>
      <c r="H1439" s="13">
        <v>22.9</v>
      </c>
      <c r="I1439" s="13">
        <v>22.9</v>
      </c>
      <c r="J1439" s="13">
        <v>22.9</v>
      </c>
      <c r="K1439" s="10">
        <f t="shared" si="703"/>
        <v>100</v>
      </c>
      <c r="M1439" s="21"/>
    </row>
    <row r="1440" spans="1:15" ht="15.75" x14ac:dyDescent="0.2">
      <c r="A1440" s="16" t="s">
        <v>0</v>
      </c>
      <c r="B1440" s="11" t="s">
        <v>29</v>
      </c>
      <c r="C1440" s="12" t="s">
        <v>1022</v>
      </c>
      <c r="D1440" s="12" t="s">
        <v>38</v>
      </c>
      <c r="E1440" s="12" t="s">
        <v>207</v>
      </c>
      <c r="F1440" s="12" t="s">
        <v>952</v>
      </c>
      <c r="G1440" s="12" t="s">
        <v>30</v>
      </c>
      <c r="H1440" s="13">
        <v>150</v>
      </c>
      <c r="I1440" s="13">
        <v>150</v>
      </c>
      <c r="J1440" s="13">
        <v>150</v>
      </c>
      <c r="K1440" s="10">
        <f t="shared" si="703"/>
        <v>100</v>
      </c>
      <c r="M1440" s="21"/>
    </row>
    <row r="1441" spans="1:15" ht="47.25" x14ac:dyDescent="0.2">
      <c r="A1441" s="11" t="s">
        <v>0</v>
      </c>
      <c r="B1441" s="15" t="s">
        <v>1023</v>
      </c>
      <c r="C1441" s="12" t="s">
        <v>1022</v>
      </c>
      <c r="D1441" s="12" t="s">
        <v>38</v>
      </c>
      <c r="E1441" s="12" t="s">
        <v>207</v>
      </c>
      <c r="F1441" s="12" t="s">
        <v>1024</v>
      </c>
      <c r="G1441" s="12" t="s">
        <v>0</v>
      </c>
      <c r="H1441" s="13">
        <f>H1442+H1444+H1446+H1450+H1452</f>
        <v>64731</v>
      </c>
      <c r="I1441" s="13">
        <f t="shared" ref="I1441:J1441" si="713">I1442+I1444+I1446+I1450+I1452</f>
        <v>64731</v>
      </c>
      <c r="J1441" s="14">
        <f t="shared" si="713"/>
        <v>63232.799999999996</v>
      </c>
      <c r="K1441" s="10">
        <f t="shared" si="703"/>
        <v>97.685498447420855</v>
      </c>
      <c r="M1441" s="21"/>
      <c r="O1441" s="22"/>
    </row>
    <row r="1442" spans="1:15" ht="31.5" x14ac:dyDescent="0.2">
      <c r="A1442" s="11" t="s">
        <v>0</v>
      </c>
      <c r="B1442" s="15" t="s">
        <v>1025</v>
      </c>
      <c r="C1442" s="12" t="s">
        <v>1022</v>
      </c>
      <c r="D1442" s="12" t="s">
        <v>38</v>
      </c>
      <c r="E1442" s="12" t="s">
        <v>207</v>
      </c>
      <c r="F1442" s="12" t="s">
        <v>1026</v>
      </c>
      <c r="G1442" s="12" t="s">
        <v>0</v>
      </c>
      <c r="H1442" s="13">
        <f>H1443</f>
        <v>1557.9</v>
      </c>
      <c r="I1442" s="13">
        <f t="shared" ref="I1442:J1442" si="714">I1443</f>
        <v>1557.9</v>
      </c>
      <c r="J1442" s="14">
        <f t="shared" si="714"/>
        <v>1557.2</v>
      </c>
      <c r="K1442" s="10">
        <f t="shared" si="703"/>
        <v>99.955067719365815</v>
      </c>
      <c r="M1442" s="21"/>
      <c r="O1442" s="22"/>
    </row>
    <row r="1443" spans="1:15" ht="78.75" x14ac:dyDescent="0.2">
      <c r="A1443" s="16" t="s">
        <v>0</v>
      </c>
      <c r="B1443" s="11" t="s">
        <v>237</v>
      </c>
      <c r="C1443" s="12" t="s">
        <v>1022</v>
      </c>
      <c r="D1443" s="12" t="s">
        <v>38</v>
      </c>
      <c r="E1443" s="12" t="s">
        <v>207</v>
      </c>
      <c r="F1443" s="12" t="s">
        <v>1026</v>
      </c>
      <c r="G1443" s="12" t="s">
        <v>238</v>
      </c>
      <c r="H1443" s="13">
        <v>1557.9</v>
      </c>
      <c r="I1443" s="13">
        <v>1557.9</v>
      </c>
      <c r="J1443" s="13">
        <v>1557.2</v>
      </c>
      <c r="K1443" s="10">
        <f t="shared" si="703"/>
        <v>99.955067719365815</v>
      </c>
      <c r="M1443" s="21"/>
    </row>
    <row r="1444" spans="1:15" ht="31.5" x14ac:dyDescent="0.2">
      <c r="A1444" s="11" t="s">
        <v>0</v>
      </c>
      <c r="B1444" s="15" t="s">
        <v>1027</v>
      </c>
      <c r="C1444" s="12" t="s">
        <v>1022</v>
      </c>
      <c r="D1444" s="12" t="s">
        <v>38</v>
      </c>
      <c r="E1444" s="12" t="s">
        <v>207</v>
      </c>
      <c r="F1444" s="12" t="s">
        <v>1028</v>
      </c>
      <c r="G1444" s="12" t="s">
        <v>0</v>
      </c>
      <c r="H1444" s="13">
        <f>H1445</f>
        <v>10268</v>
      </c>
      <c r="I1444" s="13">
        <f t="shared" ref="I1444:J1444" si="715">I1445</f>
        <v>10268</v>
      </c>
      <c r="J1444" s="14">
        <f t="shared" si="715"/>
        <v>9621.2000000000007</v>
      </c>
      <c r="K1444" s="10">
        <f t="shared" si="703"/>
        <v>93.700818075574617</v>
      </c>
      <c r="M1444" s="21"/>
      <c r="O1444" s="22"/>
    </row>
    <row r="1445" spans="1:15" ht="78.75" x14ac:dyDescent="0.2">
      <c r="A1445" s="16" t="s">
        <v>0</v>
      </c>
      <c r="B1445" s="11" t="s">
        <v>237</v>
      </c>
      <c r="C1445" s="12" t="s">
        <v>1022</v>
      </c>
      <c r="D1445" s="12" t="s">
        <v>38</v>
      </c>
      <c r="E1445" s="12" t="s">
        <v>207</v>
      </c>
      <c r="F1445" s="12" t="s">
        <v>1028</v>
      </c>
      <c r="G1445" s="12" t="s">
        <v>238</v>
      </c>
      <c r="H1445" s="13">
        <v>10268</v>
      </c>
      <c r="I1445" s="13">
        <v>10268</v>
      </c>
      <c r="J1445" s="14">
        <v>9621.2000000000007</v>
      </c>
      <c r="K1445" s="10">
        <f t="shared" si="703"/>
        <v>93.700818075574617</v>
      </c>
      <c r="M1445" s="21"/>
    </row>
    <row r="1446" spans="1:15" ht="15.75" x14ac:dyDescent="0.2">
      <c r="A1446" s="11" t="s">
        <v>0</v>
      </c>
      <c r="B1446" s="15" t="s">
        <v>262</v>
      </c>
      <c r="C1446" s="12" t="s">
        <v>1022</v>
      </c>
      <c r="D1446" s="12" t="s">
        <v>38</v>
      </c>
      <c r="E1446" s="12" t="s">
        <v>207</v>
      </c>
      <c r="F1446" s="12" t="s">
        <v>1029</v>
      </c>
      <c r="G1446" s="12" t="s">
        <v>0</v>
      </c>
      <c r="H1446" s="13">
        <f>SUM(H1447:H1449)</f>
        <v>52281.9</v>
      </c>
      <c r="I1446" s="13">
        <f t="shared" ref="I1446:J1446" si="716">SUM(I1447:I1449)</f>
        <v>52281.9</v>
      </c>
      <c r="J1446" s="14">
        <f t="shared" si="716"/>
        <v>51453.299999999996</v>
      </c>
      <c r="K1446" s="10">
        <f t="shared" si="703"/>
        <v>98.415130284094488</v>
      </c>
      <c r="M1446" s="21"/>
      <c r="O1446" s="22"/>
    </row>
    <row r="1447" spans="1:15" ht="78.75" x14ac:dyDescent="0.2">
      <c r="A1447" s="16" t="s">
        <v>0</v>
      </c>
      <c r="B1447" s="11" t="s">
        <v>237</v>
      </c>
      <c r="C1447" s="12" t="s">
        <v>1022</v>
      </c>
      <c r="D1447" s="12" t="s">
        <v>38</v>
      </c>
      <c r="E1447" s="12" t="s">
        <v>207</v>
      </c>
      <c r="F1447" s="12" t="s">
        <v>1029</v>
      </c>
      <c r="G1447" s="12" t="s">
        <v>238</v>
      </c>
      <c r="H1447" s="13">
        <v>42928</v>
      </c>
      <c r="I1447" s="13">
        <v>42928</v>
      </c>
      <c r="J1447" s="14">
        <v>42526</v>
      </c>
      <c r="K1447" s="10">
        <f t="shared" si="703"/>
        <v>99.063548266865453</v>
      </c>
      <c r="M1447" s="21"/>
    </row>
    <row r="1448" spans="1:15" ht="31.5" x14ac:dyDescent="0.2">
      <c r="A1448" s="16" t="s">
        <v>0</v>
      </c>
      <c r="B1448" s="11" t="s">
        <v>48</v>
      </c>
      <c r="C1448" s="12" t="s">
        <v>1022</v>
      </c>
      <c r="D1448" s="12" t="s">
        <v>38</v>
      </c>
      <c r="E1448" s="12" t="s">
        <v>207</v>
      </c>
      <c r="F1448" s="12" t="s">
        <v>1029</v>
      </c>
      <c r="G1448" s="12" t="s">
        <v>49</v>
      </c>
      <c r="H1448" s="13">
        <v>9100.9</v>
      </c>
      <c r="I1448" s="13">
        <v>9100.9</v>
      </c>
      <c r="J1448" s="14">
        <v>8684.1</v>
      </c>
      <c r="K1448" s="10">
        <f t="shared" si="703"/>
        <v>95.420233163753039</v>
      </c>
      <c r="M1448" s="21"/>
    </row>
    <row r="1449" spans="1:15" ht="15.75" x14ac:dyDescent="0.2">
      <c r="A1449" s="16" t="s">
        <v>0</v>
      </c>
      <c r="B1449" s="11" t="s">
        <v>229</v>
      </c>
      <c r="C1449" s="12" t="s">
        <v>1022</v>
      </c>
      <c r="D1449" s="12" t="s">
        <v>38</v>
      </c>
      <c r="E1449" s="12" t="s">
        <v>207</v>
      </c>
      <c r="F1449" s="12" t="s">
        <v>1029</v>
      </c>
      <c r="G1449" s="12" t="s">
        <v>230</v>
      </c>
      <c r="H1449" s="13">
        <v>253</v>
      </c>
      <c r="I1449" s="13">
        <v>253</v>
      </c>
      <c r="J1449" s="14">
        <v>243.2</v>
      </c>
      <c r="K1449" s="10">
        <f t="shared" si="703"/>
        <v>96.126482213438734</v>
      </c>
      <c r="M1449" s="21"/>
    </row>
    <row r="1450" spans="1:15" ht="31.5" x14ac:dyDescent="0.2">
      <c r="A1450" s="11" t="s">
        <v>0</v>
      </c>
      <c r="B1450" s="15" t="s">
        <v>1030</v>
      </c>
      <c r="C1450" s="12" t="s">
        <v>1022</v>
      </c>
      <c r="D1450" s="12" t="s">
        <v>38</v>
      </c>
      <c r="E1450" s="12" t="s">
        <v>207</v>
      </c>
      <c r="F1450" s="12" t="s">
        <v>1031</v>
      </c>
      <c r="G1450" s="12" t="s">
        <v>0</v>
      </c>
      <c r="H1450" s="13">
        <f>H1451</f>
        <v>523.20000000000005</v>
      </c>
      <c r="I1450" s="13">
        <f t="shared" ref="I1450:J1450" si="717">I1451</f>
        <v>523.20000000000005</v>
      </c>
      <c r="J1450" s="14">
        <f t="shared" si="717"/>
        <v>523.20000000000005</v>
      </c>
      <c r="K1450" s="10">
        <f t="shared" si="703"/>
        <v>100</v>
      </c>
      <c r="M1450" s="21"/>
      <c r="O1450" s="22"/>
    </row>
    <row r="1451" spans="1:15" ht="31.5" x14ac:dyDescent="0.2">
      <c r="A1451" s="16" t="s">
        <v>0</v>
      </c>
      <c r="B1451" s="11" t="s">
        <v>48</v>
      </c>
      <c r="C1451" s="12" t="s">
        <v>1022</v>
      </c>
      <c r="D1451" s="12" t="s">
        <v>38</v>
      </c>
      <c r="E1451" s="12" t="s">
        <v>207</v>
      </c>
      <c r="F1451" s="12" t="s">
        <v>1031</v>
      </c>
      <c r="G1451" s="12" t="s">
        <v>49</v>
      </c>
      <c r="H1451" s="13">
        <v>523.20000000000005</v>
      </c>
      <c r="I1451" s="13">
        <v>523.20000000000005</v>
      </c>
      <c r="J1451" s="13">
        <v>523.20000000000005</v>
      </c>
      <c r="K1451" s="10">
        <f t="shared" si="703"/>
        <v>100</v>
      </c>
      <c r="M1451" s="21"/>
    </row>
    <row r="1452" spans="1:15" ht="47.25" x14ac:dyDescent="0.2">
      <c r="A1452" s="11" t="s">
        <v>0</v>
      </c>
      <c r="B1452" s="15" t="s">
        <v>1032</v>
      </c>
      <c r="C1452" s="12" t="s">
        <v>1022</v>
      </c>
      <c r="D1452" s="12" t="s">
        <v>38</v>
      </c>
      <c r="E1452" s="12" t="s">
        <v>207</v>
      </c>
      <c r="F1452" s="12" t="s">
        <v>1033</v>
      </c>
      <c r="G1452" s="12" t="s">
        <v>0</v>
      </c>
      <c r="H1452" s="13">
        <f>H1453</f>
        <v>100</v>
      </c>
      <c r="I1452" s="13">
        <f t="shared" ref="I1452:J1452" si="718">I1453</f>
        <v>100</v>
      </c>
      <c r="J1452" s="14">
        <f t="shared" si="718"/>
        <v>77.900000000000006</v>
      </c>
      <c r="K1452" s="10">
        <f t="shared" si="703"/>
        <v>77.900000000000006</v>
      </c>
      <c r="M1452" s="21"/>
      <c r="O1452" s="22"/>
    </row>
    <row r="1453" spans="1:15" ht="78.75" x14ac:dyDescent="0.2">
      <c r="A1453" s="16" t="s">
        <v>0</v>
      </c>
      <c r="B1453" s="11" t="s">
        <v>237</v>
      </c>
      <c r="C1453" s="12" t="s">
        <v>1022</v>
      </c>
      <c r="D1453" s="12" t="s">
        <v>38</v>
      </c>
      <c r="E1453" s="12" t="s">
        <v>207</v>
      </c>
      <c r="F1453" s="12" t="s">
        <v>1033</v>
      </c>
      <c r="G1453" s="12" t="s">
        <v>238</v>
      </c>
      <c r="H1453" s="13">
        <v>100</v>
      </c>
      <c r="I1453" s="13">
        <v>100</v>
      </c>
      <c r="J1453" s="14">
        <v>77.900000000000006</v>
      </c>
      <c r="K1453" s="10">
        <f t="shared" si="703"/>
        <v>77.900000000000006</v>
      </c>
      <c r="M1453" s="21"/>
    </row>
    <row r="1454" spans="1:15" ht="15.75" x14ac:dyDescent="0.2">
      <c r="A1454" s="11" t="s">
        <v>0</v>
      </c>
      <c r="B1454" s="11" t="s">
        <v>362</v>
      </c>
      <c r="C1454" s="12" t="s">
        <v>1022</v>
      </c>
      <c r="D1454" s="12" t="s">
        <v>38</v>
      </c>
      <c r="E1454" s="12" t="s">
        <v>363</v>
      </c>
      <c r="F1454" s="12" t="s">
        <v>0</v>
      </c>
      <c r="G1454" s="12" t="s">
        <v>0</v>
      </c>
      <c r="H1454" s="13">
        <f>H1455</f>
        <v>2710.5</v>
      </c>
      <c r="I1454" s="13">
        <f t="shared" ref="I1454:J1455" si="719">I1455</f>
        <v>2710.5</v>
      </c>
      <c r="J1454" s="14">
        <f t="shared" si="719"/>
        <v>2710.5</v>
      </c>
      <c r="K1454" s="10">
        <f t="shared" si="703"/>
        <v>100</v>
      </c>
      <c r="M1454" s="21"/>
      <c r="O1454" s="22"/>
    </row>
    <row r="1455" spans="1:15" ht="31.5" x14ac:dyDescent="0.2">
      <c r="A1455" s="11" t="s">
        <v>0</v>
      </c>
      <c r="B1455" s="15" t="s">
        <v>342</v>
      </c>
      <c r="C1455" s="12" t="s">
        <v>1022</v>
      </c>
      <c r="D1455" s="12" t="s">
        <v>38</v>
      </c>
      <c r="E1455" s="12" t="s">
        <v>363</v>
      </c>
      <c r="F1455" s="12" t="s">
        <v>343</v>
      </c>
      <c r="G1455" s="11" t="s">
        <v>0</v>
      </c>
      <c r="H1455" s="13">
        <f>H1456</f>
        <v>2710.5</v>
      </c>
      <c r="I1455" s="13">
        <f t="shared" si="719"/>
        <v>2710.5</v>
      </c>
      <c r="J1455" s="14">
        <f t="shared" si="719"/>
        <v>2710.5</v>
      </c>
      <c r="K1455" s="10">
        <f t="shared" si="703"/>
        <v>100</v>
      </c>
      <c r="M1455" s="21"/>
      <c r="O1455" s="22"/>
    </row>
    <row r="1456" spans="1:15" ht="31.5" x14ac:dyDescent="0.2">
      <c r="A1456" s="11" t="s">
        <v>0</v>
      </c>
      <c r="B1456" s="15" t="s">
        <v>372</v>
      </c>
      <c r="C1456" s="12" t="s">
        <v>1022</v>
      </c>
      <c r="D1456" s="12" t="s">
        <v>38</v>
      </c>
      <c r="E1456" s="12" t="s">
        <v>363</v>
      </c>
      <c r="F1456" s="12" t="s">
        <v>373</v>
      </c>
      <c r="G1456" s="12" t="s">
        <v>0</v>
      </c>
      <c r="H1456" s="13">
        <f>H1457+H1459</f>
        <v>2710.5</v>
      </c>
      <c r="I1456" s="13">
        <f t="shared" ref="I1456:J1456" si="720">I1457+I1459</f>
        <v>2710.5</v>
      </c>
      <c r="J1456" s="14">
        <f t="shared" si="720"/>
        <v>2710.5</v>
      </c>
      <c r="K1456" s="10">
        <f t="shared" si="703"/>
        <v>100</v>
      </c>
      <c r="M1456" s="21"/>
      <c r="O1456" s="22"/>
    </row>
    <row r="1457" spans="1:15" ht="47.25" x14ac:dyDescent="0.2">
      <c r="A1457" s="11" t="s">
        <v>0</v>
      </c>
      <c r="B1457" s="15" t="s">
        <v>374</v>
      </c>
      <c r="C1457" s="12" t="s">
        <v>1022</v>
      </c>
      <c r="D1457" s="12" t="s">
        <v>38</v>
      </c>
      <c r="E1457" s="12" t="s">
        <v>363</v>
      </c>
      <c r="F1457" s="12" t="s">
        <v>375</v>
      </c>
      <c r="G1457" s="12" t="s">
        <v>0</v>
      </c>
      <c r="H1457" s="13">
        <f>H1458</f>
        <v>209.6</v>
      </c>
      <c r="I1457" s="13">
        <f t="shared" ref="I1457:J1457" si="721">I1458</f>
        <v>209.6</v>
      </c>
      <c r="J1457" s="14">
        <f t="shared" si="721"/>
        <v>209.6</v>
      </c>
      <c r="K1457" s="10">
        <f t="shared" si="703"/>
        <v>100</v>
      </c>
      <c r="M1457" s="21"/>
      <c r="O1457" s="22"/>
    </row>
    <row r="1458" spans="1:15" ht="15.75" x14ac:dyDescent="0.2">
      <c r="A1458" s="16" t="s">
        <v>0</v>
      </c>
      <c r="B1458" s="11" t="s">
        <v>29</v>
      </c>
      <c r="C1458" s="12" t="s">
        <v>1022</v>
      </c>
      <c r="D1458" s="12" t="s">
        <v>38</v>
      </c>
      <c r="E1458" s="12" t="s">
        <v>363</v>
      </c>
      <c r="F1458" s="12" t="s">
        <v>375</v>
      </c>
      <c r="G1458" s="12" t="s">
        <v>30</v>
      </c>
      <c r="H1458" s="13">
        <v>209.6</v>
      </c>
      <c r="I1458" s="13">
        <v>209.6</v>
      </c>
      <c r="J1458" s="13">
        <v>209.6</v>
      </c>
      <c r="K1458" s="10">
        <f t="shared" si="703"/>
        <v>100</v>
      </c>
      <c r="M1458" s="21"/>
    </row>
    <row r="1459" spans="1:15" ht="63" x14ac:dyDescent="0.2">
      <c r="A1459" s="11" t="s">
        <v>0</v>
      </c>
      <c r="B1459" s="15" t="s">
        <v>1034</v>
      </c>
      <c r="C1459" s="12" t="s">
        <v>1022</v>
      </c>
      <c r="D1459" s="12" t="s">
        <v>38</v>
      </c>
      <c r="E1459" s="12" t="s">
        <v>363</v>
      </c>
      <c r="F1459" s="12" t="s">
        <v>1035</v>
      </c>
      <c r="G1459" s="12" t="s">
        <v>0</v>
      </c>
      <c r="H1459" s="13">
        <f>H1460</f>
        <v>2500.9</v>
      </c>
      <c r="I1459" s="13">
        <f t="shared" ref="I1459:J1459" si="722">I1460</f>
        <v>2500.9</v>
      </c>
      <c r="J1459" s="14">
        <f t="shared" si="722"/>
        <v>2500.9</v>
      </c>
      <c r="K1459" s="10">
        <f t="shared" si="703"/>
        <v>100</v>
      </c>
      <c r="M1459" s="21"/>
      <c r="O1459" s="22"/>
    </row>
    <row r="1460" spans="1:15" ht="15.75" x14ac:dyDescent="0.2">
      <c r="A1460" s="16" t="s">
        <v>0</v>
      </c>
      <c r="B1460" s="11" t="s">
        <v>29</v>
      </c>
      <c r="C1460" s="12" t="s">
        <v>1022</v>
      </c>
      <c r="D1460" s="12" t="s">
        <v>38</v>
      </c>
      <c r="E1460" s="12" t="s">
        <v>363</v>
      </c>
      <c r="F1460" s="12" t="s">
        <v>1035</v>
      </c>
      <c r="G1460" s="12" t="s">
        <v>30</v>
      </c>
      <c r="H1460" s="13">
        <v>2500.9</v>
      </c>
      <c r="I1460" s="13">
        <v>2500.9</v>
      </c>
      <c r="J1460" s="13">
        <v>2500.9</v>
      </c>
      <c r="K1460" s="10">
        <f t="shared" si="703"/>
        <v>100</v>
      </c>
      <c r="M1460" s="21"/>
    </row>
    <row r="1461" spans="1:15" ht="15.75" x14ac:dyDescent="0.2">
      <c r="A1461" s="6" t="s">
        <v>676</v>
      </c>
      <c r="B1461" s="7" t="s">
        <v>1036</v>
      </c>
      <c r="C1461" s="6" t="s">
        <v>1037</v>
      </c>
      <c r="D1461" s="6" t="s">
        <v>0</v>
      </c>
      <c r="E1461" s="6" t="s">
        <v>0</v>
      </c>
      <c r="F1461" s="6" t="s">
        <v>0</v>
      </c>
      <c r="G1461" s="6" t="s">
        <v>0</v>
      </c>
      <c r="H1461" s="8">
        <f>H1462</f>
        <v>9157.5</v>
      </c>
      <c r="I1461" s="8">
        <f t="shared" ref="I1461:J1464" si="723">I1462</f>
        <v>9157.5</v>
      </c>
      <c r="J1461" s="9">
        <f t="shared" si="723"/>
        <v>8899.7999999999993</v>
      </c>
      <c r="K1461" s="10">
        <f t="shared" si="703"/>
        <v>97.185913185913179</v>
      </c>
      <c r="M1461" s="21"/>
      <c r="O1461" s="22"/>
    </row>
    <row r="1462" spans="1:15" ht="15.75" x14ac:dyDescent="0.2">
      <c r="A1462" s="11" t="s">
        <v>0</v>
      </c>
      <c r="B1462" s="11" t="s">
        <v>352</v>
      </c>
      <c r="C1462" s="12" t="s">
        <v>1037</v>
      </c>
      <c r="D1462" s="12" t="s">
        <v>38</v>
      </c>
      <c r="E1462" s="12" t="s">
        <v>0</v>
      </c>
      <c r="F1462" s="12" t="s">
        <v>0</v>
      </c>
      <c r="G1462" s="12" t="s">
        <v>0</v>
      </c>
      <c r="H1462" s="13">
        <f>H1463</f>
        <v>9157.5</v>
      </c>
      <c r="I1462" s="13">
        <f t="shared" si="723"/>
        <v>9157.5</v>
      </c>
      <c r="J1462" s="14">
        <f t="shared" si="723"/>
        <v>8899.7999999999993</v>
      </c>
      <c r="K1462" s="10">
        <f t="shared" si="703"/>
        <v>97.185913185913179</v>
      </c>
      <c r="M1462" s="21"/>
      <c r="O1462" s="22"/>
    </row>
    <row r="1463" spans="1:15" ht="15.75" x14ac:dyDescent="0.2">
      <c r="A1463" s="11" t="s">
        <v>0</v>
      </c>
      <c r="B1463" s="11" t="s">
        <v>953</v>
      </c>
      <c r="C1463" s="12" t="s">
        <v>1037</v>
      </c>
      <c r="D1463" s="12" t="s">
        <v>38</v>
      </c>
      <c r="E1463" s="12" t="s">
        <v>34</v>
      </c>
      <c r="F1463" s="12" t="s">
        <v>0</v>
      </c>
      <c r="G1463" s="12" t="s">
        <v>0</v>
      </c>
      <c r="H1463" s="13">
        <f>H1464</f>
        <v>9157.5</v>
      </c>
      <c r="I1463" s="13">
        <f t="shared" si="723"/>
        <v>9157.5</v>
      </c>
      <c r="J1463" s="14">
        <f t="shared" si="723"/>
        <v>8899.7999999999993</v>
      </c>
      <c r="K1463" s="10">
        <f t="shared" si="703"/>
        <v>97.185913185913179</v>
      </c>
      <c r="M1463" s="21"/>
      <c r="O1463" s="22"/>
    </row>
    <row r="1464" spans="1:15" ht="15.75" x14ac:dyDescent="0.2">
      <c r="A1464" s="11" t="s">
        <v>0</v>
      </c>
      <c r="B1464" s="15" t="s">
        <v>275</v>
      </c>
      <c r="C1464" s="12" t="s">
        <v>1037</v>
      </c>
      <c r="D1464" s="12" t="s">
        <v>38</v>
      </c>
      <c r="E1464" s="12" t="s">
        <v>34</v>
      </c>
      <c r="F1464" s="12" t="s">
        <v>276</v>
      </c>
      <c r="G1464" s="11" t="s">
        <v>0</v>
      </c>
      <c r="H1464" s="13">
        <f>H1465</f>
        <v>9157.5</v>
      </c>
      <c r="I1464" s="13">
        <f t="shared" si="723"/>
        <v>9157.5</v>
      </c>
      <c r="J1464" s="14">
        <f t="shared" si="723"/>
        <v>8899.7999999999993</v>
      </c>
      <c r="K1464" s="10">
        <f t="shared" si="703"/>
        <v>97.185913185913179</v>
      </c>
      <c r="M1464" s="21"/>
      <c r="O1464" s="22"/>
    </row>
    <row r="1465" spans="1:15" ht="15.75" x14ac:dyDescent="0.2">
      <c r="A1465" s="11" t="s">
        <v>0</v>
      </c>
      <c r="B1465" s="15" t="s">
        <v>1038</v>
      </c>
      <c r="C1465" s="12" t="s">
        <v>1037</v>
      </c>
      <c r="D1465" s="12" t="s">
        <v>38</v>
      </c>
      <c r="E1465" s="12" t="s">
        <v>34</v>
      </c>
      <c r="F1465" s="12" t="s">
        <v>1039</v>
      </c>
      <c r="G1465" s="12" t="s">
        <v>0</v>
      </c>
      <c r="H1465" s="13">
        <f>H1466+H1468</f>
        <v>9157.5</v>
      </c>
      <c r="I1465" s="13">
        <f t="shared" ref="I1465:J1465" si="724">I1466+I1468</f>
        <v>9157.5</v>
      </c>
      <c r="J1465" s="14">
        <f t="shared" si="724"/>
        <v>8899.7999999999993</v>
      </c>
      <c r="K1465" s="10">
        <f t="shared" si="703"/>
        <v>97.185913185913179</v>
      </c>
      <c r="M1465" s="21"/>
      <c r="O1465" s="22"/>
    </row>
    <row r="1466" spans="1:15" ht="31.5" x14ac:dyDescent="0.2">
      <c r="A1466" s="11" t="s">
        <v>0</v>
      </c>
      <c r="B1466" s="15" t="s">
        <v>1040</v>
      </c>
      <c r="C1466" s="12" t="s">
        <v>1037</v>
      </c>
      <c r="D1466" s="12" t="s">
        <v>38</v>
      </c>
      <c r="E1466" s="12" t="s">
        <v>34</v>
      </c>
      <c r="F1466" s="12" t="s">
        <v>1041</v>
      </c>
      <c r="G1466" s="12" t="s">
        <v>0</v>
      </c>
      <c r="H1466" s="13">
        <f>H1467</f>
        <v>3693</v>
      </c>
      <c r="I1466" s="13">
        <f t="shared" ref="I1466:J1466" si="725">I1467</f>
        <v>3693</v>
      </c>
      <c r="J1466" s="14">
        <f t="shared" si="725"/>
        <v>3691.7</v>
      </c>
      <c r="K1466" s="10">
        <f t="shared" si="703"/>
        <v>99.964798266991608</v>
      </c>
      <c r="M1466" s="21"/>
      <c r="O1466" s="22"/>
    </row>
    <row r="1467" spans="1:15" ht="78.75" x14ac:dyDescent="0.2">
      <c r="A1467" s="16" t="s">
        <v>0</v>
      </c>
      <c r="B1467" s="11" t="s">
        <v>237</v>
      </c>
      <c r="C1467" s="12" t="s">
        <v>1037</v>
      </c>
      <c r="D1467" s="12" t="s">
        <v>38</v>
      </c>
      <c r="E1467" s="12" t="s">
        <v>34</v>
      </c>
      <c r="F1467" s="12" t="s">
        <v>1041</v>
      </c>
      <c r="G1467" s="12" t="s">
        <v>238</v>
      </c>
      <c r="H1467" s="13">
        <v>3693</v>
      </c>
      <c r="I1467" s="13">
        <v>3693</v>
      </c>
      <c r="J1467" s="14">
        <v>3691.7</v>
      </c>
      <c r="K1467" s="10">
        <f t="shared" si="703"/>
        <v>99.964798266991608</v>
      </c>
      <c r="M1467" s="21"/>
    </row>
    <row r="1468" spans="1:15" ht="15.75" x14ac:dyDescent="0.2">
      <c r="A1468" s="11" t="s">
        <v>0</v>
      </c>
      <c r="B1468" s="15" t="s">
        <v>262</v>
      </c>
      <c r="C1468" s="12" t="s">
        <v>1037</v>
      </c>
      <c r="D1468" s="12" t="s">
        <v>38</v>
      </c>
      <c r="E1468" s="12" t="s">
        <v>34</v>
      </c>
      <c r="F1468" s="12" t="s">
        <v>1042</v>
      </c>
      <c r="G1468" s="12" t="s">
        <v>0</v>
      </c>
      <c r="H1468" s="13">
        <f>SUM(H1469:H1471)</f>
        <v>5464.5</v>
      </c>
      <c r="I1468" s="13">
        <f t="shared" ref="I1468:J1468" si="726">SUM(I1469:I1471)</f>
        <v>5464.5</v>
      </c>
      <c r="J1468" s="14">
        <f t="shared" si="726"/>
        <v>5208.0999999999995</v>
      </c>
      <c r="K1468" s="10">
        <f t="shared" si="703"/>
        <v>95.307896422362518</v>
      </c>
      <c r="M1468" s="21"/>
      <c r="O1468" s="22"/>
    </row>
    <row r="1469" spans="1:15" ht="78.75" x14ac:dyDescent="0.2">
      <c r="A1469" s="16" t="s">
        <v>0</v>
      </c>
      <c r="B1469" s="11" t="s">
        <v>237</v>
      </c>
      <c r="C1469" s="12" t="s">
        <v>1037</v>
      </c>
      <c r="D1469" s="12" t="s">
        <v>38</v>
      </c>
      <c r="E1469" s="12" t="s">
        <v>34</v>
      </c>
      <c r="F1469" s="12" t="s">
        <v>1042</v>
      </c>
      <c r="G1469" s="12" t="s">
        <v>238</v>
      </c>
      <c r="H1469" s="13">
        <v>3965.7</v>
      </c>
      <c r="I1469" s="13">
        <v>3965.7</v>
      </c>
      <c r="J1469" s="14">
        <v>3793</v>
      </c>
      <c r="K1469" s="10">
        <f t="shared" si="703"/>
        <v>95.645157223188846</v>
      </c>
      <c r="M1469" s="21"/>
    </row>
    <row r="1470" spans="1:15" ht="31.5" x14ac:dyDescent="0.2">
      <c r="A1470" s="16" t="s">
        <v>0</v>
      </c>
      <c r="B1470" s="11" t="s">
        <v>48</v>
      </c>
      <c r="C1470" s="12" t="s">
        <v>1037</v>
      </c>
      <c r="D1470" s="12" t="s">
        <v>38</v>
      </c>
      <c r="E1470" s="12" t="s">
        <v>34</v>
      </c>
      <c r="F1470" s="12" t="s">
        <v>1042</v>
      </c>
      <c r="G1470" s="12" t="s">
        <v>49</v>
      </c>
      <c r="H1470" s="13">
        <v>1477.8</v>
      </c>
      <c r="I1470" s="13">
        <v>1477.8</v>
      </c>
      <c r="J1470" s="14">
        <v>1396.9</v>
      </c>
      <c r="K1470" s="10">
        <f t="shared" si="703"/>
        <v>94.525646230883751</v>
      </c>
      <c r="M1470" s="21"/>
    </row>
    <row r="1471" spans="1:15" ht="15.75" x14ac:dyDescent="0.2">
      <c r="A1471" s="16" t="s">
        <v>0</v>
      </c>
      <c r="B1471" s="11" t="s">
        <v>229</v>
      </c>
      <c r="C1471" s="12" t="s">
        <v>1037</v>
      </c>
      <c r="D1471" s="12" t="s">
        <v>38</v>
      </c>
      <c r="E1471" s="12" t="s">
        <v>34</v>
      </c>
      <c r="F1471" s="12" t="s">
        <v>1042</v>
      </c>
      <c r="G1471" s="12" t="s">
        <v>230</v>
      </c>
      <c r="H1471" s="13">
        <v>21</v>
      </c>
      <c r="I1471" s="13">
        <v>21</v>
      </c>
      <c r="J1471" s="14">
        <v>18.2</v>
      </c>
      <c r="K1471" s="10">
        <f t="shared" si="703"/>
        <v>86.666666666666657</v>
      </c>
      <c r="M1471" s="21"/>
    </row>
    <row r="1472" spans="1:15" ht="31.5" x14ac:dyDescent="0.2">
      <c r="A1472" s="6" t="s">
        <v>1043</v>
      </c>
      <c r="B1472" s="7" t="s">
        <v>1044</v>
      </c>
      <c r="C1472" s="6" t="s">
        <v>1045</v>
      </c>
      <c r="D1472" s="6" t="s">
        <v>0</v>
      </c>
      <c r="E1472" s="6" t="s">
        <v>0</v>
      </c>
      <c r="F1472" s="6" t="s">
        <v>0</v>
      </c>
      <c r="G1472" s="6" t="s">
        <v>0</v>
      </c>
      <c r="H1472" s="8">
        <f>H1473</f>
        <v>42120.6</v>
      </c>
      <c r="I1472" s="8">
        <f t="shared" ref="I1472:J1475" si="727">I1473</f>
        <v>42120.6</v>
      </c>
      <c r="J1472" s="9">
        <f t="shared" si="727"/>
        <v>41832.5</v>
      </c>
      <c r="K1472" s="10">
        <f t="shared" si="703"/>
        <v>99.316011642759122</v>
      </c>
      <c r="M1472" s="21"/>
      <c r="O1472" s="22"/>
    </row>
    <row r="1473" spans="1:15" ht="15.75" x14ac:dyDescent="0.2">
      <c r="A1473" s="11" t="s">
        <v>0</v>
      </c>
      <c r="B1473" s="11" t="s">
        <v>352</v>
      </c>
      <c r="C1473" s="12" t="s">
        <v>1045</v>
      </c>
      <c r="D1473" s="12" t="s">
        <v>38</v>
      </c>
      <c r="E1473" s="12" t="s">
        <v>0</v>
      </c>
      <c r="F1473" s="12" t="s">
        <v>0</v>
      </c>
      <c r="G1473" s="12" t="s">
        <v>0</v>
      </c>
      <c r="H1473" s="13">
        <f>H1474</f>
        <v>42120.6</v>
      </c>
      <c r="I1473" s="13">
        <f t="shared" si="727"/>
        <v>42120.6</v>
      </c>
      <c r="J1473" s="14">
        <f t="shared" si="727"/>
        <v>41832.5</v>
      </c>
      <c r="K1473" s="10">
        <f t="shared" si="703"/>
        <v>99.316011642759122</v>
      </c>
      <c r="M1473" s="21"/>
      <c r="O1473" s="22"/>
    </row>
    <row r="1474" spans="1:15" ht="15.75" x14ac:dyDescent="0.2">
      <c r="A1474" s="11" t="s">
        <v>0</v>
      </c>
      <c r="B1474" s="11" t="s">
        <v>953</v>
      </c>
      <c r="C1474" s="12" t="s">
        <v>1045</v>
      </c>
      <c r="D1474" s="12" t="s">
        <v>38</v>
      </c>
      <c r="E1474" s="12" t="s">
        <v>34</v>
      </c>
      <c r="F1474" s="12" t="s">
        <v>0</v>
      </c>
      <c r="G1474" s="12" t="s">
        <v>0</v>
      </c>
      <c r="H1474" s="13">
        <f>H1475</f>
        <v>42120.6</v>
      </c>
      <c r="I1474" s="13">
        <f t="shared" si="727"/>
        <v>42120.6</v>
      </c>
      <c r="J1474" s="14">
        <f t="shared" si="727"/>
        <v>41832.5</v>
      </c>
      <c r="K1474" s="10">
        <f t="shared" si="703"/>
        <v>99.316011642759122</v>
      </c>
      <c r="M1474" s="21"/>
      <c r="O1474" s="22"/>
    </row>
    <row r="1475" spans="1:15" ht="31.5" x14ac:dyDescent="0.2">
      <c r="A1475" s="11" t="s">
        <v>0</v>
      </c>
      <c r="B1475" s="15" t="s">
        <v>972</v>
      </c>
      <c r="C1475" s="12" t="s">
        <v>1045</v>
      </c>
      <c r="D1475" s="12" t="s">
        <v>38</v>
      </c>
      <c r="E1475" s="12" t="s">
        <v>34</v>
      </c>
      <c r="F1475" s="12" t="s">
        <v>973</v>
      </c>
      <c r="G1475" s="11" t="s">
        <v>0</v>
      </c>
      <c r="H1475" s="13">
        <f>H1476</f>
        <v>42120.6</v>
      </c>
      <c r="I1475" s="13">
        <f t="shared" si="727"/>
        <v>42120.6</v>
      </c>
      <c r="J1475" s="14">
        <f t="shared" si="727"/>
        <v>41832.5</v>
      </c>
      <c r="K1475" s="10">
        <f t="shared" si="703"/>
        <v>99.316011642759122</v>
      </c>
      <c r="M1475" s="21"/>
      <c r="O1475" s="22"/>
    </row>
    <row r="1476" spans="1:15" ht="47.25" x14ac:dyDescent="0.2">
      <c r="A1476" s="11" t="s">
        <v>0</v>
      </c>
      <c r="B1476" s="15" t="s">
        <v>1046</v>
      </c>
      <c r="C1476" s="12" t="s">
        <v>1045</v>
      </c>
      <c r="D1476" s="12" t="s">
        <v>38</v>
      </c>
      <c r="E1476" s="12" t="s">
        <v>34</v>
      </c>
      <c r="F1476" s="12" t="s">
        <v>1047</v>
      </c>
      <c r="G1476" s="12" t="s">
        <v>0</v>
      </c>
      <c r="H1476" s="13">
        <f>H1477+H1479</f>
        <v>42120.6</v>
      </c>
      <c r="I1476" s="13">
        <f t="shared" ref="I1476:J1476" si="728">I1477+I1479</f>
        <v>42120.6</v>
      </c>
      <c r="J1476" s="14">
        <f t="shared" si="728"/>
        <v>41832.5</v>
      </c>
      <c r="K1476" s="10">
        <f t="shared" si="703"/>
        <v>99.316011642759122</v>
      </c>
      <c r="M1476" s="21"/>
      <c r="O1476" s="22"/>
    </row>
    <row r="1477" spans="1:15" ht="31.5" x14ac:dyDescent="0.2">
      <c r="A1477" s="11" t="s">
        <v>0</v>
      </c>
      <c r="B1477" s="15" t="s">
        <v>1048</v>
      </c>
      <c r="C1477" s="12" t="s">
        <v>1045</v>
      </c>
      <c r="D1477" s="12" t="s">
        <v>38</v>
      </c>
      <c r="E1477" s="12" t="s">
        <v>34</v>
      </c>
      <c r="F1477" s="12" t="s">
        <v>1049</v>
      </c>
      <c r="G1477" s="12" t="s">
        <v>0</v>
      </c>
      <c r="H1477" s="13">
        <f>H1478</f>
        <v>2247.4</v>
      </c>
      <c r="I1477" s="13">
        <f t="shared" ref="I1477:J1477" si="729">I1478</f>
        <v>2247.4</v>
      </c>
      <c r="J1477" s="14">
        <f t="shared" si="729"/>
        <v>2247.3000000000002</v>
      </c>
      <c r="K1477" s="10">
        <f t="shared" si="703"/>
        <v>99.995550413811515</v>
      </c>
      <c r="M1477" s="21"/>
      <c r="O1477" s="22"/>
    </row>
    <row r="1478" spans="1:15" ht="31.5" x14ac:dyDescent="0.2">
      <c r="A1478" s="16" t="s">
        <v>0</v>
      </c>
      <c r="B1478" s="11" t="s">
        <v>48</v>
      </c>
      <c r="C1478" s="12" t="s">
        <v>1045</v>
      </c>
      <c r="D1478" s="12" t="s">
        <v>38</v>
      </c>
      <c r="E1478" s="12" t="s">
        <v>34</v>
      </c>
      <c r="F1478" s="12" t="s">
        <v>1049</v>
      </c>
      <c r="G1478" s="12" t="s">
        <v>49</v>
      </c>
      <c r="H1478" s="13">
        <v>2247.4</v>
      </c>
      <c r="I1478" s="13">
        <v>2247.4</v>
      </c>
      <c r="J1478" s="13">
        <v>2247.3000000000002</v>
      </c>
      <c r="K1478" s="10">
        <f t="shared" si="703"/>
        <v>99.995550413811515</v>
      </c>
      <c r="M1478" s="21"/>
    </row>
    <row r="1479" spans="1:15" ht="15.75" x14ac:dyDescent="0.2">
      <c r="A1479" s="11" t="s">
        <v>0</v>
      </c>
      <c r="B1479" s="15" t="s">
        <v>262</v>
      </c>
      <c r="C1479" s="12" t="s">
        <v>1045</v>
      </c>
      <c r="D1479" s="12" t="s">
        <v>38</v>
      </c>
      <c r="E1479" s="12" t="s">
        <v>34</v>
      </c>
      <c r="F1479" s="12" t="s">
        <v>1050</v>
      </c>
      <c r="G1479" s="12" t="s">
        <v>0</v>
      </c>
      <c r="H1479" s="13">
        <f>SUM(H1480:H1482)</f>
        <v>39873.199999999997</v>
      </c>
      <c r="I1479" s="13">
        <f t="shared" ref="I1479:J1479" si="730">SUM(I1480:I1482)</f>
        <v>39873.199999999997</v>
      </c>
      <c r="J1479" s="14">
        <f t="shared" si="730"/>
        <v>39585.199999999997</v>
      </c>
      <c r="K1479" s="10">
        <f t="shared" si="703"/>
        <v>99.277710341783461</v>
      </c>
      <c r="M1479" s="21"/>
      <c r="O1479" s="22"/>
    </row>
    <row r="1480" spans="1:15" ht="78.75" x14ac:dyDescent="0.2">
      <c r="A1480" s="16" t="s">
        <v>0</v>
      </c>
      <c r="B1480" s="11" t="s">
        <v>237</v>
      </c>
      <c r="C1480" s="12" t="s">
        <v>1045</v>
      </c>
      <c r="D1480" s="12" t="s">
        <v>38</v>
      </c>
      <c r="E1480" s="12" t="s">
        <v>34</v>
      </c>
      <c r="F1480" s="12" t="s">
        <v>1050</v>
      </c>
      <c r="G1480" s="12" t="s">
        <v>238</v>
      </c>
      <c r="H1480" s="13">
        <v>26876.9</v>
      </c>
      <c r="I1480" s="13">
        <v>26876.9</v>
      </c>
      <c r="J1480" s="14">
        <v>26808.2</v>
      </c>
      <c r="K1480" s="10">
        <f t="shared" si="703"/>
        <v>99.744390164044219</v>
      </c>
      <c r="M1480" s="21"/>
    </row>
    <row r="1481" spans="1:15" ht="31.5" x14ac:dyDescent="0.2">
      <c r="A1481" s="16" t="s">
        <v>0</v>
      </c>
      <c r="B1481" s="11" t="s">
        <v>48</v>
      </c>
      <c r="C1481" s="12" t="s">
        <v>1045</v>
      </c>
      <c r="D1481" s="12" t="s">
        <v>38</v>
      </c>
      <c r="E1481" s="12" t="s">
        <v>34</v>
      </c>
      <c r="F1481" s="12" t="s">
        <v>1050</v>
      </c>
      <c r="G1481" s="12" t="s">
        <v>49</v>
      </c>
      <c r="H1481" s="13">
        <v>12932.3</v>
      </c>
      <c r="I1481" s="13">
        <v>12932.3</v>
      </c>
      <c r="J1481" s="14">
        <v>12728.8</v>
      </c>
      <c r="K1481" s="10">
        <f t="shared" ref="K1481:K1544" si="731">J1481/I1481*100</f>
        <v>98.426420667630666</v>
      </c>
      <c r="M1481" s="21"/>
    </row>
    <row r="1482" spans="1:15" ht="15.75" x14ac:dyDescent="0.2">
      <c r="A1482" s="16" t="s">
        <v>0</v>
      </c>
      <c r="B1482" s="11" t="s">
        <v>229</v>
      </c>
      <c r="C1482" s="12" t="s">
        <v>1045</v>
      </c>
      <c r="D1482" s="12" t="s">
        <v>38</v>
      </c>
      <c r="E1482" s="12" t="s">
        <v>34</v>
      </c>
      <c r="F1482" s="12" t="s">
        <v>1050</v>
      </c>
      <c r="G1482" s="12" t="s">
        <v>230</v>
      </c>
      <c r="H1482" s="13">
        <v>64</v>
      </c>
      <c r="I1482" s="13">
        <v>64</v>
      </c>
      <c r="J1482" s="14">
        <v>48.2</v>
      </c>
      <c r="K1482" s="10">
        <f t="shared" si="731"/>
        <v>75.3125</v>
      </c>
      <c r="M1482" s="21"/>
    </row>
    <row r="1483" spans="1:15" ht="31.5" x14ac:dyDescent="0.2">
      <c r="A1483" s="6" t="s">
        <v>1051</v>
      </c>
      <c r="B1483" s="7" t="s">
        <v>1052</v>
      </c>
      <c r="C1483" s="6" t="s">
        <v>1053</v>
      </c>
      <c r="D1483" s="6" t="s">
        <v>0</v>
      </c>
      <c r="E1483" s="6" t="s">
        <v>0</v>
      </c>
      <c r="F1483" s="6" t="s">
        <v>0</v>
      </c>
      <c r="G1483" s="6" t="s">
        <v>0</v>
      </c>
      <c r="H1483" s="8">
        <f>H1484+H1490+H1515</f>
        <v>208223.8</v>
      </c>
      <c r="I1483" s="8">
        <f t="shared" ref="I1483:J1483" si="732">I1484+I1490+I1515</f>
        <v>208223.8</v>
      </c>
      <c r="J1483" s="9">
        <f t="shared" si="732"/>
        <v>207265.90000000002</v>
      </c>
      <c r="K1483" s="10">
        <f t="shared" si="731"/>
        <v>99.539966132593889</v>
      </c>
      <c r="M1483" s="21"/>
      <c r="O1483" s="22"/>
    </row>
    <row r="1484" spans="1:15" ht="15.75" x14ac:dyDescent="0.2">
      <c r="A1484" s="11" t="s">
        <v>0</v>
      </c>
      <c r="B1484" s="11" t="s">
        <v>352</v>
      </c>
      <c r="C1484" s="12" t="s">
        <v>1053</v>
      </c>
      <c r="D1484" s="12" t="s">
        <v>38</v>
      </c>
      <c r="E1484" s="12" t="s">
        <v>0</v>
      </c>
      <c r="F1484" s="12" t="s">
        <v>0</v>
      </c>
      <c r="G1484" s="12" t="s">
        <v>0</v>
      </c>
      <c r="H1484" s="13">
        <f>H1485</f>
        <v>392.5</v>
      </c>
      <c r="I1484" s="13">
        <f t="shared" ref="I1484:J1488" si="733">I1485</f>
        <v>392.5</v>
      </c>
      <c r="J1484" s="14">
        <f t="shared" si="733"/>
        <v>392.5</v>
      </c>
      <c r="K1484" s="10">
        <f t="shared" si="731"/>
        <v>100</v>
      </c>
      <c r="M1484" s="21"/>
      <c r="O1484" s="22"/>
    </row>
    <row r="1485" spans="1:15" ht="15.75" x14ac:dyDescent="0.2">
      <c r="A1485" s="11" t="s">
        <v>0</v>
      </c>
      <c r="B1485" s="11" t="s">
        <v>362</v>
      </c>
      <c r="C1485" s="12" t="s">
        <v>1053</v>
      </c>
      <c r="D1485" s="12" t="s">
        <v>38</v>
      </c>
      <c r="E1485" s="12" t="s">
        <v>363</v>
      </c>
      <c r="F1485" s="12" t="s">
        <v>0</v>
      </c>
      <c r="G1485" s="12" t="s">
        <v>0</v>
      </c>
      <c r="H1485" s="13">
        <f>H1486</f>
        <v>392.5</v>
      </c>
      <c r="I1485" s="13">
        <f t="shared" si="733"/>
        <v>392.5</v>
      </c>
      <c r="J1485" s="14">
        <f t="shared" si="733"/>
        <v>392.5</v>
      </c>
      <c r="K1485" s="10">
        <f t="shared" si="731"/>
        <v>100</v>
      </c>
      <c r="M1485" s="21"/>
      <c r="O1485" s="22"/>
    </row>
    <row r="1486" spans="1:15" ht="31.5" x14ac:dyDescent="0.2">
      <c r="A1486" s="11" t="s">
        <v>0</v>
      </c>
      <c r="B1486" s="15" t="s">
        <v>342</v>
      </c>
      <c r="C1486" s="12" t="s">
        <v>1053</v>
      </c>
      <c r="D1486" s="12" t="s">
        <v>38</v>
      </c>
      <c r="E1486" s="12" t="s">
        <v>363</v>
      </c>
      <c r="F1486" s="12" t="s">
        <v>343</v>
      </c>
      <c r="G1486" s="11" t="s">
        <v>0</v>
      </c>
      <c r="H1486" s="13">
        <f>H1487</f>
        <v>392.5</v>
      </c>
      <c r="I1486" s="13">
        <f t="shared" si="733"/>
        <v>392.5</v>
      </c>
      <c r="J1486" s="14">
        <f t="shared" si="733"/>
        <v>392.5</v>
      </c>
      <c r="K1486" s="10">
        <f t="shared" si="731"/>
        <v>100</v>
      </c>
      <c r="M1486" s="21"/>
      <c r="O1486" s="22"/>
    </row>
    <row r="1487" spans="1:15" ht="31.5" x14ac:dyDescent="0.2">
      <c r="A1487" s="11" t="s">
        <v>0</v>
      </c>
      <c r="B1487" s="15" t="s">
        <v>372</v>
      </c>
      <c r="C1487" s="12" t="s">
        <v>1053</v>
      </c>
      <c r="D1487" s="12" t="s">
        <v>38</v>
      </c>
      <c r="E1487" s="12" t="s">
        <v>363</v>
      </c>
      <c r="F1487" s="12" t="s">
        <v>373</v>
      </c>
      <c r="G1487" s="12" t="s">
        <v>0</v>
      </c>
      <c r="H1487" s="13">
        <f>H1488</f>
        <v>392.5</v>
      </c>
      <c r="I1487" s="13">
        <f t="shared" si="733"/>
        <v>392.5</v>
      </c>
      <c r="J1487" s="14">
        <f t="shared" si="733"/>
        <v>392.5</v>
      </c>
      <c r="K1487" s="10">
        <f t="shared" si="731"/>
        <v>100</v>
      </c>
      <c r="M1487" s="21"/>
      <c r="O1487" s="22"/>
    </row>
    <row r="1488" spans="1:15" ht="47.25" x14ac:dyDescent="0.2">
      <c r="A1488" s="11" t="s">
        <v>0</v>
      </c>
      <c r="B1488" s="15" t="s">
        <v>374</v>
      </c>
      <c r="C1488" s="12" t="s">
        <v>1053</v>
      </c>
      <c r="D1488" s="12" t="s">
        <v>38</v>
      </c>
      <c r="E1488" s="12" t="s">
        <v>363</v>
      </c>
      <c r="F1488" s="12" t="s">
        <v>375</v>
      </c>
      <c r="G1488" s="12" t="s">
        <v>0</v>
      </c>
      <c r="H1488" s="13">
        <f>H1489</f>
        <v>392.5</v>
      </c>
      <c r="I1488" s="13">
        <f t="shared" si="733"/>
        <v>392.5</v>
      </c>
      <c r="J1488" s="14">
        <f t="shared" si="733"/>
        <v>392.5</v>
      </c>
      <c r="K1488" s="10">
        <f t="shared" si="731"/>
        <v>100</v>
      </c>
      <c r="M1488" s="21"/>
      <c r="O1488" s="22"/>
    </row>
    <row r="1489" spans="1:15" ht="15.75" x14ac:dyDescent="0.2">
      <c r="A1489" s="16" t="s">
        <v>0</v>
      </c>
      <c r="B1489" s="11" t="s">
        <v>29</v>
      </c>
      <c r="C1489" s="12" t="s">
        <v>1053</v>
      </c>
      <c r="D1489" s="12" t="s">
        <v>38</v>
      </c>
      <c r="E1489" s="12" t="s">
        <v>363</v>
      </c>
      <c r="F1489" s="12" t="s">
        <v>375</v>
      </c>
      <c r="G1489" s="12" t="s">
        <v>30</v>
      </c>
      <c r="H1489" s="13">
        <v>392.5</v>
      </c>
      <c r="I1489" s="13">
        <v>392.5</v>
      </c>
      <c r="J1489" s="13">
        <v>392.5</v>
      </c>
      <c r="K1489" s="10">
        <f t="shared" si="731"/>
        <v>100</v>
      </c>
      <c r="M1489" s="21"/>
    </row>
    <row r="1490" spans="1:15" ht="15.75" x14ac:dyDescent="0.2">
      <c r="A1490" s="11" t="s">
        <v>0</v>
      </c>
      <c r="B1490" s="11" t="s">
        <v>376</v>
      </c>
      <c r="C1490" s="12" t="s">
        <v>1053</v>
      </c>
      <c r="D1490" s="12" t="s">
        <v>16</v>
      </c>
      <c r="E1490" s="12" t="s">
        <v>0</v>
      </c>
      <c r="F1490" s="12" t="s">
        <v>0</v>
      </c>
      <c r="G1490" s="12" t="s">
        <v>0</v>
      </c>
      <c r="H1490" s="13">
        <f>H1491</f>
        <v>95350.7</v>
      </c>
      <c r="I1490" s="13">
        <f t="shared" ref="I1490:J1490" si="734">I1491</f>
        <v>95350.7</v>
      </c>
      <c r="J1490" s="14">
        <f t="shared" si="734"/>
        <v>94425.300000000017</v>
      </c>
      <c r="K1490" s="10">
        <f t="shared" si="731"/>
        <v>99.029477497281121</v>
      </c>
      <c r="M1490" s="21"/>
      <c r="O1490" s="22"/>
    </row>
    <row r="1491" spans="1:15" ht="15.75" x14ac:dyDescent="0.2">
      <c r="A1491" s="11" t="s">
        <v>0</v>
      </c>
      <c r="B1491" s="11" t="s">
        <v>1054</v>
      </c>
      <c r="C1491" s="12" t="s">
        <v>1053</v>
      </c>
      <c r="D1491" s="12" t="s">
        <v>16</v>
      </c>
      <c r="E1491" s="12" t="s">
        <v>38</v>
      </c>
      <c r="F1491" s="12" t="s">
        <v>0</v>
      </c>
      <c r="G1491" s="12" t="s">
        <v>0</v>
      </c>
      <c r="H1491" s="13">
        <f>H1492+H1498</f>
        <v>95350.7</v>
      </c>
      <c r="I1491" s="13">
        <f t="shared" ref="I1491:J1491" si="735">I1492+I1498</f>
        <v>95350.7</v>
      </c>
      <c r="J1491" s="14">
        <f t="shared" si="735"/>
        <v>94425.300000000017</v>
      </c>
      <c r="K1491" s="10">
        <f t="shared" si="731"/>
        <v>99.029477497281121</v>
      </c>
      <c r="M1491" s="21"/>
      <c r="O1491" s="22"/>
    </row>
    <row r="1492" spans="1:15" ht="31.5" x14ac:dyDescent="0.2">
      <c r="A1492" s="11" t="s">
        <v>0</v>
      </c>
      <c r="B1492" s="15" t="s">
        <v>120</v>
      </c>
      <c r="C1492" s="12" t="s">
        <v>1053</v>
      </c>
      <c r="D1492" s="12" t="s">
        <v>16</v>
      </c>
      <c r="E1492" s="12" t="s">
        <v>38</v>
      </c>
      <c r="F1492" s="12" t="s">
        <v>121</v>
      </c>
      <c r="G1492" s="11" t="s">
        <v>0</v>
      </c>
      <c r="H1492" s="13">
        <f>H1493</f>
        <v>1100</v>
      </c>
      <c r="I1492" s="13">
        <f t="shared" ref="I1492:J1492" si="736">I1493</f>
        <v>1100</v>
      </c>
      <c r="J1492" s="14">
        <f t="shared" si="736"/>
        <v>1100</v>
      </c>
      <c r="K1492" s="10">
        <f t="shared" si="731"/>
        <v>100</v>
      </c>
      <c r="M1492" s="21"/>
      <c r="O1492" s="22"/>
    </row>
    <row r="1493" spans="1:15" ht="63" x14ac:dyDescent="0.2">
      <c r="A1493" s="11" t="s">
        <v>0</v>
      </c>
      <c r="B1493" s="15" t="s">
        <v>122</v>
      </c>
      <c r="C1493" s="12" t="s">
        <v>1053</v>
      </c>
      <c r="D1493" s="12" t="s">
        <v>16</v>
      </c>
      <c r="E1493" s="12" t="s">
        <v>38</v>
      </c>
      <c r="F1493" s="12" t="s">
        <v>123</v>
      </c>
      <c r="G1493" s="12" t="s">
        <v>0</v>
      </c>
      <c r="H1493" s="13">
        <f>H1494+H1496</f>
        <v>1100</v>
      </c>
      <c r="I1493" s="13">
        <f t="shared" ref="I1493:J1493" si="737">I1494+I1496</f>
        <v>1100</v>
      </c>
      <c r="J1493" s="14">
        <f t="shared" si="737"/>
        <v>1100</v>
      </c>
      <c r="K1493" s="10">
        <f t="shared" si="731"/>
        <v>100</v>
      </c>
      <c r="M1493" s="21"/>
      <c r="O1493" s="22"/>
    </row>
    <row r="1494" spans="1:15" ht="47.25" x14ac:dyDescent="0.2">
      <c r="A1494" s="11" t="s">
        <v>0</v>
      </c>
      <c r="B1494" s="15" t="s">
        <v>124</v>
      </c>
      <c r="C1494" s="12" t="s">
        <v>1053</v>
      </c>
      <c r="D1494" s="12" t="s">
        <v>16</v>
      </c>
      <c r="E1494" s="12" t="s">
        <v>38</v>
      </c>
      <c r="F1494" s="12" t="s">
        <v>125</v>
      </c>
      <c r="G1494" s="12" t="s">
        <v>0</v>
      </c>
      <c r="H1494" s="13">
        <f>H1495</f>
        <v>770</v>
      </c>
      <c r="I1494" s="13">
        <f t="shared" ref="I1494:J1494" si="738">I1495</f>
        <v>770</v>
      </c>
      <c r="J1494" s="14">
        <f t="shared" si="738"/>
        <v>770</v>
      </c>
      <c r="K1494" s="10">
        <f t="shared" si="731"/>
        <v>100</v>
      </c>
      <c r="M1494" s="21"/>
      <c r="O1494" s="22"/>
    </row>
    <row r="1495" spans="1:15" ht="31.5" x14ac:dyDescent="0.2">
      <c r="A1495" s="16" t="s">
        <v>0</v>
      </c>
      <c r="B1495" s="11" t="s">
        <v>48</v>
      </c>
      <c r="C1495" s="12" t="s">
        <v>1053</v>
      </c>
      <c r="D1495" s="12" t="s">
        <v>16</v>
      </c>
      <c r="E1495" s="12" t="s">
        <v>38</v>
      </c>
      <c r="F1495" s="12" t="s">
        <v>125</v>
      </c>
      <c r="G1495" s="12" t="s">
        <v>49</v>
      </c>
      <c r="H1495" s="13">
        <v>770</v>
      </c>
      <c r="I1495" s="13">
        <v>770</v>
      </c>
      <c r="J1495" s="13">
        <v>770</v>
      </c>
      <c r="K1495" s="10">
        <f t="shared" si="731"/>
        <v>100</v>
      </c>
      <c r="M1495" s="21"/>
    </row>
    <row r="1496" spans="1:15" ht="47.25" x14ac:dyDescent="0.2">
      <c r="A1496" s="11" t="s">
        <v>0</v>
      </c>
      <c r="B1496" s="15" t="s">
        <v>124</v>
      </c>
      <c r="C1496" s="12" t="s">
        <v>1053</v>
      </c>
      <c r="D1496" s="12" t="s">
        <v>16</v>
      </c>
      <c r="E1496" s="12" t="s">
        <v>38</v>
      </c>
      <c r="F1496" s="12" t="s">
        <v>126</v>
      </c>
      <c r="G1496" s="12" t="s">
        <v>0</v>
      </c>
      <c r="H1496" s="13">
        <f>H1497</f>
        <v>330</v>
      </c>
      <c r="I1496" s="13">
        <f t="shared" ref="I1496:J1496" si="739">I1497</f>
        <v>330</v>
      </c>
      <c r="J1496" s="14">
        <f t="shared" si="739"/>
        <v>330</v>
      </c>
      <c r="K1496" s="10">
        <f t="shared" si="731"/>
        <v>100</v>
      </c>
      <c r="M1496" s="21"/>
      <c r="O1496" s="22"/>
    </row>
    <row r="1497" spans="1:15" ht="31.5" x14ac:dyDescent="0.2">
      <c r="A1497" s="16" t="s">
        <v>0</v>
      </c>
      <c r="B1497" s="11" t="s">
        <v>48</v>
      </c>
      <c r="C1497" s="12" t="s">
        <v>1053</v>
      </c>
      <c r="D1497" s="12" t="s">
        <v>16</v>
      </c>
      <c r="E1497" s="12" t="s">
        <v>38</v>
      </c>
      <c r="F1497" s="12" t="s">
        <v>126</v>
      </c>
      <c r="G1497" s="12" t="s">
        <v>49</v>
      </c>
      <c r="H1497" s="13">
        <v>330</v>
      </c>
      <c r="I1497" s="13">
        <v>330</v>
      </c>
      <c r="J1497" s="13">
        <v>330</v>
      </c>
      <c r="K1497" s="10">
        <f t="shared" si="731"/>
        <v>100</v>
      </c>
      <c r="M1497" s="21"/>
    </row>
    <row r="1498" spans="1:15" ht="31.5" x14ac:dyDescent="0.2">
      <c r="A1498" s="11" t="s">
        <v>0</v>
      </c>
      <c r="B1498" s="15" t="s">
        <v>1055</v>
      </c>
      <c r="C1498" s="12" t="s">
        <v>1053</v>
      </c>
      <c r="D1498" s="12" t="s">
        <v>16</v>
      </c>
      <c r="E1498" s="12" t="s">
        <v>38</v>
      </c>
      <c r="F1498" s="12" t="s">
        <v>1056</v>
      </c>
      <c r="G1498" s="11" t="s">
        <v>0</v>
      </c>
      <c r="H1498" s="13">
        <f>H1499+H1504</f>
        <v>94250.7</v>
      </c>
      <c r="I1498" s="13">
        <f t="shared" ref="I1498:J1498" si="740">I1499+I1504</f>
        <v>94250.7</v>
      </c>
      <c r="J1498" s="14">
        <f t="shared" si="740"/>
        <v>93325.300000000017</v>
      </c>
      <c r="K1498" s="10">
        <f t="shared" si="731"/>
        <v>99.018150528325009</v>
      </c>
      <c r="M1498" s="21"/>
      <c r="O1498" s="22"/>
    </row>
    <row r="1499" spans="1:15" ht="31.5" x14ac:dyDescent="0.2">
      <c r="A1499" s="11" t="s">
        <v>0</v>
      </c>
      <c r="B1499" s="15" t="s">
        <v>1057</v>
      </c>
      <c r="C1499" s="12" t="s">
        <v>1053</v>
      </c>
      <c r="D1499" s="12" t="s">
        <v>16</v>
      </c>
      <c r="E1499" s="12" t="s">
        <v>38</v>
      </c>
      <c r="F1499" s="12" t="s">
        <v>1058</v>
      </c>
      <c r="G1499" s="12" t="s">
        <v>0</v>
      </c>
      <c r="H1499" s="13">
        <f>H1500</f>
        <v>17041.3</v>
      </c>
      <c r="I1499" s="13">
        <f t="shared" ref="I1499:J1499" si="741">I1500</f>
        <v>17041.3</v>
      </c>
      <c r="J1499" s="14">
        <f t="shared" si="741"/>
        <v>16832.599999999999</v>
      </c>
      <c r="K1499" s="10">
        <f t="shared" si="731"/>
        <v>98.775328173320105</v>
      </c>
      <c r="M1499" s="21"/>
      <c r="O1499" s="22"/>
    </row>
    <row r="1500" spans="1:15" ht="15.75" x14ac:dyDescent="0.2">
      <c r="A1500" s="11" t="s">
        <v>0</v>
      </c>
      <c r="B1500" s="15" t="s">
        <v>1059</v>
      </c>
      <c r="C1500" s="12" t="s">
        <v>1053</v>
      </c>
      <c r="D1500" s="12" t="s">
        <v>16</v>
      </c>
      <c r="E1500" s="12" t="s">
        <v>38</v>
      </c>
      <c r="F1500" s="12" t="s">
        <v>1060</v>
      </c>
      <c r="G1500" s="12" t="s">
        <v>0</v>
      </c>
      <c r="H1500" s="13">
        <f>SUM(H1501:H1503)</f>
        <v>17041.3</v>
      </c>
      <c r="I1500" s="13">
        <f t="shared" ref="I1500:J1500" si="742">SUM(I1501:I1503)</f>
        <v>17041.3</v>
      </c>
      <c r="J1500" s="14">
        <f t="shared" si="742"/>
        <v>16832.599999999999</v>
      </c>
      <c r="K1500" s="10">
        <f t="shared" si="731"/>
        <v>98.775328173320105</v>
      </c>
      <c r="M1500" s="21"/>
      <c r="O1500" s="22"/>
    </row>
    <row r="1501" spans="1:15" ht="31.5" x14ac:dyDescent="0.2">
      <c r="A1501" s="16" t="s">
        <v>0</v>
      </c>
      <c r="B1501" s="11" t="s">
        <v>48</v>
      </c>
      <c r="C1501" s="12" t="s">
        <v>1053</v>
      </c>
      <c r="D1501" s="12" t="s">
        <v>16</v>
      </c>
      <c r="E1501" s="12" t="s">
        <v>38</v>
      </c>
      <c r="F1501" s="12" t="s">
        <v>1060</v>
      </c>
      <c r="G1501" s="12" t="s">
        <v>49</v>
      </c>
      <c r="H1501" s="13">
        <v>9010.4</v>
      </c>
      <c r="I1501" s="13">
        <v>9010.4</v>
      </c>
      <c r="J1501" s="14">
        <v>8807.5</v>
      </c>
      <c r="K1501" s="10">
        <f t="shared" si="731"/>
        <v>97.748157684453531</v>
      </c>
      <c r="M1501" s="21"/>
    </row>
    <row r="1502" spans="1:15" ht="15.75" x14ac:dyDescent="0.2">
      <c r="A1502" s="16" t="s">
        <v>0</v>
      </c>
      <c r="B1502" s="11" t="s">
        <v>29</v>
      </c>
      <c r="C1502" s="12" t="s">
        <v>1053</v>
      </c>
      <c r="D1502" s="12" t="s">
        <v>16</v>
      </c>
      <c r="E1502" s="12" t="s">
        <v>38</v>
      </c>
      <c r="F1502" s="12" t="s">
        <v>1060</v>
      </c>
      <c r="G1502" s="12" t="s">
        <v>30</v>
      </c>
      <c r="H1502" s="13">
        <v>7360.9</v>
      </c>
      <c r="I1502" s="13">
        <v>7360.9</v>
      </c>
      <c r="J1502" s="14">
        <v>7356.8</v>
      </c>
      <c r="K1502" s="10">
        <f t="shared" si="731"/>
        <v>99.944300289366794</v>
      </c>
      <c r="M1502" s="21"/>
    </row>
    <row r="1503" spans="1:15" ht="15.75" x14ac:dyDescent="0.2">
      <c r="A1503" s="16" t="s">
        <v>0</v>
      </c>
      <c r="B1503" s="11" t="s">
        <v>229</v>
      </c>
      <c r="C1503" s="12" t="s">
        <v>1053</v>
      </c>
      <c r="D1503" s="12" t="s">
        <v>16</v>
      </c>
      <c r="E1503" s="12" t="s">
        <v>38</v>
      </c>
      <c r="F1503" s="12" t="s">
        <v>1060</v>
      </c>
      <c r="G1503" s="12" t="s">
        <v>230</v>
      </c>
      <c r="H1503" s="13">
        <v>670</v>
      </c>
      <c r="I1503" s="13">
        <v>670</v>
      </c>
      <c r="J1503" s="14">
        <v>668.3</v>
      </c>
      <c r="K1503" s="10">
        <f t="shared" si="731"/>
        <v>99.74626865671641</v>
      </c>
      <c r="M1503" s="21"/>
    </row>
    <row r="1504" spans="1:15" ht="47.25" x14ac:dyDescent="0.2">
      <c r="A1504" s="11" t="s">
        <v>0</v>
      </c>
      <c r="B1504" s="15" t="s">
        <v>1061</v>
      </c>
      <c r="C1504" s="12" t="s">
        <v>1053</v>
      </c>
      <c r="D1504" s="12" t="s">
        <v>16</v>
      </c>
      <c r="E1504" s="12" t="s">
        <v>38</v>
      </c>
      <c r="F1504" s="12" t="s">
        <v>1062</v>
      </c>
      <c r="G1504" s="12" t="s">
        <v>0</v>
      </c>
      <c r="H1504" s="13">
        <f>H1505+H1510</f>
        <v>77209.399999999994</v>
      </c>
      <c r="I1504" s="13">
        <f t="shared" ref="I1504:J1504" si="743">I1505+I1510</f>
        <v>77209.399999999994</v>
      </c>
      <c r="J1504" s="14">
        <f t="shared" si="743"/>
        <v>76492.700000000012</v>
      </c>
      <c r="K1504" s="10">
        <f t="shared" si="731"/>
        <v>99.071745150201934</v>
      </c>
      <c r="M1504" s="21"/>
      <c r="O1504" s="22"/>
    </row>
    <row r="1505" spans="1:15" ht="31.5" x14ac:dyDescent="0.2">
      <c r="A1505" s="11" t="s">
        <v>0</v>
      </c>
      <c r="B1505" s="15" t="s">
        <v>1063</v>
      </c>
      <c r="C1505" s="12" t="s">
        <v>1053</v>
      </c>
      <c r="D1505" s="12" t="s">
        <v>16</v>
      </c>
      <c r="E1505" s="12" t="s">
        <v>38</v>
      </c>
      <c r="F1505" s="12" t="s">
        <v>1064</v>
      </c>
      <c r="G1505" s="12" t="s">
        <v>0</v>
      </c>
      <c r="H1505" s="13">
        <f>H1506</f>
        <v>21061</v>
      </c>
      <c r="I1505" s="13">
        <f t="shared" ref="I1505:J1505" si="744">I1506</f>
        <v>21061</v>
      </c>
      <c r="J1505" s="14">
        <f t="shared" si="744"/>
        <v>20681.5</v>
      </c>
      <c r="K1505" s="10">
        <f t="shared" si="731"/>
        <v>98.198091258724659</v>
      </c>
      <c r="M1505" s="21"/>
      <c r="O1505" s="22"/>
    </row>
    <row r="1506" spans="1:15" ht="15.75" x14ac:dyDescent="0.2">
      <c r="A1506" s="11" t="s">
        <v>0</v>
      </c>
      <c r="B1506" s="15" t="s">
        <v>262</v>
      </c>
      <c r="C1506" s="12" t="s">
        <v>1053</v>
      </c>
      <c r="D1506" s="12" t="s">
        <v>16</v>
      </c>
      <c r="E1506" s="12" t="s">
        <v>38</v>
      </c>
      <c r="F1506" s="12" t="s">
        <v>1065</v>
      </c>
      <c r="G1506" s="12" t="s">
        <v>0</v>
      </c>
      <c r="H1506" s="13">
        <f>SUM(H1507:H1509)</f>
        <v>21061</v>
      </c>
      <c r="I1506" s="13">
        <f t="shared" ref="I1506:J1506" si="745">SUM(I1507:I1509)</f>
        <v>21061</v>
      </c>
      <c r="J1506" s="14">
        <f t="shared" si="745"/>
        <v>20681.5</v>
      </c>
      <c r="K1506" s="10">
        <f t="shared" si="731"/>
        <v>98.198091258724659</v>
      </c>
      <c r="M1506" s="21"/>
      <c r="O1506" s="22"/>
    </row>
    <row r="1507" spans="1:15" ht="78.75" x14ac:dyDescent="0.2">
      <c r="A1507" s="16" t="s">
        <v>0</v>
      </c>
      <c r="B1507" s="11" t="s">
        <v>237</v>
      </c>
      <c r="C1507" s="12" t="s">
        <v>1053</v>
      </c>
      <c r="D1507" s="12" t="s">
        <v>16</v>
      </c>
      <c r="E1507" s="12" t="s">
        <v>38</v>
      </c>
      <c r="F1507" s="12" t="s">
        <v>1065</v>
      </c>
      <c r="G1507" s="12" t="s">
        <v>238</v>
      </c>
      <c r="H1507" s="13">
        <v>17722</v>
      </c>
      <c r="I1507" s="13">
        <v>17722</v>
      </c>
      <c r="J1507" s="14">
        <v>17521</v>
      </c>
      <c r="K1507" s="10">
        <f t="shared" si="731"/>
        <v>98.865816499266444</v>
      </c>
      <c r="M1507" s="21"/>
    </row>
    <row r="1508" spans="1:15" ht="31.5" x14ac:dyDescent="0.2">
      <c r="A1508" s="16" t="s">
        <v>0</v>
      </c>
      <c r="B1508" s="11" t="s">
        <v>48</v>
      </c>
      <c r="C1508" s="12" t="s">
        <v>1053</v>
      </c>
      <c r="D1508" s="12" t="s">
        <v>16</v>
      </c>
      <c r="E1508" s="12" t="s">
        <v>38</v>
      </c>
      <c r="F1508" s="12" t="s">
        <v>1065</v>
      </c>
      <c r="G1508" s="12" t="s">
        <v>49</v>
      </c>
      <c r="H1508" s="13">
        <v>3257</v>
      </c>
      <c r="I1508" s="13">
        <v>3257</v>
      </c>
      <c r="J1508" s="14">
        <v>3099.1</v>
      </c>
      <c r="K1508" s="10">
        <f t="shared" si="731"/>
        <v>95.15198035001535</v>
      </c>
      <c r="M1508" s="21"/>
    </row>
    <row r="1509" spans="1:15" ht="15.75" x14ac:dyDescent="0.2">
      <c r="A1509" s="16" t="s">
        <v>0</v>
      </c>
      <c r="B1509" s="11" t="s">
        <v>229</v>
      </c>
      <c r="C1509" s="12" t="s">
        <v>1053</v>
      </c>
      <c r="D1509" s="12" t="s">
        <v>16</v>
      </c>
      <c r="E1509" s="12" t="s">
        <v>38</v>
      </c>
      <c r="F1509" s="12" t="s">
        <v>1065</v>
      </c>
      <c r="G1509" s="12" t="s">
        <v>230</v>
      </c>
      <c r="H1509" s="13">
        <v>82</v>
      </c>
      <c r="I1509" s="13">
        <v>82</v>
      </c>
      <c r="J1509" s="14">
        <v>61.4</v>
      </c>
      <c r="K1509" s="10">
        <f t="shared" si="731"/>
        <v>74.878048780487802</v>
      </c>
      <c r="M1509" s="21"/>
    </row>
    <row r="1510" spans="1:15" ht="47.25" x14ac:dyDescent="0.2">
      <c r="A1510" s="11" t="s">
        <v>0</v>
      </c>
      <c r="B1510" s="15" t="s">
        <v>1066</v>
      </c>
      <c r="C1510" s="12" t="s">
        <v>1053</v>
      </c>
      <c r="D1510" s="12" t="s">
        <v>16</v>
      </c>
      <c r="E1510" s="12" t="s">
        <v>38</v>
      </c>
      <c r="F1510" s="12" t="s">
        <v>1067</v>
      </c>
      <c r="G1510" s="12" t="s">
        <v>0</v>
      </c>
      <c r="H1510" s="13">
        <f>H1511</f>
        <v>56148.4</v>
      </c>
      <c r="I1510" s="13">
        <f t="shared" ref="I1510:J1510" si="746">I1511</f>
        <v>56148.4</v>
      </c>
      <c r="J1510" s="14">
        <f t="shared" si="746"/>
        <v>55811.200000000004</v>
      </c>
      <c r="K1510" s="10">
        <f t="shared" si="731"/>
        <v>99.399448604056388</v>
      </c>
      <c r="M1510" s="21"/>
      <c r="O1510" s="22"/>
    </row>
    <row r="1511" spans="1:15" ht="31.5" x14ac:dyDescent="0.2">
      <c r="A1511" s="11" t="s">
        <v>0</v>
      </c>
      <c r="B1511" s="15" t="s">
        <v>235</v>
      </c>
      <c r="C1511" s="12" t="s">
        <v>1053</v>
      </c>
      <c r="D1511" s="12" t="s">
        <v>16</v>
      </c>
      <c r="E1511" s="12" t="s">
        <v>38</v>
      </c>
      <c r="F1511" s="12" t="s">
        <v>1068</v>
      </c>
      <c r="G1511" s="12" t="s">
        <v>0</v>
      </c>
      <c r="H1511" s="13">
        <f>SUM(H1512:H1514)</f>
        <v>56148.4</v>
      </c>
      <c r="I1511" s="13">
        <f t="shared" ref="I1511:J1511" si="747">SUM(I1512:I1514)</f>
        <v>56148.4</v>
      </c>
      <c r="J1511" s="14">
        <f t="shared" si="747"/>
        <v>55811.200000000004</v>
      </c>
      <c r="K1511" s="10">
        <f t="shared" si="731"/>
        <v>99.399448604056388</v>
      </c>
      <c r="M1511" s="21"/>
      <c r="O1511" s="22"/>
    </row>
    <row r="1512" spans="1:15" ht="78.75" x14ac:dyDescent="0.2">
      <c r="A1512" s="16" t="s">
        <v>0</v>
      </c>
      <c r="B1512" s="11" t="s">
        <v>237</v>
      </c>
      <c r="C1512" s="12" t="s">
        <v>1053</v>
      </c>
      <c r="D1512" s="12" t="s">
        <v>16</v>
      </c>
      <c r="E1512" s="12" t="s">
        <v>38</v>
      </c>
      <c r="F1512" s="12" t="s">
        <v>1068</v>
      </c>
      <c r="G1512" s="12" t="s">
        <v>238</v>
      </c>
      <c r="H1512" s="13">
        <v>41843.5</v>
      </c>
      <c r="I1512" s="13">
        <v>41843.5</v>
      </c>
      <c r="J1512" s="14">
        <v>41735.5</v>
      </c>
      <c r="K1512" s="10">
        <f t="shared" si="731"/>
        <v>99.741895395939622</v>
      </c>
      <c r="M1512" s="21"/>
    </row>
    <row r="1513" spans="1:15" ht="31.5" x14ac:dyDescent="0.2">
      <c r="A1513" s="16" t="s">
        <v>0</v>
      </c>
      <c r="B1513" s="11" t="s">
        <v>48</v>
      </c>
      <c r="C1513" s="12" t="s">
        <v>1053</v>
      </c>
      <c r="D1513" s="12" t="s">
        <v>16</v>
      </c>
      <c r="E1513" s="12" t="s">
        <v>38</v>
      </c>
      <c r="F1513" s="12" t="s">
        <v>1068</v>
      </c>
      <c r="G1513" s="12" t="s">
        <v>49</v>
      </c>
      <c r="H1513" s="13">
        <v>13780.1</v>
      </c>
      <c r="I1513" s="13">
        <v>13780.1</v>
      </c>
      <c r="J1513" s="14">
        <v>13584.9</v>
      </c>
      <c r="K1513" s="10">
        <f t="shared" si="731"/>
        <v>98.583464561215081</v>
      </c>
      <c r="M1513" s="21"/>
    </row>
    <row r="1514" spans="1:15" ht="15.75" x14ac:dyDescent="0.2">
      <c r="A1514" s="16" t="s">
        <v>0</v>
      </c>
      <c r="B1514" s="11" t="s">
        <v>229</v>
      </c>
      <c r="C1514" s="12" t="s">
        <v>1053</v>
      </c>
      <c r="D1514" s="12" t="s">
        <v>16</v>
      </c>
      <c r="E1514" s="12" t="s">
        <v>38</v>
      </c>
      <c r="F1514" s="12" t="s">
        <v>1068</v>
      </c>
      <c r="G1514" s="12" t="s">
        <v>230</v>
      </c>
      <c r="H1514" s="13">
        <v>524.79999999999995</v>
      </c>
      <c r="I1514" s="13">
        <v>524.79999999999995</v>
      </c>
      <c r="J1514" s="14">
        <v>490.8</v>
      </c>
      <c r="K1514" s="10">
        <f t="shared" si="731"/>
        <v>93.521341463414643</v>
      </c>
      <c r="M1514" s="21"/>
    </row>
    <row r="1515" spans="1:15" ht="15.75" x14ac:dyDescent="0.2">
      <c r="A1515" s="11" t="s">
        <v>0</v>
      </c>
      <c r="B1515" s="11" t="s">
        <v>479</v>
      </c>
      <c r="C1515" s="12" t="s">
        <v>1053</v>
      </c>
      <c r="D1515" s="12" t="s">
        <v>354</v>
      </c>
      <c r="E1515" s="12" t="s">
        <v>0</v>
      </c>
      <c r="F1515" s="12" t="s">
        <v>0</v>
      </c>
      <c r="G1515" s="12" t="s">
        <v>0</v>
      </c>
      <c r="H1515" s="13">
        <f>H1516</f>
        <v>112480.6</v>
      </c>
      <c r="I1515" s="13">
        <f t="shared" ref="I1515:J1519" si="748">I1516</f>
        <v>112480.6</v>
      </c>
      <c r="J1515" s="14">
        <f t="shared" si="748"/>
        <v>112448.1</v>
      </c>
      <c r="K1515" s="10">
        <f t="shared" si="731"/>
        <v>99.971106128523502</v>
      </c>
      <c r="M1515" s="21"/>
      <c r="O1515" s="22"/>
    </row>
    <row r="1516" spans="1:15" ht="15.75" x14ac:dyDescent="0.2">
      <c r="A1516" s="11" t="s">
        <v>0</v>
      </c>
      <c r="B1516" s="11" t="s">
        <v>635</v>
      </c>
      <c r="C1516" s="12" t="s">
        <v>1053</v>
      </c>
      <c r="D1516" s="12" t="s">
        <v>354</v>
      </c>
      <c r="E1516" s="12" t="s">
        <v>207</v>
      </c>
      <c r="F1516" s="12" t="s">
        <v>0</v>
      </c>
      <c r="G1516" s="12" t="s">
        <v>0</v>
      </c>
      <c r="H1516" s="13">
        <f>H1517</f>
        <v>112480.6</v>
      </c>
      <c r="I1516" s="13">
        <f t="shared" si="748"/>
        <v>112480.6</v>
      </c>
      <c r="J1516" s="14">
        <f t="shared" si="748"/>
        <v>112448.1</v>
      </c>
      <c r="K1516" s="10">
        <f t="shared" si="731"/>
        <v>99.971106128523502</v>
      </c>
      <c r="M1516" s="21"/>
      <c r="O1516" s="22"/>
    </row>
    <row r="1517" spans="1:15" ht="31.5" x14ac:dyDescent="0.2">
      <c r="A1517" s="11" t="s">
        <v>0</v>
      </c>
      <c r="B1517" s="15" t="s">
        <v>1055</v>
      </c>
      <c r="C1517" s="12" t="s">
        <v>1053</v>
      </c>
      <c r="D1517" s="12" t="s">
        <v>354</v>
      </c>
      <c r="E1517" s="12" t="s">
        <v>207</v>
      </c>
      <c r="F1517" s="12" t="s">
        <v>1056</v>
      </c>
      <c r="G1517" s="11" t="s">
        <v>0</v>
      </c>
      <c r="H1517" s="13">
        <f>H1518</f>
        <v>112480.6</v>
      </c>
      <c r="I1517" s="13">
        <f t="shared" si="748"/>
        <v>112480.6</v>
      </c>
      <c r="J1517" s="14">
        <f t="shared" si="748"/>
        <v>112448.1</v>
      </c>
      <c r="K1517" s="10">
        <f t="shared" si="731"/>
        <v>99.971106128523502</v>
      </c>
      <c r="M1517" s="21"/>
      <c r="O1517" s="22"/>
    </row>
    <row r="1518" spans="1:15" ht="31.5" x14ac:dyDescent="0.2">
      <c r="A1518" s="11" t="s">
        <v>0</v>
      </c>
      <c r="B1518" s="15" t="s">
        <v>1057</v>
      </c>
      <c r="C1518" s="12" t="s">
        <v>1053</v>
      </c>
      <c r="D1518" s="12" t="s">
        <v>354</v>
      </c>
      <c r="E1518" s="12" t="s">
        <v>207</v>
      </c>
      <c r="F1518" s="12" t="s">
        <v>1058</v>
      </c>
      <c r="G1518" s="12" t="s">
        <v>0</v>
      </c>
      <c r="H1518" s="13">
        <f>H1519</f>
        <v>112480.6</v>
      </c>
      <c r="I1518" s="13">
        <f t="shared" si="748"/>
        <v>112480.6</v>
      </c>
      <c r="J1518" s="14">
        <f t="shared" si="748"/>
        <v>112448.1</v>
      </c>
      <c r="K1518" s="10">
        <f t="shared" si="731"/>
        <v>99.971106128523502</v>
      </c>
      <c r="M1518" s="21"/>
      <c r="O1518" s="22"/>
    </row>
    <row r="1519" spans="1:15" ht="15.75" x14ac:dyDescent="0.2">
      <c r="A1519" s="11" t="s">
        <v>0</v>
      </c>
      <c r="B1519" s="15" t="s">
        <v>1059</v>
      </c>
      <c r="C1519" s="12" t="s">
        <v>1053</v>
      </c>
      <c r="D1519" s="12" t="s">
        <v>354</v>
      </c>
      <c r="E1519" s="12" t="s">
        <v>207</v>
      </c>
      <c r="F1519" s="12" t="s">
        <v>1060</v>
      </c>
      <c r="G1519" s="12" t="s">
        <v>0</v>
      </c>
      <c r="H1519" s="13">
        <f>H1520</f>
        <v>112480.6</v>
      </c>
      <c r="I1519" s="13">
        <f t="shared" si="748"/>
        <v>112480.6</v>
      </c>
      <c r="J1519" s="14">
        <f t="shared" si="748"/>
        <v>112448.1</v>
      </c>
      <c r="K1519" s="10">
        <f t="shared" si="731"/>
        <v>99.971106128523502</v>
      </c>
      <c r="M1519" s="21"/>
      <c r="O1519" s="22"/>
    </row>
    <row r="1520" spans="1:15" ht="63" x14ac:dyDescent="0.2">
      <c r="A1520" s="11" t="s">
        <v>0</v>
      </c>
      <c r="B1520" s="15" t="s">
        <v>1069</v>
      </c>
      <c r="C1520" s="12" t="s">
        <v>1053</v>
      </c>
      <c r="D1520" s="12" t="s">
        <v>354</v>
      </c>
      <c r="E1520" s="12" t="s">
        <v>207</v>
      </c>
      <c r="F1520" s="12" t="s">
        <v>1070</v>
      </c>
      <c r="G1520" s="12" t="s">
        <v>0</v>
      </c>
      <c r="H1520" s="13">
        <f>SUM(H1521:H1523)</f>
        <v>112480.6</v>
      </c>
      <c r="I1520" s="13">
        <f t="shared" ref="I1520:J1520" si="749">SUM(I1521:I1523)</f>
        <v>112480.6</v>
      </c>
      <c r="J1520" s="14">
        <f t="shared" si="749"/>
        <v>112448.1</v>
      </c>
      <c r="K1520" s="10">
        <f t="shared" si="731"/>
        <v>99.971106128523502</v>
      </c>
      <c r="M1520" s="21"/>
      <c r="O1520" s="22"/>
    </row>
    <row r="1521" spans="1:15" ht="31.5" x14ac:dyDescent="0.2">
      <c r="A1521" s="16" t="s">
        <v>0</v>
      </c>
      <c r="B1521" s="11" t="s">
        <v>48</v>
      </c>
      <c r="C1521" s="12" t="s">
        <v>1053</v>
      </c>
      <c r="D1521" s="12" t="s">
        <v>354</v>
      </c>
      <c r="E1521" s="12" t="s">
        <v>207</v>
      </c>
      <c r="F1521" s="12" t="s">
        <v>1070</v>
      </c>
      <c r="G1521" s="12" t="s">
        <v>49</v>
      </c>
      <c r="H1521" s="13">
        <v>179.8</v>
      </c>
      <c r="I1521" s="13">
        <v>179.8</v>
      </c>
      <c r="J1521" s="14">
        <v>179.1</v>
      </c>
      <c r="K1521" s="10">
        <f t="shared" si="731"/>
        <v>99.610678531701879</v>
      </c>
      <c r="M1521" s="21"/>
    </row>
    <row r="1522" spans="1:15" ht="15.75" x14ac:dyDescent="0.2">
      <c r="A1522" s="16" t="s">
        <v>0</v>
      </c>
      <c r="B1522" s="11" t="s">
        <v>29</v>
      </c>
      <c r="C1522" s="12" t="s">
        <v>1053</v>
      </c>
      <c r="D1522" s="12" t="s">
        <v>354</v>
      </c>
      <c r="E1522" s="12" t="s">
        <v>207</v>
      </c>
      <c r="F1522" s="12" t="s">
        <v>1070</v>
      </c>
      <c r="G1522" s="12" t="s">
        <v>30</v>
      </c>
      <c r="H1522" s="13">
        <v>104378.8</v>
      </c>
      <c r="I1522" s="13">
        <v>104378.8</v>
      </c>
      <c r="J1522" s="13">
        <v>104347.3</v>
      </c>
      <c r="K1522" s="10">
        <f t="shared" si="731"/>
        <v>99.969821457997227</v>
      </c>
      <c r="M1522" s="21"/>
    </row>
    <row r="1523" spans="1:15" ht="15.75" x14ac:dyDescent="0.2">
      <c r="A1523" s="16" t="s">
        <v>0</v>
      </c>
      <c r="B1523" s="11" t="s">
        <v>294</v>
      </c>
      <c r="C1523" s="12" t="s">
        <v>1053</v>
      </c>
      <c r="D1523" s="12" t="s">
        <v>354</v>
      </c>
      <c r="E1523" s="12" t="s">
        <v>207</v>
      </c>
      <c r="F1523" s="12" t="s">
        <v>1070</v>
      </c>
      <c r="G1523" s="12" t="s">
        <v>295</v>
      </c>
      <c r="H1523" s="13">
        <v>7922</v>
      </c>
      <c r="I1523" s="13">
        <v>7922</v>
      </c>
      <c r="J1523" s="14">
        <v>7921.7</v>
      </c>
      <c r="K1523" s="10">
        <f t="shared" si="731"/>
        <v>99.996213077505686</v>
      </c>
      <c r="M1523" s="21"/>
    </row>
    <row r="1524" spans="1:15" ht="15.75" x14ac:dyDescent="0.2">
      <c r="A1524" s="6" t="s">
        <v>1071</v>
      </c>
      <c r="B1524" s="7" t="s">
        <v>1072</v>
      </c>
      <c r="C1524" s="6" t="s">
        <v>1073</v>
      </c>
      <c r="D1524" s="6" t="s">
        <v>0</v>
      </c>
      <c r="E1524" s="6" t="s">
        <v>0</v>
      </c>
      <c r="F1524" s="6" t="s">
        <v>0</v>
      </c>
      <c r="G1524" s="6" t="s">
        <v>0</v>
      </c>
      <c r="H1524" s="8">
        <f>H1525+H1531</f>
        <v>70294.7</v>
      </c>
      <c r="I1524" s="8">
        <f t="shared" ref="I1524:J1524" si="750">I1525+I1531</f>
        <v>70294.7</v>
      </c>
      <c r="J1524" s="9">
        <f t="shared" si="750"/>
        <v>70284.800000000003</v>
      </c>
      <c r="K1524" s="10">
        <f t="shared" si="731"/>
        <v>99.985916434667203</v>
      </c>
      <c r="M1524" s="21"/>
      <c r="O1524" s="22"/>
    </row>
    <row r="1525" spans="1:15" ht="15.75" x14ac:dyDescent="0.2">
      <c r="A1525" s="11" t="s">
        <v>0</v>
      </c>
      <c r="B1525" s="11" t="s">
        <v>352</v>
      </c>
      <c r="C1525" s="12" t="s">
        <v>1073</v>
      </c>
      <c r="D1525" s="12" t="s">
        <v>38</v>
      </c>
      <c r="E1525" s="12" t="s">
        <v>0</v>
      </c>
      <c r="F1525" s="12" t="s">
        <v>0</v>
      </c>
      <c r="G1525" s="12" t="s">
        <v>0</v>
      </c>
      <c r="H1525" s="13">
        <f>H1526</f>
        <v>146</v>
      </c>
      <c r="I1525" s="13">
        <f t="shared" ref="I1525:J1529" si="751">I1526</f>
        <v>146</v>
      </c>
      <c r="J1525" s="14">
        <f t="shared" si="751"/>
        <v>146</v>
      </c>
      <c r="K1525" s="10">
        <f t="shared" si="731"/>
        <v>100</v>
      </c>
      <c r="M1525" s="21"/>
      <c r="O1525" s="22"/>
    </row>
    <row r="1526" spans="1:15" ht="15.75" x14ac:dyDescent="0.2">
      <c r="A1526" s="11" t="s">
        <v>0</v>
      </c>
      <c r="B1526" s="11" t="s">
        <v>362</v>
      </c>
      <c r="C1526" s="12" t="s">
        <v>1073</v>
      </c>
      <c r="D1526" s="12" t="s">
        <v>38</v>
      </c>
      <c r="E1526" s="12" t="s">
        <v>363</v>
      </c>
      <c r="F1526" s="12" t="s">
        <v>0</v>
      </c>
      <c r="G1526" s="12" t="s">
        <v>0</v>
      </c>
      <c r="H1526" s="13">
        <f>H1527</f>
        <v>146</v>
      </c>
      <c r="I1526" s="13">
        <f t="shared" si="751"/>
        <v>146</v>
      </c>
      <c r="J1526" s="14">
        <f t="shared" si="751"/>
        <v>146</v>
      </c>
      <c r="K1526" s="10">
        <f t="shared" si="731"/>
        <v>100</v>
      </c>
      <c r="M1526" s="21"/>
      <c r="O1526" s="22"/>
    </row>
    <row r="1527" spans="1:15" ht="31.5" x14ac:dyDescent="0.2">
      <c r="A1527" s="11" t="s">
        <v>0</v>
      </c>
      <c r="B1527" s="15" t="s">
        <v>342</v>
      </c>
      <c r="C1527" s="12" t="s">
        <v>1073</v>
      </c>
      <c r="D1527" s="12" t="s">
        <v>38</v>
      </c>
      <c r="E1527" s="12" t="s">
        <v>363</v>
      </c>
      <c r="F1527" s="12" t="s">
        <v>343</v>
      </c>
      <c r="G1527" s="11" t="s">
        <v>0</v>
      </c>
      <c r="H1527" s="13">
        <f>H1528</f>
        <v>146</v>
      </c>
      <c r="I1527" s="13">
        <f t="shared" si="751"/>
        <v>146</v>
      </c>
      <c r="J1527" s="14">
        <f t="shared" si="751"/>
        <v>146</v>
      </c>
      <c r="K1527" s="10">
        <f t="shared" si="731"/>
        <v>100</v>
      </c>
      <c r="M1527" s="21"/>
      <c r="O1527" s="22"/>
    </row>
    <row r="1528" spans="1:15" ht="31.5" x14ac:dyDescent="0.2">
      <c r="A1528" s="11" t="s">
        <v>0</v>
      </c>
      <c r="B1528" s="15" t="s">
        <v>372</v>
      </c>
      <c r="C1528" s="12" t="s">
        <v>1073</v>
      </c>
      <c r="D1528" s="12" t="s">
        <v>38</v>
      </c>
      <c r="E1528" s="12" t="s">
        <v>363</v>
      </c>
      <c r="F1528" s="12" t="s">
        <v>373</v>
      </c>
      <c r="G1528" s="12" t="s">
        <v>0</v>
      </c>
      <c r="H1528" s="13">
        <f>H1529</f>
        <v>146</v>
      </c>
      <c r="I1528" s="13">
        <f t="shared" si="751"/>
        <v>146</v>
      </c>
      <c r="J1528" s="14">
        <f t="shared" si="751"/>
        <v>146</v>
      </c>
      <c r="K1528" s="10">
        <f t="shared" si="731"/>
        <v>100</v>
      </c>
      <c r="M1528" s="21"/>
      <c r="O1528" s="22"/>
    </row>
    <row r="1529" spans="1:15" ht="47.25" x14ac:dyDescent="0.2">
      <c r="A1529" s="11" t="s">
        <v>0</v>
      </c>
      <c r="B1529" s="15" t="s">
        <v>374</v>
      </c>
      <c r="C1529" s="12" t="s">
        <v>1073</v>
      </c>
      <c r="D1529" s="12" t="s">
        <v>38</v>
      </c>
      <c r="E1529" s="12" t="s">
        <v>363</v>
      </c>
      <c r="F1529" s="12" t="s">
        <v>375</v>
      </c>
      <c r="G1529" s="12" t="s">
        <v>0</v>
      </c>
      <c r="H1529" s="13">
        <f>H1530</f>
        <v>146</v>
      </c>
      <c r="I1529" s="13">
        <f t="shared" si="751"/>
        <v>146</v>
      </c>
      <c r="J1529" s="14">
        <f t="shared" si="751"/>
        <v>146</v>
      </c>
      <c r="K1529" s="10">
        <f t="shared" si="731"/>
        <v>100</v>
      </c>
      <c r="M1529" s="21"/>
      <c r="O1529" s="22"/>
    </row>
    <row r="1530" spans="1:15" ht="15.75" x14ac:dyDescent="0.2">
      <c r="A1530" s="16" t="s">
        <v>0</v>
      </c>
      <c r="B1530" s="11" t="s">
        <v>29</v>
      </c>
      <c r="C1530" s="12" t="s">
        <v>1073</v>
      </c>
      <c r="D1530" s="12" t="s">
        <v>38</v>
      </c>
      <c r="E1530" s="12" t="s">
        <v>363</v>
      </c>
      <c r="F1530" s="12" t="s">
        <v>375</v>
      </c>
      <c r="G1530" s="12" t="s">
        <v>30</v>
      </c>
      <c r="H1530" s="13">
        <v>146</v>
      </c>
      <c r="I1530" s="13">
        <v>146</v>
      </c>
      <c r="J1530" s="13">
        <v>146</v>
      </c>
      <c r="K1530" s="10">
        <f t="shared" si="731"/>
        <v>100</v>
      </c>
      <c r="M1530" s="21"/>
    </row>
    <row r="1531" spans="1:15" ht="15.75" x14ac:dyDescent="0.2">
      <c r="A1531" s="11" t="s">
        <v>0</v>
      </c>
      <c r="B1531" s="11" t="s">
        <v>376</v>
      </c>
      <c r="C1531" s="12" t="s">
        <v>1073</v>
      </c>
      <c r="D1531" s="12" t="s">
        <v>16</v>
      </c>
      <c r="E1531" s="12" t="s">
        <v>0</v>
      </c>
      <c r="F1531" s="12" t="s">
        <v>0</v>
      </c>
      <c r="G1531" s="12" t="s">
        <v>0</v>
      </c>
      <c r="H1531" s="13">
        <f>H1532</f>
        <v>70148.7</v>
      </c>
      <c r="I1531" s="13">
        <f t="shared" ref="I1531:J1533" si="752">I1532</f>
        <v>70148.7</v>
      </c>
      <c r="J1531" s="14">
        <f t="shared" si="752"/>
        <v>70138.8</v>
      </c>
      <c r="K1531" s="10">
        <f t="shared" si="731"/>
        <v>99.985887122640918</v>
      </c>
      <c r="M1531" s="21"/>
      <c r="O1531" s="22"/>
    </row>
    <row r="1532" spans="1:15" ht="15.75" x14ac:dyDescent="0.2">
      <c r="A1532" s="11" t="s">
        <v>0</v>
      </c>
      <c r="B1532" s="11" t="s">
        <v>1074</v>
      </c>
      <c r="C1532" s="12" t="s">
        <v>1073</v>
      </c>
      <c r="D1532" s="12" t="s">
        <v>16</v>
      </c>
      <c r="E1532" s="12" t="s">
        <v>14</v>
      </c>
      <c r="F1532" s="12" t="s">
        <v>0</v>
      </c>
      <c r="G1532" s="12" t="s">
        <v>0</v>
      </c>
      <c r="H1532" s="13">
        <f>H1533</f>
        <v>70148.7</v>
      </c>
      <c r="I1532" s="13">
        <f t="shared" si="752"/>
        <v>70148.7</v>
      </c>
      <c r="J1532" s="14">
        <f t="shared" si="752"/>
        <v>70138.8</v>
      </c>
      <c r="K1532" s="10">
        <f t="shared" si="731"/>
        <v>99.985887122640918</v>
      </c>
      <c r="M1532" s="21"/>
      <c r="O1532" s="22"/>
    </row>
    <row r="1533" spans="1:15" ht="47.25" x14ac:dyDescent="0.2">
      <c r="A1533" s="11" t="s">
        <v>0</v>
      </c>
      <c r="B1533" s="15" t="s">
        <v>1075</v>
      </c>
      <c r="C1533" s="12" t="s">
        <v>1073</v>
      </c>
      <c r="D1533" s="12" t="s">
        <v>16</v>
      </c>
      <c r="E1533" s="12" t="s">
        <v>14</v>
      </c>
      <c r="F1533" s="12" t="s">
        <v>1076</v>
      </c>
      <c r="G1533" s="11" t="s">
        <v>0</v>
      </c>
      <c r="H1533" s="13">
        <f>H1534</f>
        <v>70148.7</v>
      </c>
      <c r="I1533" s="13">
        <f t="shared" si="752"/>
        <v>70148.7</v>
      </c>
      <c r="J1533" s="14">
        <f t="shared" si="752"/>
        <v>70138.8</v>
      </c>
      <c r="K1533" s="10">
        <f t="shared" si="731"/>
        <v>99.985887122640918</v>
      </c>
      <c r="M1533" s="21"/>
      <c r="O1533" s="22"/>
    </row>
    <row r="1534" spans="1:15" ht="31.5" x14ac:dyDescent="0.2">
      <c r="A1534" s="11" t="s">
        <v>0</v>
      </c>
      <c r="B1534" s="15" t="s">
        <v>1077</v>
      </c>
      <c r="C1534" s="12" t="s">
        <v>1073</v>
      </c>
      <c r="D1534" s="12" t="s">
        <v>16</v>
      </c>
      <c r="E1534" s="12" t="s">
        <v>14</v>
      </c>
      <c r="F1534" s="12" t="s">
        <v>1078</v>
      </c>
      <c r="G1534" s="12" t="s">
        <v>0</v>
      </c>
      <c r="H1534" s="13">
        <f>H1535+H1538+H1545+H1548</f>
        <v>70148.7</v>
      </c>
      <c r="I1534" s="13">
        <f t="shared" ref="I1534:J1534" si="753">I1535+I1538+I1545+I1548</f>
        <v>70148.7</v>
      </c>
      <c r="J1534" s="14">
        <f t="shared" si="753"/>
        <v>70138.8</v>
      </c>
      <c r="K1534" s="10">
        <f t="shared" si="731"/>
        <v>99.985887122640918</v>
      </c>
      <c r="M1534" s="21"/>
      <c r="O1534" s="22"/>
    </row>
    <row r="1535" spans="1:15" ht="31.5" x14ac:dyDescent="0.2">
      <c r="A1535" s="11" t="s">
        <v>0</v>
      </c>
      <c r="B1535" s="15" t="s">
        <v>1079</v>
      </c>
      <c r="C1535" s="12" t="s">
        <v>1073</v>
      </c>
      <c r="D1535" s="12" t="s">
        <v>16</v>
      </c>
      <c r="E1535" s="12" t="s">
        <v>14</v>
      </c>
      <c r="F1535" s="12" t="s">
        <v>1080</v>
      </c>
      <c r="G1535" s="12" t="s">
        <v>0</v>
      </c>
      <c r="H1535" s="13">
        <f>H1536</f>
        <v>2659.8</v>
      </c>
      <c r="I1535" s="13">
        <f t="shared" ref="I1535:J1536" si="754">I1536</f>
        <v>2659.8</v>
      </c>
      <c r="J1535" s="14">
        <f t="shared" si="754"/>
        <v>2659.8</v>
      </c>
      <c r="K1535" s="10">
        <f t="shared" si="731"/>
        <v>100</v>
      </c>
      <c r="M1535" s="21"/>
      <c r="O1535" s="22"/>
    </row>
    <row r="1536" spans="1:15" ht="47.25" x14ac:dyDescent="0.2">
      <c r="A1536" s="11" t="s">
        <v>0</v>
      </c>
      <c r="B1536" s="15" t="s">
        <v>1081</v>
      </c>
      <c r="C1536" s="12" t="s">
        <v>1073</v>
      </c>
      <c r="D1536" s="12" t="s">
        <v>16</v>
      </c>
      <c r="E1536" s="12" t="s">
        <v>14</v>
      </c>
      <c r="F1536" s="12" t="s">
        <v>1082</v>
      </c>
      <c r="G1536" s="12" t="s">
        <v>0</v>
      </c>
      <c r="H1536" s="13">
        <f>H1537</f>
        <v>2659.8</v>
      </c>
      <c r="I1536" s="13">
        <f t="shared" si="754"/>
        <v>2659.8</v>
      </c>
      <c r="J1536" s="14">
        <f t="shared" si="754"/>
        <v>2659.8</v>
      </c>
      <c r="K1536" s="10">
        <f t="shared" si="731"/>
        <v>100</v>
      </c>
      <c r="M1536" s="21"/>
      <c r="O1536" s="22"/>
    </row>
    <row r="1537" spans="1:15" ht="31.5" x14ac:dyDescent="0.2">
      <c r="A1537" s="16" t="s">
        <v>0</v>
      </c>
      <c r="B1537" s="11" t="s">
        <v>25</v>
      </c>
      <c r="C1537" s="12" t="s">
        <v>1073</v>
      </c>
      <c r="D1537" s="12" t="s">
        <v>16</v>
      </c>
      <c r="E1537" s="12" t="s">
        <v>14</v>
      </c>
      <c r="F1537" s="12" t="s">
        <v>1082</v>
      </c>
      <c r="G1537" s="12" t="s">
        <v>26</v>
      </c>
      <c r="H1537" s="13">
        <v>2659.8</v>
      </c>
      <c r="I1537" s="13">
        <v>2659.8</v>
      </c>
      <c r="J1537" s="13">
        <v>2659.8</v>
      </c>
      <c r="K1537" s="10">
        <f t="shared" si="731"/>
        <v>100</v>
      </c>
      <c r="M1537" s="21"/>
    </row>
    <row r="1538" spans="1:15" ht="31.5" x14ac:dyDescent="0.2">
      <c r="A1538" s="11" t="s">
        <v>0</v>
      </c>
      <c r="B1538" s="15" t="s">
        <v>1083</v>
      </c>
      <c r="C1538" s="12" t="s">
        <v>1073</v>
      </c>
      <c r="D1538" s="12" t="s">
        <v>16</v>
      </c>
      <c r="E1538" s="12" t="s">
        <v>14</v>
      </c>
      <c r="F1538" s="12" t="s">
        <v>1084</v>
      </c>
      <c r="G1538" s="12" t="s">
        <v>0</v>
      </c>
      <c r="H1538" s="13">
        <f>H1539+H1542</f>
        <v>62783.899999999994</v>
      </c>
      <c r="I1538" s="13">
        <f t="shared" ref="I1538:J1538" si="755">I1539+I1542</f>
        <v>62783.899999999994</v>
      </c>
      <c r="J1538" s="14">
        <f t="shared" si="755"/>
        <v>62783.899999999994</v>
      </c>
      <c r="K1538" s="10">
        <f t="shared" si="731"/>
        <v>100</v>
      </c>
      <c r="M1538" s="21"/>
      <c r="O1538" s="22"/>
    </row>
    <row r="1539" spans="1:15" ht="47.25" x14ac:dyDescent="0.2">
      <c r="A1539" s="11" t="s">
        <v>0</v>
      </c>
      <c r="B1539" s="15" t="s">
        <v>1085</v>
      </c>
      <c r="C1539" s="12" t="s">
        <v>1073</v>
      </c>
      <c r="D1539" s="12" t="s">
        <v>16</v>
      </c>
      <c r="E1539" s="12" t="s">
        <v>14</v>
      </c>
      <c r="F1539" s="12" t="s">
        <v>1086</v>
      </c>
      <c r="G1539" s="12" t="s">
        <v>0</v>
      </c>
      <c r="H1539" s="13">
        <f>SUM(H1540:H1541)</f>
        <v>19207.099999999999</v>
      </c>
      <c r="I1539" s="13">
        <f t="shared" ref="I1539:J1539" si="756">SUM(I1540:I1541)</f>
        <v>19207.099999999999</v>
      </c>
      <c r="J1539" s="14">
        <f t="shared" si="756"/>
        <v>19207.099999999999</v>
      </c>
      <c r="K1539" s="10">
        <f t="shared" si="731"/>
        <v>100</v>
      </c>
      <c r="M1539" s="21"/>
      <c r="O1539" s="22"/>
    </row>
    <row r="1540" spans="1:15" ht="78.75" x14ac:dyDescent="0.2">
      <c r="A1540" s="16" t="s">
        <v>0</v>
      </c>
      <c r="B1540" s="11" t="s">
        <v>237</v>
      </c>
      <c r="C1540" s="12" t="s">
        <v>1073</v>
      </c>
      <c r="D1540" s="12" t="s">
        <v>16</v>
      </c>
      <c r="E1540" s="12" t="s">
        <v>14</v>
      </c>
      <c r="F1540" s="12" t="s">
        <v>1086</v>
      </c>
      <c r="G1540" s="12" t="s">
        <v>238</v>
      </c>
      <c r="H1540" s="13">
        <v>16812.8</v>
      </c>
      <c r="I1540" s="13">
        <v>16812.8</v>
      </c>
      <c r="J1540" s="13">
        <v>16812.8</v>
      </c>
      <c r="K1540" s="10">
        <f t="shared" si="731"/>
        <v>100</v>
      </c>
      <c r="M1540" s="21"/>
    </row>
    <row r="1541" spans="1:15" ht="31.5" x14ac:dyDescent="0.2">
      <c r="A1541" s="16" t="s">
        <v>0</v>
      </c>
      <c r="B1541" s="11" t="s">
        <v>48</v>
      </c>
      <c r="C1541" s="12" t="s">
        <v>1073</v>
      </c>
      <c r="D1541" s="12" t="s">
        <v>16</v>
      </c>
      <c r="E1541" s="12" t="s">
        <v>14</v>
      </c>
      <c r="F1541" s="12" t="s">
        <v>1086</v>
      </c>
      <c r="G1541" s="12" t="s">
        <v>49</v>
      </c>
      <c r="H1541" s="13">
        <v>2394.3000000000002</v>
      </c>
      <c r="I1541" s="13">
        <v>2394.3000000000002</v>
      </c>
      <c r="J1541" s="13">
        <v>2394.3000000000002</v>
      </c>
      <c r="K1541" s="10">
        <f t="shared" si="731"/>
        <v>100</v>
      </c>
      <c r="M1541" s="21"/>
    </row>
    <row r="1542" spans="1:15" ht="63" x14ac:dyDescent="0.2">
      <c r="A1542" s="11" t="s">
        <v>0</v>
      </c>
      <c r="B1542" s="15" t="s">
        <v>1087</v>
      </c>
      <c r="C1542" s="12" t="s">
        <v>1073</v>
      </c>
      <c r="D1542" s="12" t="s">
        <v>16</v>
      </c>
      <c r="E1542" s="12" t="s">
        <v>14</v>
      </c>
      <c r="F1542" s="12" t="s">
        <v>1088</v>
      </c>
      <c r="G1542" s="12" t="s">
        <v>0</v>
      </c>
      <c r="H1542" s="13">
        <f>SUM(H1543:H1544)</f>
        <v>43576.799999999996</v>
      </c>
      <c r="I1542" s="13">
        <f t="shared" ref="I1542:J1542" si="757">SUM(I1543:I1544)</f>
        <v>43576.799999999996</v>
      </c>
      <c r="J1542" s="14">
        <f t="shared" si="757"/>
        <v>43576.799999999996</v>
      </c>
      <c r="K1542" s="10">
        <f t="shared" si="731"/>
        <v>100</v>
      </c>
      <c r="M1542" s="21"/>
      <c r="O1542" s="22"/>
    </row>
    <row r="1543" spans="1:15" ht="78.75" x14ac:dyDescent="0.2">
      <c r="A1543" s="16" t="s">
        <v>0</v>
      </c>
      <c r="B1543" s="11" t="s">
        <v>237</v>
      </c>
      <c r="C1543" s="12" t="s">
        <v>1073</v>
      </c>
      <c r="D1543" s="12" t="s">
        <v>16</v>
      </c>
      <c r="E1543" s="12" t="s">
        <v>14</v>
      </c>
      <c r="F1543" s="12" t="s">
        <v>1088</v>
      </c>
      <c r="G1543" s="12" t="s">
        <v>238</v>
      </c>
      <c r="H1543" s="13">
        <v>40037.599999999999</v>
      </c>
      <c r="I1543" s="13">
        <v>40037.599999999999</v>
      </c>
      <c r="J1543" s="13">
        <v>40037.599999999999</v>
      </c>
      <c r="K1543" s="10">
        <f t="shared" si="731"/>
        <v>100</v>
      </c>
      <c r="M1543" s="21"/>
    </row>
    <row r="1544" spans="1:15" ht="31.5" x14ac:dyDescent="0.2">
      <c r="A1544" s="16" t="s">
        <v>0</v>
      </c>
      <c r="B1544" s="11" t="s">
        <v>48</v>
      </c>
      <c r="C1544" s="12" t="s">
        <v>1073</v>
      </c>
      <c r="D1544" s="12" t="s">
        <v>16</v>
      </c>
      <c r="E1544" s="12" t="s">
        <v>14</v>
      </c>
      <c r="F1544" s="12" t="s">
        <v>1088</v>
      </c>
      <c r="G1544" s="12" t="s">
        <v>49</v>
      </c>
      <c r="H1544" s="13">
        <v>3539.2</v>
      </c>
      <c r="I1544" s="13">
        <v>3539.2</v>
      </c>
      <c r="J1544" s="13">
        <v>3539.2</v>
      </c>
      <c r="K1544" s="10">
        <f t="shared" si="731"/>
        <v>100</v>
      </c>
      <c r="M1544" s="21"/>
    </row>
    <row r="1545" spans="1:15" ht="63" x14ac:dyDescent="0.2">
      <c r="A1545" s="11" t="s">
        <v>0</v>
      </c>
      <c r="B1545" s="15" t="s">
        <v>1089</v>
      </c>
      <c r="C1545" s="12" t="s">
        <v>1073</v>
      </c>
      <c r="D1545" s="12" t="s">
        <v>16</v>
      </c>
      <c r="E1545" s="12" t="s">
        <v>14</v>
      </c>
      <c r="F1545" s="12" t="s">
        <v>1090</v>
      </c>
      <c r="G1545" s="12" t="s">
        <v>0</v>
      </c>
      <c r="H1545" s="13">
        <f>SUM(H1546:H1547)</f>
        <v>405</v>
      </c>
      <c r="I1545" s="13">
        <f t="shared" ref="I1545:J1545" si="758">SUM(I1546:I1547)</f>
        <v>405</v>
      </c>
      <c r="J1545" s="14">
        <f t="shared" si="758"/>
        <v>395.1</v>
      </c>
      <c r="K1545" s="10">
        <f t="shared" ref="K1545:K1608" si="759">J1545/I1545*100</f>
        <v>97.555555555555557</v>
      </c>
      <c r="M1545" s="21"/>
      <c r="O1545" s="22"/>
    </row>
    <row r="1546" spans="1:15" ht="31.5" x14ac:dyDescent="0.2">
      <c r="A1546" s="16" t="s">
        <v>0</v>
      </c>
      <c r="B1546" s="11" t="s">
        <v>48</v>
      </c>
      <c r="C1546" s="12" t="s">
        <v>1073</v>
      </c>
      <c r="D1546" s="12" t="s">
        <v>16</v>
      </c>
      <c r="E1546" s="12" t="s">
        <v>14</v>
      </c>
      <c r="F1546" s="12" t="s">
        <v>1090</v>
      </c>
      <c r="G1546" s="12" t="s">
        <v>49</v>
      </c>
      <c r="H1546" s="13">
        <v>132</v>
      </c>
      <c r="I1546" s="13">
        <v>132</v>
      </c>
      <c r="J1546" s="14">
        <v>127.1</v>
      </c>
      <c r="K1546" s="10">
        <f t="shared" si="759"/>
        <v>96.287878787878782</v>
      </c>
      <c r="M1546" s="21"/>
    </row>
    <row r="1547" spans="1:15" ht="15.75" x14ac:dyDescent="0.2">
      <c r="A1547" s="16" t="s">
        <v>0</v>
      </c>
      <c r="B1547" s="11" t="s">
        <v>229</v>
      </c>
      <c r="C1547" s="12" t="s">
        <v>1073</v>
      </c>
      <c r="D1547" s="12" t="s">
        <v>16</v>
      </c>
      <c r="E1547" s="12" t="s">
        <v>14</v>
      </c>
      <c r="F1547" s="12" t="s">
        <v>1090</v>
      </c>
      <c r="G1547" s="12" t="s">
        <v>230</v>
      </c>
      <c r="H1547" s="13">
        <v>273</v>
      </c>
      <c r="I1547" s="13">
        <v>273</v>
      </c>
      <c r="J1547" s="14">
        <v>268</v>
      </c>
      <c r="K1547" s="10">
        <f t="shared" si="759"/>
        <v>98.168498168498161</v>
      </c>
      <c r="M1547" s="21"/>
    </row>
    <row r="1548" spans="1:15" ht="47.25" x14ac:dyDescent="0.2">
      <c r="A1548" s="11" t="s">
        <v>0</v>
      </c>
      <c r="B1548" s="15" t="s">
        <v>1091</v>
      </c>
      <c r="C1548" s="12" t="s">
        <v>1073</v>
      </c>
      <c r="D1548" s="12" t="s">
        <v>16</v>
      </c>
      <c r="E1548" s="12" t="s">
        <v>14</v>
      </c>
      <c r="F1548" s="12" t="s">
        <v>1092</v>
      </c>
      <c r="G1548" s="12" t="s">
        <v>0</v>
      </c>
      <c r="H1548" s="13">
        <f>H1549</f>
        <v>4300</v>
      </c>
      <c r="I1548" s="13">
        <f t="shared" ref="I1548:J1549" si="760">I1549</f>
        <v>4300</v>
      </c>
      <c r="J1548" s="14">
        <f t="shared" si="760"/>
        <v>4300</v>
      </c>
      <c r="K1548" s="10">
        <f t="shared" si="759"/>
        <v>100</v>
      </c>
      <c r="M1548" s="21"/>
      <c r="O1548" s="22"/>
    </row>
    <row r="1549" spans="1:15" ht="47.25" x14ac:dyDescent="0.2">
      <c r="A1549" s="11" t="s">
        <v>0</v>
      </c>
      <c r="B1549" s="15" t="s">
        <v>23</v>
      </c>
      <c r="C1549" s="12" t="s">
        <v>1073</v>
      </c>
      <c r="D1549" s="12" t="s">
        <v>16</v>
      </c>
      <c r="E1549" s="12" t="s">
        <v>14</v>
      </c>
      <c r="F1549" s="12" t="s">
        <v>1093</v>
      </c>
      <c r="G1549" s="12" t="s">
        <v>0</v>
      </c>
      <c r="H1549" s="13">
        <f>H1550</f>
        <v>4300</v>
      </c>
      <c r="I1549" s="13">
        <f t="shared" si="760"/>
        <v>4300</v>
      </c>
      <c r="J1549" s="14">
        <f t="shared" si="760"/>
        <v>4300</v>
      </c>
      <c r="K1549" s="10">
        <f t="shared" si="759"/>
        <v>100</v>
      </c>
      <c r="M1549" s="21"/>
      <c r="O1549" s="22"/>
    </row>
    <row r="1550" spans="1:15" ht="31.5" x14ac:dyDescent="0.2">
      <c r="A1550" s="16" t="s">
        <v>0</v>
      </c>
      <c r="B1550" s="11" t="s">
        <v>25</v>
      </c>
      <c r="C1550" s="12" t="s">
        <v>1073</v>
      </c>
      <c r="D1550" s="12" t="s">
        <v>16</v>
      </c>
      <c r="E1550" s="12" t="s">
        <v>14</v>
      </c>
      <c r="F1550" s="12" t="s">
        <v>1093</v>
      </c>
      <c r="G1550" s="12" t="s">
        <v>26</v>
      </c>
      <c r="H1550" s="13">
        <v>4300</v>
      </c>
      <c r="I1550" s="13">
        <v>4300</v>
      </c>
      <c r="J1550" s="13">
        <v>4300</v>
      </c>
      <c r="K1550" s="10">
        <f t="shared" si="759"/>
        <v>100</v>
      </c>
      <c r="M1550" s="21"/>
    </row>
    <row r="1551" spans="1:15" ht="31.5" x14ac:dyDescent="0.2">
      <c r="A1551" s="6" t="s">
        <v>1094</v>
      </c>
      <c r="B1551" s="7" t="s">
        <v>1095</v>
      </c>
      <c r="C1551" s="6" t="s">
        <v>1096</v>
      </c>
      <c r="D1551" s="6" t="s">
        <v>0</v>
      </c>
      <c r="E1551" s="6" t="s">
        <v>0</v>
      </c>
      <c r="F1551" s="6" t="s">
        <v>0</v>
      </c>
      <c r="G1551" s="6" t="s">
        <v>0</v>
      </c>
      <c r="H1551" s="8">
        <f>H1552+H1568</f>
        <v>24981.9</v>
      </c>
      <c r="I1551" s="8">
        <f t="shared" ref="I1551:J1551" si="761">I1552+I1568</f>
        <v>24981.9</v>
      </c>
      <c r="J1551" s="9">
        <f t="shared" si="761"/>
        <v>24822.400000000001</v>
      </c>
      <c r="K1551" s="10">
        <f t="shared" si="759"/>
        <v>99.361537753333423</v>
      </c>
      <c r="M1551" s="21"/>
      <c r="O1551" s="22"/>
    </row>
    <row r="1552" spans="1:15" ht="15.75" x14ac:dyDescent="0.2">
      <c r="A1552" s="11" t="s">
        <v>0</v>
      </c>
      <c r="B1552" s="11" t="s">
        <v>352</v>
      </c>
      <c r="C1552" s="12" t="s">
        <v>1096</v>
      </c>
      <c r="D1552" s="12" t="s">
        <v>38</v>
      </c>
      <c r="E1552" s="12" t="s">
        <v>0</v>
      </c>
      <c r="F1552" s="12" t="s">
        <v>0</v>
      </c>
      <c r="G1552" s="12" t="s">
        <v>0</v>
      </c>
      <c r="H1552" s="13">
        <f>H1553</f>
        <v>17963.300000000003</v>
      </c>
      <c r="I1552" s="13">
        <f t="shared" ref="I1552:J1552" si="762">I1553</f>
        <v>17963.300000000003</v>
      </c>
      <c r="J1552" s="14">
        <f t="shared" si="762"/>
        <v>17825.300000000003</v>
      </c>
      <c r="K1552" s="10">
        <f t="shared" si="759"/>
        <v>99.231766991588415</v>
      </c>
      <c r="M1552" s="21"/>
      <c r="O1552" s="22"/>
    </row>
    <row r="1553" spans="1:15" ht="15.75" x14ac:dyDescent="0.2">
      <c r="A1553" s="11" t="s">
        <v>0</v>
      </c>
      <c r="B1553" s="11" t="s">
        <v>362</v>
      </c>
      <c r="C1553" s="12" t="s">
        <v>1096</v>
      </c>
      <c r="D1553" s="12" t="s">
        <v>38</v>
      </c>
      <c r="E1553" s="12" t="s">
        <v>363</v>
      </c>
      <c r="F1553" s="12" t="s">
        <v>0</v>
      </c>
      <c r="G1553" s="12" t="s">
        <v>0</v>
      </c>
      <c r="H1553" s="13">
        <f>H1554+H1558</f>
        <v>17963.300000000003</v>
      </c>
      <c r="I1553" s="13">
        <f>I1554+I1558</f>
        <v>17963.300000000003</v>
      </c>
      <c r="J1553" s="14">
        <f t="shared" ref="J1553" si="763">J1554+J1558</f>
        <v>17825.300000000003</v>
      </c>
      <c r="K1553" s="10">
        <f t="shared" si="759"/>
        <v>99.231766991588415</v>
      </c>
      <c r="M1553" s="21"/>
      <c r="O1553" s="22"/>
    </row>
    <row r="1554" spans="1:15" ht="31.5" x14ac:dyDescent="0.2">
      <c r="A1554" s="11" t="s">
        <v>0</v>
      </c>
      <c r="B1554" s="15" t="s">
        <v>342</v>
      </c>
      <c r="C1554" s="12" t="s">
        <v>1096</v>
      </c>
      <c r="D1554" s="12" t="s">
        <v>38</v>
      </c>
      <c r="E1554" s="12" t="s">
        <v>363</v>
      </c>
      <c r="F1554" s="12" t="s">
        <v>343</v>
      </c>
      <c r="G1554" s="11" t="s">
        <v>0</v>
      </c>
      <c r="H1554" s="13">
        <f>H1555</f>
        <v>328.9</v>
      </c>
      <c r="I1554" s="13">
        <f t="shared" ref="I1554:J1556" si="764">I1555</f>
        <v>328.9</v>
      </c>
      <c r="J1554" s="14">
        <f t="shared" si="764"/>
        <v>328.9</v>
      </c>
      <c r="K1554" s="10">
        <f t="shared" si="759"/>
        <v>100</v>
      </c>
      <c r="M1554" s="21"/>
      <c r="O1554" s="22"/>
    </row>
    <row r="1555" spans="1:15" ht="31.5" x14ac:dyDescent="0.2">
      <c r="A1555" s="11" t="s">
        <v>0</v>
      </c>
      <c r="B1555" s="15" t="s">
        <v>372</v>
      </c>
      <c r="C1555" s="12" t="s">
        <v>1096</v>
      </c>
      <c r="D1555" s="12" t="s">
        <v>38</v>
      </c>
      <c r="E1555" s="12" t="s">
        <v>363</v>
      </c>
      <c r="F1555" s="12" t="s">
        <v>373</v>
      </c>
      <c r="G1555" s="12" t="s">
        <v>0</v>
      </c>
      <c r="H1555" s="13">
        <f>H1556</f>
        <v>328.9</v>
      </c>
      <c r="I1555" s="13">
        <f t="shared" si="764"/>
        <v>328.9</v>
      </c>
      <c r="J1555" s="14">
        <f t="shared" si="764"/>
        <v>328.9</v>
      </c>
      <c r="K1555" s="10">
        <f t="shared" si="759"/>
        <v>100</v>
      </c>
      <c r="M1555" s="21"/>
      <c r="O1555" s="22"/>
    </row>
    <row r="1556" spans="1:15" ht="47.25" x14ac:dyDescent="0.2">
      <c r="A1556" s="11" t="s">
        <v>0</v>
      </c>
      <c r="B1556" s="15" t="s">
        <v>374</v>
      </c>
      <c r="C1556" s="12" t="s">
        <v>1096</v>
      </c>
      <c r="D1556" s="12" t="s">
        <v>38</v>
      </c>
      <c r="E1556" s="12" t="s">
        <v>363</v>
      </c>
      <c r="F1556" s="12" t="s">
        <v>375</v>
      </c>
      <c r="G1556" s="12" t="s">
        <v>0</v>
      </c>
      <c r="H1556" s="13">
        <f>H1557</f>
        <v>328.9</v>
      </c>
      <c r="I1556" s="13">
        <f t="shared" si="764"/>
        <v>328.9</v>
      </c>
      <c r="J1556" s="14">
        <f t="shared" si="764"/>
        <v>328.9</v>
      </c>
      <c r="K1556" s="10">
        <f t="shared" si="759"/>
        <v>100</v>
      </c>
      <c r="M1556" s="21"/>
      <c r="O1556" s="22"/>
    </row>
    <row r="1557" spans="1:15" ht="15.75" x14ac:dyDescent="0.2">
      <c r="A1557" s="16" t="s">
        <v>0</v>
      </c>
      <c r="B1557" s="11" t="s">
        <v>29</v>
      </c>
      <c r="C1557" s="12" t="s">
        <v>1096</v>
      </c>
      <c r="D1557" s="12" t="s">
        <v>38</v>
      </c>
      <c r="E1557" s="12" t="s">
        <v>363</v>
      </c>
      <c r="F1557" s="12" t="s">
        <v>375</v>
      </c>
      <c r="G1557" s="12" t="s">
        <v>30</v>
      </c>
      <c r="H1557" s="13">
        <v>328.9</v>
      </c>
      <c r="I1557" s="13">
        <v>328.9</v>
      </c>
      <c r="J1557" s="13">
        <v>328.9</v>
      </c>
      <c r="K1557" s="10">
        <f t="shared" si="759"/>
        <v>100</v>
      </c>
      <c r="M1557" s="21"/>
    </row>
    <row r="1558" spans="1:15" ht="31.5" x14ac:dyDescent="0.2">
      <c r="A1558" s="11" t="s">
        <v>0</v>
      </c>
      <c r="B1558" s="15" t="s">
        <v>972</v>
      </c>
      <c r="C1558" s="12" t="s">
        <v>1096</v>
      </c>
      <c r="D1558" s="12" t="s">
        <v>38</v>
      </c>
      <c r="E1558" s="12" t="s">
        <v>363</v>
      </c>
      <c r="F1558" s="12" t="s">
        <v>973</v>
      </c>
      <c r="G1558" s="11" t="s">
        <v>0</v>
      </c>
      <c r="H1558" s="13">
        <f>H1559</f>
        <v>17634.400000000001</v>
      </c>
      <c r="I1558" s="13">
        <f t="shared" ref="I1558:J1558" si="765">I1559</f>
        <v>17634.400000000001</v>
      </c>
      <c r="J1558" s="14">
        <f t="shared" si="765"/>
        <v>17496.400000000001</v>
      </c>
      <c r="K1558" s="10">
        <f t="shared" si="759"/>
        <v>99.217438642652994</v>
      </c>
      <c r="M1558" s="21"/>
      <c r="O1558" s="22"/>
    </row>
    <row r="1559" spans="1:15" ht="31.5" x14ac:dyDescent="0.2">
      <c r="A1559" s="11" t="s">
        <v>0</v>
      </c>
      <c r="B1559" s="15" t="s">
        <v>1097</v>
      </c>
      <c r="C1559" s="12" t="s">
        <v>1096</v>
      </c>
      <c r="D1559" s="12" t="s">
        <v>38</v>
      </c>
      <c r="E1559" s="12" t="s">
        <v>363</v>
      </c>
      <c r="F1559" s="12" t="s">
        <v>1098</v>
      </c>
      <c r="G1559" s="12" t="s">
        <v>0</v>
      </c>
      <c r="H1559" s="13">
        <f>H1560+H1562+H1564</f>
        <v>17634.400000000001</v>
      </c>
      <c r="I1559" s="13">
        <f t="shared" ref="I1559:J1559" si="766">I1560+I1562+I1564</f>
        <v>17634.400000000001</v>
      </c>
      <c r="J1559" s="14">
        <f t="shared" si="766"/>
        <v>17496.400000000001</v>
      </c>
      <c r="K1559" s="10">
        <f t="shared" si="759"/>
        <v>99.217438642652994</v>
      </c>
      <c r="M1559" s="21"/>
      <c r="O1559" s="22"/>
    </row>
    <row r="1560" spans="1:15" ht="31.5" x14ac:dyDescent="0.2">
      <c r="A1560" s="11" t="s">
        <v>0</v>
      </c>
      <c r="B1560" s="15" t="s">
        <v>1099</v>
      </c>
      <c r="C1560" s="12" t="s">
        <v>1096</v>
      </c>
      <c r="D1560" s="12" t="s">
        <v>38</v>
      </c>
      <c r="E1560" s="12" t="s">
        <v>363</v>
      </c>
      <c r="F1560" s="12" t="s">
        <v>1100</v>
      </c>
      <c r="G1560" s="12" t="s">
        <v>0</v>
      </c>
      <c r="H1560" s="13">
        <f>H1561</f>
        <v>382.4</v>
      </c>
      <c r="I1560" s="13">
        <f t="shared" ref="I1560:J1560" si="767">I1561</f>
        <v>382.4</v>
      </c>
      <c r="J1560" s="14">
        <f t="shared" si="767"/>
        <v>382.4</v>
      </c>
      <c r="K1560" s="10">
        <f t="shared" si="759"/>
        <v>100</v>
      </c>
      <c r="M1560" s="21"/>
      <c r="O1560" s="22"/>
    </row>
    <row r="1561" spans="1:15" ht="31.5" x14ac:dyDescent="0.2">
      <c r="A1561" s="16" t="s">
        <v>0</v>
      </c>
      <c r="B1561" s="11" t="s">
        <v>48</v>
      </c>
      <c r="C1561" s="12" t="s">
        <v>1096</v>
      </c>
      <c r="D1561" s="12" t="s">
        <v>38</v>
      </c>
      <c r="E1561" s="12" t="s">
        <v>363</v>
      </c>
      <c r="F1561" s="12" t="s">
        <v>1100</v>
      </c>
      <c r="G1561" s="12" t="s">
        <v>49</v>
      </c>
      <c r="H1561" s="13">
        <v>382.4</v>
      </c>
      <c r="I1561" s="13">
        <v>382.4</v>
      </c>
      <c r="J1561" s="13">
        <v>382.4</v>
      </c>
      <c r="K1561" s="10">
        <f t="shared" si="759"/>
        <v>100</v>
      </c>
      <c r="M1561" s="21"/>
    </row>
    <row r="1562" spans="1:15" ht="31.5" x14ac:dyDescent="0.2">
      <c r="A1562" s="11" t="s">
        <v>0</v>
      </c>
      <c r="B1562" s="15" t="s">
        <v>1101</v>
      </c>
      <c r="C1562" s="12" t="s">
        <v>1096</v>
      </c>
      <c r="D1562" s="12" t="s">
        <v>38</v>
      </c>
      <c r="E1562" s="12" t="s">
        <v>363</v>
      </c>
      <c r="F1562" s="12" t="s">
        <v>1102</v>
      </c>
      <c r="G1562" s="12" t="s">
        <v>0</v>
      </c>
      <c r="H1562" s="13">
        <f>H1563</f>
        <v>1150.0999999999999</v>
      </c>
      <c r="I1562" s="13">
        <f t="shared" ref="I1562:J1562" si="768">I1563</f>
        <v>1150.0999999999999</v>
      </c>
      <c r="J1562" s="14">
        <f t="shared" si="768"/>
        <v>1078</v>
      </c>
      <c r="K1562" s="10">
        <f t="shared" si="759"/>
        <v>93.730979914790026</v>
      </c>
      <c r="M1562" s="21"/>
      <c r="O1562" s="22"/>
    </row>
    <row r="1563" spans="1:15" ht="31.5" x14ac:dyDescent="0.2">
      <c r="A1563" s="16" t="s">
        <v>0</v>
      </c>
      <c r="B1563" s="11" t="s">
        <v>48</v>
      </c>
      <c r="C1563" s="12" t="s">
        <v>1096</v>
      </c>
      <c r="D1563" s="12" t="s">
        <v>38</v>
      </c>
      <c r="E1563" s="12" t="s">
        <v>363</v>
      </c>
      <c r="F1563" s="12" t="s">
        <v>1102</v>
      </c>
      <c r="G1563" s="12" t="s">
        <v>49</v>
      </c>
      <c r="H1563" s="13">
        <v>1150.0999999999999</v>
      </c>
      <c r="I1563" s="13">
        <v>1150.0999999999999</v>
      </c>
      <c r="J1563" s="14">
        <v>1078</v>
      </c>
      <c r="K1563" s="10">
        <f t="shared" si="759"/>
        <v>93.730979914790026</v>
      </c>
      <c r="M1563" s="21"/>
    </row>
    <row r="1564" spans="1:15" ht="15.75" x14ac:dyDescent="0.2">
      <c r="A1564" s="11" t="s">
        <v>0</v>
      </c>
      <c r="B1564" s="15" t="s">
        <v>262</v>
      </c>
      <c r="C1564" s="12" t="s">
        <v>1096</v>
      </c>
      <c r="D1564" s="12" t="s">
        <v>38</v>
      </c>
      <c r="E1564" s="12" t="s">
        <v>363</v>
      </c>
      <c r="F1564" s="12" t="s">
        <v>1103</v>
      </c>
      <c r="G1564" s="12" t="s">
        <v>0</v>
      </c>
      <c r="H1564" s="13">
        <f>SUM(H1565:H1567)</f>
        <v>16101.9</v>
      </c>
      <c r="I1564" s="13">
        <f t="shared" ref="I1564:J1564" si="769">SUM(I1565:I1567)</f>
        <v>16101.9</v>
      </c>
      <c r="J1564" s="14">
        <f t="shared" si="769"/>
        <v>16036.000000000002</v>
      </c>
      <c r="K1564" s="10">
        <f t="shared" si="759"/>
        <v>99.590731528577379</v>
      </c>
      <c r="M1564" s="21"/>
      <c r="O1564" s="22"/>
    </row>
    <row r="1565" spans="1:15" ht="78.75" x14ac:dyDescent="0.2">
      <c r="A1565" s="16" t="s">
        <v>0</v>
      </c>
      <c r="B1565" s="11" t="s">
        <v>237</v>
      </c>
      <c r="C1565" s="12" t="s">
        <v>1096</v>
      </c>
      <c r="D1565" s="12" t="s">
        <v>38</v>
      </c>
      <c r="E1565" s="12" t="s">
        <v>363</v>
      </c>
      <c r="F1565" s="12" t="s">
        <v>1103</v>
      </c>
      <c r="G1565" s="12" t="s">
        <v>238</v>
      </c>
      <c r="H1565" s="13">
        <v>13910.8</v>
      </c>
      <c r="I1565" s="13">
        <v>13910.8</v>
      </c>
      <c r="J1565" s="14">
        <v>13898.7</v>
      </c>
      <c r="K1565" s="10">
        <f t="shared" si="759"/>
        <v>99.913017224027385</v>
      </c>
      <c r="M1565" s="21"/>
    </row>
    <row r="1566" spans="1:15" ht="31.5" x14ac:dyDescent="0.2">
      <c r="A1566" s="16" t="s">
        <v>0</v>
      </c>
      <c r="B1566" s="11" t="s">
        <v>48</v>
      </c>
      <c r="C1566" s="12" t="s">
        <v>1096</v>
      </c>
      <c r="D1566" s="12" t="s">
        <v>38</v>
      </c>
      <c r="E1566" s="12" t="s">
        <v>363</v>
      </c>
      <c r="F1566" s="12" t="s">
        <v>1103</v>
      </c>
      <c r="G1566" s="12" t="s">
        <v>49</v>
      </c>
      <c r="H1566" s="13">
        <v>2159.1</v>
      </c>
      <c r="I1566" s="13">
        <v>2159.1</v>
      </c>
      <c r="J1566" s="14">
        <v>2117.1999999999998</v>
      </c>
      <c r="K1566" s="10">
        <f t="shared" si="759"/>
        <v>98.059376592098559</v>
      </c>
      <c r="M1566" s="21"/>
    </row>
    <row r="1567" spans="1:15" ht="15.75" x14ac:dyDescent="0.2">
      <c r="A1567" s="16" t="s">
        <v>0</v>
      </c>
      <c r="B1567" s="11" t="s">
        <v>229</v>
      </c>
      <c r="C1567" s="12" t="s">
        <v>1096</v>
      </c>
      <c r="D1567" s="12" t="s">
        <v>38</v>
      </c>
      <c r="E1567" s="12" t="s">
        <v>363</v>
      </c>
      <c r="F1567" s="12" t="s">
        <v>1103</v>
      </c>
      <c r="G1567" s="12" t="s">
        <v>230</v>
      </c>
      <c r="H1567" s="13">
        <v>32</v>
      </c>
      <c r="I1567" s="13">
        <v>32</v>
      </c>
      <c r="J1567" s="14">
        <v>20.100000000000001</v>
      </c>
      <c r="K1567" s="10">
        <f t="shared" si="759"/>
        <v>62.812500000000007</v>
      </c>
      <c r="M1567" s="21"/>
    </row>
    <row r="1568" spans="1:15" ht="15.75" x14ac:dyDescent="0.2">
      <c r="A1568" s="11" t="s">
        <v>0</v>
      </c>
      <c r="B1568" s="11" t="s">
        <v>376</v>
      </c>
      <c r="C1568" s="12" t="s">
        <v>1096</v>
      </c>
      <c r="D1568" s="12" t="s">
        <v>16</v>
      </c>
      <c r="E1568" s="12" t="s">
        <v>0</v>
      </c>
      <c r="F1568" s="12" t="s">
        <v>0</v>
      </c>
      <c r="G1568" s="12" t="s">
        <v>0</v>
      </c>
      <c r="H1568" s="13">
        <f>H1569</f>
        <v>7018.6</v>
      </c>
      <c r="I1568" s="13">
        <f t="shared" ref="I1568:J1570" si="770">I1569</f>
        <v>7018.6</v>
      </c>
      <c r="J1568" s="14">
        <f t="shared" si="770"/>
        <v>6997.1</v>
      </c>
      <c r="K1568" s="10">
        <f t="shared" si="759"/>
        <v>99.693671102499067</v>
      </c>
      <c r="M1568" s="21"/>
      <c r="O1568" s="22"/>
    </row>
    <row r="1569" spans="1:15" ht="15.75" x14ac:dyDescent="0.2">
      <c r="A1569" s="11" t="s">
        <v>0</v>
      </c>
      <c r="B1569" s="11" t="s">
        <v>1104</v>
      </c>
      <c r="C1569" s="12" t="s">
        <v>1096</v>
      </c>
      <c r="D1569" s="12" t="s">
        <v>16</v>
      </c>
      <c r="E1569" s="12" t="s">
        <v>1006</v>
      </c>
      <c r="F1569" s="12" t="s">
        <v>0</v>
      </c>
      <c r="G1569" s="12" t="s">
        <v>0</v>
      </c>
      <c r="H1569" s="13">
        <f>H1570</f>
        <v>7018.6</v>
      </c>
      <c r="I1569" s="13">
        <f t="shared" si="770"/>
        <v>7018.6</v>
      </c>
      <c r="J1569" s="14">
        <f t="shared" si="770"/>
        <v>6997.1</v>
      </c>
      <c r="K1569" s="10">
        <f t="shared" si="759"/>
        <v>99.693671102499067</v>
      </c>
      <c r="M1569" s="21"/>
      <c r="O1569" s="22"/>
    </row>
    <row r="1570" spans="1:15" ht="31.5" x14ac:dyDescent="0.2">
      <c r="A1570" s="11" t="s">
        <v>0</v>
      </c>
      <c r="B1570" s="15" t="s">
        <v>972</v>
      </c>
      <c r="C1570" s="12" t="s">
        <v>1096</v>
      </c>
      <c r="D1570" s="12" t="s">
        <v>16</v>
      </c>
      <c r="E1570" s="12" t="s">
        <v>1006</v>
      </c>
      <c r="F1570" s="12" t="s">
        <v>973</v>
      </c>
      <c r="G1570" s="11" t="s">
        <v>0</v>
      </c>
      <c r="H1570" s="13">
        <f>H1571</f>
        <v>7018.6</v>
      </c>
      <c r="I1570" s="13">
        <f t="shared" si="770"/>
        <v>7018.6</v>
      </c>
      <c r="J1570" s="14">
        <f t="shared" si="770"/>
        <v>6997.1</v>
      </c>
      <c r="K1570" s="10">
        <f t="shared" si="759"/>
        <v>99.693671102499067</v>
      </c>
      <c r="M1570" s="21"/>
      <c r="O1570" s="22"/>
    </row>
    <row r="1571" spans="1:15" ht="31.5" x14ac:dyDescent="0.2">
      <c r="A1571" s="11" t="s">
        <v>0</v>
      </c>
      <c r="B1571" s="15" t="s">
        <v>1097</v>
      </c>
      <c r="C1571" s="12" t="s">
        <v>1096</v>
      </c>
      <c r="D1571" s="12" t="s">
        <v>16</v>
      </c>
      <c r="E1571" s="12" t="s">
        <v>1006</v>
      </c>
      <c r="F1571" s="12" t="s">
        <v>1098</v>
      </c>
      <c r="G1571" s="12" t="s">
        <v>0</v>
      </c>
      <c r="H1571" s="13">
        <f>H1572+H1574</f>
        <v>7018.6</v>
      </c>
      <c r="I1571" s="13">
        <f t="shared" ref="I1571:J1571" si="771">I1572+I1574</f>
        <v>7018.6</v>
      </c>
      <c r="J1571" s="14">
        <f t="shared" si="771"/>
        <v>6997.1</v>
      </c>
      <c r="K1571" s="10">
        <f t="shared" si="759"/>
        <v>99.693671102499067</v>
      </c>
      <c r="M1571" s="21"/>
      <c r="O1571" s="22"/>
    </row>
    <row r="1572" spans="1:15" ht="15.75" x14ac:dyDescent="0.2">
      <c r="A1572" s="11" t="s">
        <v>0</v>
      </c>
      <c r="B1572" s="15" t="s">
        <v>1105</v>
      </c>
      <c r="C1572" s="12" t="s">
        <v>1096</v>
      </c>
      <c r="D1572" s="12" t="s">
        <v>16</v>
      </c>
      <c r="E1572" s="12" t="s">
        <v>1006</v>
      </c>
      <c r="F1572" s="12" t="s">
        <v>1106</v>
      </c>
      <c r="G1572" s="12" t="s">
        <v>0</v>
      </c>
      <c r="H1572" s="13">
        <f>H1573</f>
        <v>154</v>
      </c>
      <c r="I1572" s="13">
        <f t="shared" ref="I1572:J1572" si="772">I1573</f>
        <v>154</v>
      </c>
      <c r="J1572" s="14">
        <f t="shared" si="772"/>
        <v>132.5</v>
      </c>
      <c r="K1572" s="10">
        <f t="shared" si="759"/>
        <v>86.038961038961034</v>
      </c>
      <c r="M1572" s="21"/>
      <c r="O1572" s="22"/>
    </row>
    <row r="1573" spans="1:15" ht="31.5" x14ac:dyDescent="0.2">
      <c r="A1573" s="16" t="s">
        <v>0</v>
      </c>
      <c r="B1573" s="11" t="s">
        <v>48</v>
      </c>
      <c r="C1573" s="12" t="s">
        <v>1096</v>
      </c>
      <c r="D1573" s="12" t="s">
        <v>16</v>
      </c>
      <c r="E1573" s="12" t="s">
        <v>1006</v>
      </c>
      <c r="F1573" s="12" t="s">
        <v>1106</v>
      </c>
      <c r="G1573" s="12" t="s">
        <v>49</v>
      </c>
      <c r="H1573" s="13">
        <v>154</v>
      </c>
      <c r="I1573" s="13">
        <v>154</v>
      </c>
      <c r="J1573" s="14">
        <v>132.5</v>
      </c>
      <c r="K1573" s="10">
        <f t="shared" si="759"/>
        <v>86.038961038961034</v>
      </c>
      <c r="M1573" s="21"/>
    </row>
    <row r="1574" spans="1:15" ht="31.5" x14ac:dyDescent="0.2">
      <c r="A1574" s="11" t="s">
        <v>0</v>
      </c>
      <c r="B1574" s="15" t="s">
        <v>1107</v>
      </c>
      <c r="C1574" s="12" t="s">
        <v>1096</v>
      </c>
      <c r="D1574" s="12" t="s">
        <v>16</v>
      </c>
      <c r="E1574" s="12" t="s">
        <v>1006</v>
      </c>
      <c r="F1574" s="12" t="s">
        <v>1108</v>
      </c>
      <c r="G1574" s="12" t="s">
        <v>0</v>
      </c>
      <c r="H1574" s="13">
        <f>H1575</f>
        <v>6864.6</v>
      </c>
      <c r="I1574" s="13">
        <f t="shared" ref="I1574:J1574" si="773">I1575</f>
        <v>6864.6</v>
      </c>
      <c r="J1574" s="14">
        <f t="shared" si="773"/>
        <v>6864.6</v>
      </c>
      <c r="K1574" s="10">
        <f t="shared" si="759"/>
        <v>100</v>
      </c>
      <c r="M1574" s="21"/>
      <c r="O1574" s="22"/>
    </row>
    <row r="1575" spans="1:15" ht="31.5" x14ac:dyDescent="0.2">
      <c r="A1575" s="16" t="s">
        <v>0</v>
      </c>
      <c r="B1575" s="11" t="s">
        <v>48</v>
      </c>
      <c r="C1575" s="12" t="s">
        <v>1096</v>
      </c>
      <c r="D1575" s="12" t="s">
        <v>16</v>
      </c>
      <c r="E1575" s="12" t="s">
        <v>1006</v>
      </c>
      <c r="F1575" s="12" t="s">
        <v>1108</v>
      </c>
      <c r="G1575" s="12" t="s">
        <v>49</v>
      </c>
      <c r="H1575" s="13">
        <v>6864.6</v>
      </c>
      <c r="I1575" s="13">
        <v>6864.6</v>
      </c>
      <c r="J1575" s="13">
        <v>6864.6</v>
      </c>
      <c r="K1575" s="10">
        <f t="shared" si="759"/>
        <v>100</v>
      </c>
      <c r="M1575" s="21"/>
    </row>
    <row r="1576" spans="1:15" ht="31.5" x14ac:dyDescent="0.2">
      <c r="A1576" s="6" t="s">
        <v>1109</v>
      </c>
      <c r="B1576" s="7" t="s">
        <v>1110</v>
      </c>
      <c r="C1576" s="6" t="s">
        <v>1111</v>
      </c>
      <c r="D1576" s="6" t="s">
        <v>0</v>
      </c>
      <c r="E1576" s="6" t="s">
        <v>0</v>
      </c>
      <c r="F1576" s="6" t="s">
        <v>0</v>
      </c>
      <c r="G1576" s="6" t="s">
        <v>0</v>
      </c>
      <c r="H1576" s="8">
        <f>H1577+H1593</f>
        <v>181893.8</v>
      </c>
      <c r="I1576" s="8">
        <f t="shared" ref="I1576:J1576" si="774">I1577+I1593</f>
        <v>181893.8</v>
      </c>
      <c r="J1576" s="9">
        <f t="shared" si="774"/>
        <v>179886.9</v>
      </c>
      <c r="K1576" s="10">
        <f t="shared" si="759"/>
        <v>98.896663877493353</v>
      </c>
      <c r="M1576" s="21"/>
      <c r="O1576" s="22"/>
    </row>
    <row r="1577" spans="1:15" ht="15.75" x14ac:dyDescent="0.2">
      <c r="A1577" s="11" t="s">
        <v>0</v>
      </c>
      <c r="B1577" s="11" t="s">
        <v>352</v>
      </c>
      <c r="C1577" s="12" t="s">
        <v>1111</v>
      </c>
      <c r="D1577" s="12" t="s">
        <v>38</v>
      </c>
      <c r="E1577" s="12" t="s">
        <v>0</v>
      </c>
      <c r="F1577" s="12" t="s">
        <v>0</v>
      </c>
      <c r="G1577" s="12" t="s">
        <v>0</v>
      </c>
      <c r="H1577" s="13">
        <f>H1578</f>
        <v>27047.7</v>
      </c>
      <c r="I1577" s="13">
        <f t="shared" ref="I1577:J1577" si="775">I1578</f>
        <v>27047.7</v>
      </c>
      <c r="J1577" s="14">
        <f t="shared" si="775"/>
        <v>26656.000000000004</v>
      </c>
      <c r="K1577" s="10">
        <f t="shared" si="759"/>
        <v>98.55181771463009</v>
      </c>
      <c r="M1577" s="21"/>
      <c r="O1577" s="22"/>
    </row>
    <row r="1578" spans="1:15" ht="15.75" x14ac:dyDescent="0.2">
      <c r="A1578" s="11" t="s">
        <v>0</v>
      </c>
      <c r="B1578" s="11" t="s">
        <v>362</v>
      </c>
      <c r="C1578" s="12" t="s">
        <v>1111</v>
      </c>
      <c r="D1578" s="12" t="s">
        <v>38</v>
      </c>
      <c r="E1578" s="12" t="s">
        <v>363</v>
      </c>
      <c r="F1578" s="12" t="s">
        <v>0</v>
      </c>
      <c r="G1578" s="12" t="s">
        <v>0</v>
      </c>
      <c r="H1578" s="13">
        <f>H1579+H1589</f>
        <v>27047.7</v>
      </c>
      <c r="I1578" s="13">
        <f t="shared" ref="I1578:J1578" si="776">I1579+I1589</f>
        <v>27047.7</v>
      </c>
      <c r="J1578" s="14">
        <f t="shared" si="776"/>
        <v>26656.000000000004</v>
      </c>
      <c r="K1578" s="10">
        <f t="shared" si="759"/>
        <v>98.55181771463009</v>
      </c>
      <c r="M1578" s="21"/>
      <c r="O1578" s="22"/>
    </row>
    <row r="1579" spans="1:15" ht="31.5" x14ac:dyDescent="0.2">
      <c r="A1579" s="11" t="s">
        <v>0</v>
      </c>
      <c r="B1579" s="15" t="s">
        <v>1112</v>
      </c>
      <c r="C1579" s="12" t="s">
        <v>1111</v>
      </c>
      <c r="D1579" s="12" t="s">
        <v>38</v>
      </c>
      <c r="E1579" s="12" t="s">
        <v>363</v>
      </c>
      <c r="F1579" s="12" t="s">
        <v>1113</v>
      </c>
      <c r="G1579" s="11" t="s">
        <v>0</v>
      </c>
      <c r="H1579" s="13">
        <f>H1580</f>
        <v>26838.100000000002</v>
      </c>
      <c r="I1579" s="13">
        <f t="shared" ref="I1579:J1579" si="777">I1580</f>
        <v>26838.100000000002</v>
      </c>
      <c r="J1579" s="14">
        <f t="shared" si="777"/>
        <v>26446.400000000005</v>
      </c>
      <c r="K1579" s="10">
        <f t="shared" si="759"/>
        <v>98.540507711052584</v>
      </c>
      <c r="M1579" s="21"/>
      <c r="O1579" s="22"/>
    </row>
    <row r="1580" spans="1:15" ht="47.25" x14ac:dyDescent="0.2">
      <c r="A1580" s="11" t="s">
        <v>0</v>
      </c>
      <c r="B1580" s="15" t="s">
        <v>1114</v>
      </c>
      <c r="C1580" s="12" t="s">
        <v>1111</v>
      </c>
      <c r="D1580" s="12" t="s">
        <v>38</v>
      </c>
      <c r="E1580" s="12" t="s">
        <v>363</v>
      </c>
      <c r="F1580" s="12" t="s">
        <v>1115</v>
      </c>
      <c r="G1580" s="12" t="s">
        <v>0</v>
      </c>
      <c r="H1580" s="13">
        <f>H1581+H1586</f>
        <v>26838.100000000002</v>
      </c>
      <c r="I1580" s="13">
        <f t="shared" ref="I1580:J1580" si="778">I1581+I1586</f>
        <v>26838.100000000002</v>
      </c>
      <c r="J1580" s="14">
        <f t="shared" si="778"/>
        <v>26446.400000000005</v>
      </c>
      <c r="K1580" s="10">
        <f t="shared" si="759"/>
        <v>98.540507711052584</v>
      </c>
      <c r="M1580" s="21"/>
      <c r="O1580" s="22"/>
    </row>
    <row r="1581" spans="1:15" ht="63" x14ac:dyDescent="0.2">
      <c r="A1581" s="11" t="s">
        <v>0</v>
      </c>
      <c r="B1581" s="15" t="s">
        <v>1116</v>
      </c>
      <c r="C1581" s="12" t="s">
        <v>1111</v>
      </c>
      <c r="D1581" s="12" t="s">
        <v>38</v>
      </c>
      <c r="E1581" s="12" t="s">
        <v>363</v>
      </c>
      <c r="F1581" s="12" t="s">
        <v>1117</v>
      </c>
      <c r="G1581" s="12" t="s">
        <v>0</v>
      </c>
      <c r="H1581" s="13">
        <f>H1582</f>
        <v>24342.9</v>
      </c>
      <c r="I1581" s="13">
        <f t="shared" ref="I1581:J1581" si="779">I1582</f>
        <v>24342.9</v>
      </c>
      <c r="J1581" s="14">
        <f t="shared" si="779"/>
        <v>23951.200000000004</v>
      </c>
      <c r="K1581" s="10">
        <f t="shared" si="759"/>
        <v>98.390906588779487</v>
      </c>
      <c r="M1581" s="21"/>
      <c r="O1581" s="22"/>
    </row>
    <row r="1582" spans="1:15" ht="15.75" x14ac:dyDescent="0.2">
      <c r="A1582" s="11" t="s">
        <v>0</v>
      </c>
      <c r="B1582" s="15" t="s">
        <v>262</v>
      </c>
      <c r="C1582" s="12" t="s">
        <v>1111</v>
      </c>
      <c r="D1582" s="12" t="s">
        <v>38</v>
      </c>
      <c r="E1582" s="12" t="s">
        <v>363</v>
      </c>
      <c r="F1582" s="12" t="s">
        <v>1118</v>
      </c>
      <c r="G1582" s="12" t="s">
        <v>0</v>
      </c>
      <c r="H1582" s="13">
        <f>SUM(H1583:H1585)</f>
        <v>24342.9</v>
      </c>
      <c r="I1582" s="13">
        <f t="shared" ref="I1582:J1582" si="780">SUM(I1583:I1585)</f>
        <v>24342.9</v>
      </c>
      <c r="J1582" s="14">
        <f t="shared" si="780"/>
        <v>23951.200000000004</v>
      </c>
      <c r="K1582" s="10">
        <f t="shared" si="759"/>
        <v>98.390906588779487</v>
      </c>
      <c r="M1582" s="21"/>
      <c r="O1582" s="22"/>
    </row>
    <row r="1583" spans="1:15" ht="78.75" x14ac:dyDescent="0.2">
      <c r="A1583" s="16" t="s">
        <v>0</v>
      </c>
      <c r="B1583" s="11" t="s">
        <v>237</v>
      </c>
      <c r="C1583" s="12" t="s">
        <v>1111</v>
      </c>
      <c r="D1583" s="12" t="s">
        <v>38</v>
      </c>
      <c r="E1583" s="12" t="s">
        <v>363</v>
      </c>
      <c r="F1583" s="12" t="s">
        <v>1118</v>
      </c>
      <c r="G1583" s="12" t="s">
        <v>238</v>
      </c>
      <c r="H1583" s="13">
        <v>21763.4</v>
      </c>
      <c r="I1583" s="13">
        <v>21763.4</v>
      </c>
      <c r="J1583" s="13">
        <v>21673.4</v>
      </c>
      <c r="K1583" s="10">
        <f t="shared" si="759"/>
        <v>99.586461674186936</v>
      </c>
      <c r="M1583" s="21"/>
    </row>
    <row r="1584" spans="1:15" ht="31.5" x14ac:dyDescent="0.2">
      <c r="A1584" s="16" t="s">
        <v>0</v>
      </c>
      <c r="B1584" s="11" t="s">
        <v>48</v>
      </c>
      <c r="C1584" s="12" t="s">
        <v>1111</v>
      </c>
      <c r="D1584" s="12" t="s">
        <v>38</v>
      </c>
      <c r="E1584" s="12" t="s">
        <v>363</v>
      </c>
      <c r="F1584" s="12" t="s">
        <v>1118</v>
      </c>
      <c r="G1584" s="12" t="s">
        <v>49</v>
      </c>
      <c r="H1584" s="13">
        <v>2560.3000000000002</v>
      </c>
      <c r="I1584" s="13">
        <v>2560.3000000000002</v>
      </c>
      <c r="J1584" s="14">
        <v>2262.9</v>
      </c>
      <c r="K1584" s="10">
        <f t="shared" si="759"/>
        <v>88.384173729641063</v>
      </c>
      <c r="M1584" s="21"/>
    </row>
    <row r="1585" spans="1:15" ht="15.75" x14ac:dyDescent="0.2">
      <c r="A1585" s="16" t="s">
        <v>0</v>
      </c>
      <c r="B1585" s="11" t="s">
        <v>229</v>
      </c>
      <c r="C1585" s="12" t="s">
        <v>1111</v>
      </c>
      <c r="D1585" s="12" t="s">
        <v>38</v>
      </c>
      <c r="E1585" s="12" t="s">
        <v>363</v>
      </c>
      <c r="F1585" s="12" t="s">
        <v>1118</v>
      </c>
      <c r="G1585" s="12" t="s">
        <v>230</v>
      </c>
      <c r="H1585" s="13">
        <v>19.2</v>
      </c>
      <c r="I1585" s="13">
        <v>19.2</v>
      </c>
      <c r="J1585" s="14">
        <v>14.9</v>
      </c>
      <c r="K1585" s="10">
        <f t="shared" si="759"/>
        <v>77.604166666666671</v>
      </c>
      <c r="M1585" s="21"/>
    </row>
    <row r="1586" spans="1:15" ht="47.25" x14ac:dyDescent="0.2">
      <c r="A1586" s="11" t="s">
        <v>0</v>
      </c>
      <c r="B1586" s="15" t="s">
        <v>1119</v>
      </c>
      <c r="C1586" s="12" t="s">
        <v>1111</v>
      </c>
      <c r="D1586" s="12" t="s">
        <v>38</v>
      </c>
      <c r="E1586" s="12" t="s">
        <v>363</v>
      </c>
      <c r="F1586" s="12" t="s">
        <v>1120</v>
      </c>
      <c r="G1586" s="12" t="s">
        <v>0</v>
      </c>
      <c r="H1586" s="13">
        <f>SUM(H1587:H1588)</f>
        <v>2495.1999999999998</v>
      </c>
      <c r="I1586" s="13">
        <f t="shared" ref="I1586:J1586" si="781">SUM(I1587:I1588)</f>
        <v>2495.1999999999998</v>
      </c>
      <c r="J1586" s="14">
        <f t="shared" si="781"/>
        <v>2495.1999999999998</v>
      </c>
      <c r="K1586" s="10">
        <f t="shared" si="759"/>
        <v>100</v>
      </c>
      <c r="M1586" s="21"/>
      <c r="O1586" s="22"/>
    </row>
    <row r="1587" spans="1:15" ht="31.5" x14ac:dyDescent="0.2">
      <c r="A1587" s="16" t="s">
        <v>0</v>
      </c>
      <c r="B1587" s="11" t="s">
        <v>48</v>
      </c>
      <c r="C1587" s="12" t="s">
        <v>1111</v>
      </c>
      <c r="D1587" s="12" t="s">
        <v>38</v>
      </c>
      <c r="E1587" s="12" t="s">
        <v>363</v>
      </c>
      <c r="F1587" s="12" t="s">
        <v>1120</v>
      </c>
      <c r="G1587" s="12" t="s">
        <v>49</v>
      </c>
      <c r="H1587" s="13">
        <v>100</v>
      </c>
      <c r="I1587" s="13">
        <v>100</v>
      </c>
      <c r="J1587" s="13">
        <v>100</v>
      </c>
      <c r="K1587" s="10">
        <f t="shared" si="759"/>
        <v>100</v>
      </c>
      <c r="M1587" s="21"/>
    </row>
    <row r="1588" spans="1:15" ht="15.75" x14ac:dyDescent="0.2">
      <c r="A1588" s="16" t="s">
        <v>0</v>
      </c>
      <c r="B1588" s="11" t="s">
        <v>229</v>
      </c>
      <c r="C1588" s="12" t="s">
        <v>1111</v>
      </c>
      <c r="D1588" s="12" t="s">
        <v>38</v>
      </c>
      <c r="E1588" s="12" t="s">
        <v>363</v>
      </c>
      <c r="F1588" s="12" t="s">
        <v>1120</v>
      </c>
      <c r="G1588" s="12" t="s">
        <v>230</v>
      </c>
      <c r="H1588" s="13">
        <v>2395.1999999999998</v>
      </c>
      <c r="I1588" s="13">
        <v>2395.1999999999998</v>
      </c>
      <c r="J1588" s="13">
        <v>2395.1999999999998</v>
      </c>
      <c r="K1588" s="10">
        <f t="shared" si="759"/>
        <v>100</v>
      </c>
      <c r="M1588" s="21"/>
    </row>
    <row r="1589" spans="1:15" ht="31.5" x14ac:dyDescent="0.2">
      <c r="A1589" s="11" t="s">
        <v>0</v>
      </c>
      <c r="B1589" s="15" t="s">
        <v>342</v>
      </c>
      <c r="C1589" s="12" t="s">
        <v>1111</v>
      </c>
      <c r="D1589" s="12" t="s">
        <v>38</v>
      </c>
      <c r="E1589" s="12" t="s">
        <v>363</v>
      </c>
      <c r="F1589" s="12" t="s">
        <v>343</v>
      </c>
      <c r="G1589" s="11" t="s">
        <v>0</v>
      </c>
      <c r="H1589" s="13">
        <f>H1590</f>
        <v>209.6</v>
      </c>
      <c r="I1589" s="13">
        <f t="shared" ref="I1589:J1591" si="782">I1590</f>
        <v>209.6</v>
      </c>
      <c r="J1589" s="14">
        <f t="shared" si="782"/>
        <v>209.6</v>
      </c>
      <c r="K1589" s="10">
        <f t="shared" si="759"/>
        <v>100</v>
      </c>
      <c r="M1589" s="21"/>
      <c r="O1589" s="22"/>
    </row>
    <row r="1590" spans="1:15" ht="31.5" x14ac:dyDescent="0.2">
      <c r="A1590" s="11" t="s">
        <v>0</v>
      </c>
      <c r="B1590" s="15" t="s">
        <v>372</v>
      </c>
      <c r="C1590" s="12" t="s">
        <v>1111</v>
      </c>
      <c r="D1590" s="12" t="s">
        <v>38</v>
      </c>
      <c r="E1590" s="12" t="s">
        <v>363</v>
      </c>
      <c r="F1590" s="12" t="s">
        <v>373</v>
      </c>
      <c r="G1590" s="12" t="s">
        <v>0</v>
      </c>
      <c r="H1590" s="13">
        <f>H1591</f>
        <v>209.6</v>
      </c>
      <c r="I1590" s="13">
        <f t="shared" si="782"/>
        <v>209.6</v>
      </c>
      <c r="J1590" s="14">
        <f t="shared" si="782"/>
        <v>209.6</v>
      </c>
      <c r="K1590" s="10">
        <f t="shared" si="759"/>
        <v>100</v>
      </c>
      <c r="M1590" s="21"/>
      <c r="O1590" s="22"/>
    </row>
    <row r="1591" spans="1:15" ht="47.25" x14ac:dyDescent="0.2">
      <c r="A1591" s="11" t="s">
        <v>0</v>
      </c>
      <c r="B1591" s="15" t="s">
        <v>374</v>
      </c>
      <c r="C1591" s="12" t="s">
        <v>1111</v>
      </c>
      <c r="D1591" s="12" t="s">
        <v>38</v>
      </c>
      <c r="E1591" s="12" t="s">
        <v>363</v>
      </c>
      <c r="F1591" s="12" t="s">
        <v>375</v>
      </c>
      <c r="G1591" s="12" t="s">
        <v>0</v>
      </c>
      <c r="H1591" s="13">
        <f>H1592</f>
        <v>209.6</v>
      </c>
      <c r="I1591" s="13">
        <f t="shared" si="782"/>
        <v>209.6</v>
      </c>
      <c r="J1591" s="14">
        <f t="shared" si="782"/>
        <v>209.6</v>
      </c>
      <c r="K1591" s="10">
        <f t="shared" si="759"/>
        <v>100</v>
      </c>
      <c r="M1591" s="21"/>
      <c r="O1591" s="22"/>
    </row>
    <row r="1592" spans="1:15" ht="15.75" x14ac:dyDescent="0.2">
      <c r="A1592" s="16" t="s">
        <v>0</v>
      </c>
      <c r="B1592" s="11" t="s">
        <v>29</v>
      </c>
      <c r="C1592" s="12" t="s">
        <v>1111</v>
      </c>
      <c r="D1592" s="12" t="s">
        <v>38</v>
      </c>
      <c r="E1592" s="12" t="s">
        <v>363</v>
      </c>
      <c r="F1592" s="12" t="s">
        <v>375</v>
      </c>
      <c r="G1592" s="12" t="s">
        <v>30</v>
      </c>
      <c r="H1592" s="13">
        <v>209.6</v>
      </c>
      <c r="I1592" s="13">
        <v>209.6</v>
      </c>
      <c r="J1592" s="13">
        <v>209.6</v>
      </c>
      <c r="K1592" s="10">
        <f t="shared" si="759"/>
        <v>100</v>
      </c>
      <c r="M1592" s="21"/>
    </row>
    <row r="1593" spans="1:15" ht="15.75" x14ac:dyDescent="0.2">
      <c r="A1593" s="11" t="s">
        <v>0</v>
      </c>
      <c r="B1593" s="11" t="s">
        <v>376</v>
      </c>
      <c r="C1593" s="12" t="s">
        <v>1111</v>
      </c>
      <c r="D1593" s="12" t="s">
        <v>16</v>
      </c>
      <c r="E1593" s="12" t="s">
        <v>0</v>
      </c>
      <c r="F1593" s="12" t="s">
        <v>0</v>
      </c>
      <c r="G1593" s="12" t="s">
        <v>0</v>
      </c>
      <c r="H1593" s="13">
        <f>H1594</f>
        <v>154846.09999999998</v>
      </c>
      <c r="I1593" s="13">
        <f t="shared" ref="I1593:J1593" si="783">I1594</f>
        <v>154846.09999999998</v>
      </c>
      <c r="J1593" s="14">
        <f t="shared" si="783"/>
        <v>153230.9</v>
      </c>
      <c r="K1593" s="10">
        <f t="shared" si="759"/>
        <v>98.956899786303964</v>
      </c>
      <c r="M1593" s="21"/>
      <c r="O1593" s="22"/>
    </row>
    <row r="1594" spans="1:15" ht="15.75" x14ac:dyDescent="0.2">
      <c r="A1594" s="11" t="s">
        <v>0</v>
      </c>
      <c r="B1594" s="11" t="s">
        <v>1104</v>
      </c>
      <c r="C1594" s="12" t="s">
        <v>1111</v>
      </c>
      <c r="D1594" s="12" t="s">
        <v>16</v>
      </c>
      <c r="E1594" s="12" t="s">
        <v>1006</v>
      </c>
      <c r="F1594" s="12" t="s">
        <v>0</v>
      </c>
      <c r="G1594" s="12" t="s">
        <v>0</v>
      </c>
      <c r="H1594" s="13">
        <f>H1595+H1637+H1644</f>
        <v>154846.09999999998</v>
      </c>
      <c r="I1594" s="13">
        <f t="shared" ref="I1594:J1594" si="784">I1595+I1637+I1644</f>
        <v>154846.09999999998</v>
      </c>
      <c r="J1594" s="14">
        <f t="shared" si="784"/>
        <v>153230.9</v>
      </c>
      <c r="K1594" s="10">
        <f t="shared" si="759"/>
        <v>98.956899786303964</v>
      </c>
      <c r="M1594" s="21"/>
      <c r="O1594" s="22"/>
    </row>
    <row r="1595" spans="1:15" ht="31.5" x14ac:dyDescent="0.2">
      <c r="A1595" s="11" t="s">
        <v>0</v>
      </c>
      <c r="B1595" s="15" t="s">
        <v>1112</v>
      </c>
      <c r="C1595" s="12" t="s">
        <v>1111</v>
      </c>
      <c r="D1595" s="12" t="s">
        <v>16</v>
      </c>
      <c r="E1595" s="12" t="s">
        <v>1006</v>
      </c>
      <c r="F1595" s="12" t="s">
        <v>1113</v>
      </c>
      <c r="G1595" s="11" t="s">
        <v>0</v>
      </c>
      <c r="H1595" s="13">
        <f>H1596+H1600+H1604+H1634</f>
        <v>148681.79999999999</v>
      </c>
      <c r="I1595" s="13">
        <f t="shared" ref="I1595:J1595" si="785">I1596+I1600+I1604+I1634</f>
        <v>148681.79999999999</v>
      </c>
      <c r="J1595" s="14">
        <f t="shared" si="785"/>
        <v>147314</v>
      </c>
      <c r="K1595" s="10">
        <f t="shared" si="759"/>
        <v>99.080048802207131</v>
      </c>
      <c r="M1595" s="21"/>
      <c r="O1595" s="22"/>
    </row>
    <row r="1596" spans="1:15" ht="31.5" x14ac:dyDescent="0.2">
      <c r="A1596" s="11" t="s">
        <v>0</v>
      </c>
      <c r="B1596" s="15" t="s">
        <v>1121</v>
      </c>
      <c r="C1596" s="12" t="s">
        <v>1111</v>
      </c>
      <c r="D1596" s="12" t="s">
        <v>16</v>
      </c>
      <c r="E1596" s="12" t="s">
        <v>1006</v>
      </c>
      <c r="F1596" s="12" t="s">
        <v>1122</v>
      </c>
      <c r="G1596" s="12" t="s">
        <v>0</v>
      </c>
      <c r="H1596" s="13">
        <f>H1597</f>
        <v>2150</v>
      </c>
      <c r="I1596" s="13">
        <f t="shared" ref="I1596:J1596" si="786">I1597</f>
        <v>2150</v>
      </c>
      <c r="J1596" s="14">
        <f t="shared" si="786"/>
        <v>2100</v>
      </c>
      <c r="K1596" s="10">
        <f t="shared" si="759"/>
        <v>97.674418604651152</v>
      </c>
      <c r="M1596" s="21"/>
      <c r="O1596" s="22"/>
    </row>
    <row r="1597" spans="1:15" ht="15.75" x14ac:dyDescent="0.2">
      <c r="A1597" s="11" t="s">
        <v>0</v>
      </c>
      <c r="B1597" s="15" t="s">
        <v>1123</v>
      </c>
      <c r="C1597" s="12" t="s">
        <v>1111</v>
      </c>
      <c r="D1597" s="12" t="s">
        <v>16</v>
      </c>
      <c r="E1597" s="12" t="s">
        <v>1006</v>
      </c>
      <c r="F1597" s="12" t="s">
        <v>1124</v>
      </c>
      <c r="G1597" s="12" t="s">
        <v>0</v>
      </c>
      <c r="H1597" s="13">
        <f>SUM(H1598:H1599)</f>
        <v>2150</v>
      </c>
      <c r="I1597" s="13">
        <f t="shared" ref="I1597:J1597" si="787">SUM(I1598:I1599)</f>
        <v>2150</v>
      </c>
      <c r="J1597" s="14">
        <f t="shared" si="787"/>
        <v>2100</v>
      </c>
      <c r="K1597" s="10">
        <f t="shared" si="759"/>
        <v>97.674418604651152</v>
      </c>
      <c r="M1597" s="21"/>
      <c r="O1597" s="22"/>
    </row>
    <row r="1598" spans="1:15" ht="31.5" x14ac:dyDescent="0.2">
      <c r="A1598" s="16" t="s">
        <v>0</v>
      </c>
      <c r="B1598" s="11" t="s">
        <v>48</v>
      </c>
      <c r="C1598" s="12" t="s">
        <v>1111</v>
      </c>
      <c r="D1598" s="12" t="s">
        <v>16</v>
      </c>
      <c r="E1598" s="12" t="s">
        <v>1006</v>
      </c>
      <c r="F1598" s="12" t="s">
        <v>1124</v>
      </c>
      <c r="G1598" s="12" t="s">
        <v>49</v>
      </c>
      <c r="H1598" s="13">
        <v>150</v>
      </c>
      <c r="I1598" s="13">
        <v>150</v>
      </c>
      <c r="J1598" s="14">
        <v>100</v>
      </c>
      <c r="K1598" s="10">
        <f t="shared" si="759"/>
        <v>66.666666666666657</v>
      </c>
      <c r="M1598" s="21"/>
    </row>
    <row r="1599" spans="1:15" ht="31.5" x14ac:dyDescent="0.2">
      <c r="A1599" s="16" t="s">
        <v>0</v>
      </c>
      <c r="B1599" s="11" t="s">
        <v>25</v>
      </c>
      <c r="C1599" s="12" t="s">
        <v>1111</v>
      </c>
      <c r="D1599" s="12" t="s">
        <v>16</v>
      </c>
      <c r="E1599" s="12" t="s">
        <v>1006</v>
      </c>
      <c r="F1599" s="12" t="s">
        <v>1124</v>
      </c>
      <c r="G1599" s="12" t="s">
        <v>26</v>
      </c>
      <c r="H1599" s="13">
        <v>2000</v>
      </c>
      <c r="I1599" s="13">
        <v>2000</v>
      </c>
      <c r="J1599" s="13">
        <v>2000</v>
      </c>
      <c r="K1599" s="10">
        <f t="shared" si="759"/>
        <v>100</v>
      </c>
      <c r="M1599" s="21"/>
    </row>
    <row r="1600" spans="1:15" ht="31.5" x14ac:dyDescent="0.2">
      <c r="A1600" s="11" t="s">
        <v>0</v>
      </c>
      <c r="B1600" s="15" t="s">
        <v>1125</v>
      </c>
      <c r="C1600" s="12" t="s">
        <v>1111</v>
      </c>
      <c r="D1600" s="12" t="s">
        <v>16</v>
      </c>
      <c r="E1600" s="12" t="s">
        <v>1006</v>
      </c>
      <c r="F1600" s="12" t="s">
        <v>1126</v>
      </c>
      <c r="G1600" s="12" t="s">
        <v>0</v>
      </c>
      <c r="H1600" s="13">
        <f>H1601+H1602</f>
        <v>8500</v>
      </c>
      <c r="I1600" s="13">
        <f t="shared" ref="I1600:J1600" si="788">I1601+I1602</f>
        <v>8500</v>
      </c>
      <c r="J1600" s="14">
        <f t="shared" si="788"/>
        <v>8489.2999999999993</v>
      </c>
      <c r="K1600" s="10">
        <f t="shared" si="759"/>
        <v>99.87411764705881</v>
      </c>
      <c r="M1600" s="21"/>
      <c r="O1600" s="22"/>
    </row>
    <row r="1601" spans="1:15" ht="31.5" x14ac:dyDescent="0.2">
      <c r="A1601" s="16" t="s">
        <v>0</v>
      </c>
      <c r="B1601" s="11" t="s">
        <v>25</v>
      </c>
      <c r="C1601" s="12" t="s">
        <v>1111</v>
      </c>
      <c r="D1601" s="12" t="s">
        <v>16</v>
      </c>
      <c r="E1601" s="12" t="s">
        <v>1006</v>
      </c>
      <c r="F1601" s="12" t="s">
        <v>1126</v>
      </c>
      <c r="G1601" s="12" t="s">
        <v>26</v>
      </c>
      <c r="H1601" s="13">
        <v>7791.8</v>
      </c>
      <c r="I1601" s="13">
        <v>7791.8</v>
      </c>
      <c r="J1601" s="13">
        <v>7791.8</v>
      </c>
      <c r="K1601" s="10">
        <f t="shared" si="759"/>
        <v>100</v>
      </c>
      <c r="M1601" s="21"/>
    </row>
    <row r="1602" spans="1:15" ht="15.75" x14ac:dyDescent="0.2">
      <c r="A1602" s="11" t="s">
        <v>0</v>
      </c>
      <c r="B1602" s="15" t="s">
        <v>1127</v>
      </c>
      <c r="C1602" s="12" t="s">
        <v>1111</v>
      </c>
      <c r="D1602" s="12" t="s">
        <v>16</v>
      </c>
      <c r="E1602" s="12" t="s">
        <v>1006</v>
      </c>
      <c r="F1602" s="12" t="s">
        <v>1128</v>
      </c>
      <c r="G1602" s="12" t="s">
        <v>0</v>
      </c>
      <c r="H1602" s="13">
        <f>H1603</f>
        <v>708.2</v>
      </c>
      <c r="I1602" s="13">
        <f t="shared" ref="I1602:J1602" si="789">I1603</f>
        <v>708.2</v>
      </c>
      <c r="J1602" s="14">
        <f t="shared" si="789"/>
        <v>697.5</v>
      </c>
      <c r="K1602" s="10">
        <f t="shared" si="759"/>
        <v>98.489127365151091</v>
      </c>
      <c r="M1602" s="21"/>
      <c r="O1602" s="22"/>
    </row>
    <row r="1603" spans="1:15" ht="31.5" x14ac:dyDescent="0.2">
      <c r="A1603" s="16" t="s">
        <v>0</v>
      </c>
      <c r="B1603" s="11" t="s">
        <v>48</v>
      </c>
      <c r="C1603" s="12" t="s">
        <v>1111</v>
      </c>
      <c r="D1603" s="12" t="s">
        <v>16</v>
      </c>
      <c r="E1603" s="12" t="s">
        <v>1006</v>
      </c>
      <c r="F1603" s="12" t="s">
        <v>1128</v>
      </c>
      <c r="G1603" s="12" t="s">
        <v>49</v>
      </c>
      <c r="H1603" s="13">
        <v>708.2</v>
      </c>
      <c r="I1603" s="13">
        <v>708.2</v>
      </c>
      <c r="J1603" s="14">
        <v>697.5</v>
      </c>
      <c r="K1603" s="10">
        <f t="shared" si="759"/>
        <v>98.489127365151091</v>
      </c>
      <c r="M1603" s="21"/>
    </row>
    <row r="1604" spans="1:15" ht="31.5" x14ac:dyDescent="0.2">
      <c r="A1604" s="11" t="s">
        <v>0</v>
      </c>
      <c r="B1604" s="15" t="s">
        <v>1129</v>
      </c>
      <c r="C1604" s="12" t="s">
        <v>1111</v>
      </c>
      <c r="D1604" s="12" t="s">
        <v>16</v>
      </c>
      <c r="E1604" s="12" t="s">
        <v>1006</v>
      </c>
      <c r="F1604" s="12" t="s">
        <v>1130</v>
      </c>
      <c r="G1604" s="12" t="s">
        <v>0</v>
      </c>
      <c r="H1604" s="13">
        <f>H1605+H1614+H1618+H1624+H1627+H1629</f>
        <v>137656.79999999999</v>
      </c>
      <c r="I1604" s="13">
        <f t="shared" ref="I1604:J1604" si="790">I1605+I1614+I1618+I1624+I1627+I1629</f>
        <v>137656.79999999999</v>
      </c>
      <c r="J1604" s="14">
        <f t="shared" si="790"/>
        <v>136349.70000000001</v>
      </c>
      <c r="K1604" s="10">
        <f t="shared" si="759"/>
        <v>99.050464633784912</v>
      </c>
      <c r="M1604" s="21"/>
      <c r="O1604" s="22"/>
    </row>
    <row r="1605" spans="1:15" ht="31.5" x14ac:dyDescent="0.2">
      <c r="A1605" s="11" t="s">
        <v>0</v>
      </c>
      <c r="B1605" s="15" t="s">
        <v>1131</v>
      </c>
      <c r="C1605" s="12" t="s">
        <v>1111</v>
      </c>
      <c r="D1605" s="12" t="s">
        <v>16</v>
      </c>
      <c r="E1605" s="12" t="s">
        <v>1006</v>
      </c>
      <c r="F1605" s="12" t="s">
        <v>1132</v>
      </c>
      <c r="G1605" s="12" t="s">
        <v>0</v>
      </c>
      <c r="H1605" s="13">
        <f>H1606+H1607+H1608+H1610+H1612</f>
        <v>12800</v>
      </c>
      <c r="I1605" s="13">
        <f t="shared" ref="I1605:J1605" si="791">I1606+I1607+I1608+I1610+I1612</f>
        <v>12800</v>
      </c>
      <c r="J1605" s="14">
        <f t="shared" si="791"/>
        <v>12762.400000000001</v>
      </c>
      <c r="K1605" s="10">
        <f t="shared" si="759"/>
        <v>99.706250000000011</v>
      </c>
      <c r="M1605" s="21"/>
      <c r="O1605" s="22"/>
    </row>
    <row r="1606" spans="1:15" ht="31.5" x14ac:dyDescent="0.2">
      <c r="A1606" s="16" t="s">
        <v>0</v>
      </c>
      <c r="B1606" s="11" t="s">
        <v>25</v>
      </c>
      <c r="C1606" s="12" t="s">
        <v>1111</v>
      </c>
      <c r="D1606" s="12" t="s">
        <v>16</v>
      </c>
      <c r="E1606" s="12" t="s">
        <v>1006</v>
      </c>
      <c r="F1606" s="12" t="s">
        <v>1132</v>
      </c>
      <c r="G1606" s="12" t="s">
        <v>26</v>
      </c>
      <c r="H1606" s="13">
        <v>100</v>
      </c>
      <c r="I1606" s="13">
        <v>100</v>
      </c>
      <c r="J1606" s="14">
        <v>98.7</v>
      </c>
      <c r="K1606" s="10">
        <f t="shared" si="759"/>
        <v>98.7</v>
      </c>
      <c r="M1606" s="21"/>
    </row>
    <row r="1607" spans="1:15" ht="15.75" x14ac:dyDescent="0.2">
      <c r="A1607" s="16" t="s">
        <v>0</v>
      </c>
      <c r="B1607" s="11" t="s">
        <v>229</v>
      </c>
      <c r="C1607" s="12" t="s">
        <v>1111</v>
      </c>
      <c r="D1607" s="12" t="s">
        <v>16</v>
      </c>
      <c r="E1607" s="12" t="s">
        <v>1006</v>
      </c>
      <c r="F1607" s="12" t="s">
        <v>1132</v>
      </c>
      <c r="G1607" s="12" t="s">
        <v>230</v>
      </c>
      <c r="H1607" s="13">
        <v>8000</v>
      </c>
      <c r="I1607" s="13">
        <v>8000</v>
      </c>
      <c r="J1607" s="13">
        <v>8000</v>
      </c>
      <c r="K1607" s="10">
        <f t="shared" si="759"/>
        <v>100</v>
      </c>
      <c r="M1607" s="21"/>
    </row>
    <row r="1608" spans="1:15" ht="47.25" x14ac:dyDescent="0.2">
      <c r="A1608" s="11" t="s">
        <v>0</v>
      </c>
      <c r="B1608" s="15" t="s">
        <v>23</v>
      </c>
      <c r="C1608" s="12" t="s">
        <v>1111</v>
      </c>
      <c r="D1608" s="12" t="s">
        <v>16</v>
      </c>
      <c r="E1608" s="12" t="s">
        <v>1006</v>
      </c>
      <c r="F1608" s="12" t="s">
        <v>1133</v>
      </c>
      <c r="G1608" s="12" t="s">
        <v>0</v>
      </c>
      <c r="H1608" s="13">
        <f>H1609</f>
        <v>700</v>
      </c>
      <c r="I1608" s="13">
        <f t="shared" ref="I1608:J1608" si="792">I1609</f>
        <v>700</v>
      </c>
      <c r="J1608" s="14">
        <f t="shared" si="792"/>
        <v>700</v>
      </c>
      <c r="K1608" s="10">
        <f t="shared" si="759"/>
        <v>100</v>
      </c>
      <c r="M1608" s="21"/>
      <c r="O1608" s="22"/>
    </row>
    <row r="1609" spans="1:15" ht="31.5" x14ac:dyDescent="0.2">
      <c r="A1609" s="16" t="s">
        <v>0</v>
      </c>
      <c r="B1609" s="11" t="s">
        <v>25</v>
      </c>
      <c r="C1609" s="12" t="s">
        <v>1111</v>
      </c>
      <c r="D1609" s="12" t="s">
        <v>16</v>
      </c>
      <c r="E1609" s="12" t="s">
        <v>1006</v>
      </c>
      <c r="F1609" s="12" t="s">
        <v>1133</v>
      </c>
      <c r="G1609" s="12" t="s">
        <v>26</v>
      </c>
      <c r="H1609" s="13">
        <v>700</v>
      </c>
      <c r="I1609" s="13">
        <v>700</v>
      </c>
      <c r="J1609" s="13">
        <v>700</v>
      </c>
      <c r="K1609" s="10">
        <f t="shared" ref="K1609:K1672" si="793">J1609/I1609*100</f>
        <v>100</v>
      </c>
      <c r="M1609" s="21"/>
    </row>
    <row r="1610" spans="1:15" ht="47.25" x14ac:dyDescent="0.2">
      <c r="A1610" s="11" t="s">
        <v>0</v>
      </c>
      <c r="B1610" s="15" t="s">
        <v>1134</v>
      </c>
      <c r="C1610" s="12" t="s">
        <v>1111</v>
      </c>
      <c r="D1610" s="12" t="s">
        <v>16</v>
      </c>
      <c r="E1610" s="12" t="s">
        <v>1006</v>
      </c>
      <c r="F1610" s="12" t="s">
        <v>1135</v>
      </c>
      <c r="G1610" s="12" t="s">
        <v>0</v>
      </c>
      <c r="H1610" s="13">
        <f>H1611</f>
        <v>3000</v>
      </c>
      <c r="I1610" s="13">
        <f t="shared" ref="I1610:J1610" si="794">I1611</f>
        <v>3000</v>
      </c>
      <c r="J1610" s="14">
        <f t="shared" si="794"/>
        <v>2963.7</v>
      </c>
      <c r="K1610" s="10">
        <f t="shared" si="793"/>
        <v>98.789999999999992</v>
      </c>
      <c r="M1610" s="21"/>
      <c r="O1610" s="22"/>
    </row>
    <row r="1611" spans="1:15" ht="15.75" x14ac:dyDescent="0.2">
      <c r="A1611" s="16" t="s">
        <v>0</v>
      </c>
      <c r="B1611" s="11" t="s">
        <v>229</v>
      </c>
      <c r="C1611" s="12" t="s">
        <v>1111</v>
      </c>
      <c r="D1611" s="12" t="s">
        <v>16</v>
      </c>
      <c r="E1611" s="12" t="s">
        <v>1006</v>
      </c>
      <c r="F1611" s="12" t="s">
        <v>1135</v>
      </c>
      <c r="G1611" s="12" t="s">
        <v>230</v>
      </c>
      <c r="H1611" s="13">
        <v>3000</v>
      </c>
      <c r="I1611" s="13">
        <v>3000</v>
      </c>
      <c r="J1611" s="14">
        <v>2963.7</v>
      </c>
      <c r="K1611" s="10">
        <f t="shared" si="793"/>
        <v>98.789999999999992</v>
      </c>
      <c r="M1611" s="21"/>
    </row>
    <row r="1612" spans="1:15" ht="47.25" x14ac:dyDescent="0.2">
      <c r="A1612" s="11" t="s">
        <v>0</v>
      </c>
      <c r="B1612" s="15" t="s">
        <v>1134</v>
      </c>
      <c r="C1612" s="12" t="s">
        <v>1111</v>
      </c>
      <c r="D1612" s="12" t="s">
        <v>16</v>
      </c>
      <c r="E1612" s="12" t="s">
        <v>1006</v>
      </c>
      <c r="F1612" s="12" t="s">
        <v>1136</v>
      </c>
      <c r="G1612" s="12" t="s">
        <v>0</v>
      </c>
      <c r="H1612" s="13">
        <f>H1613</f>
        <v>1000</v>
      </c>
      <c r="I1612" s="13">
        <f t="shared" ref="I1612:J1612" si="795">I1613</f>
        <v>1000</v>
      </c>
      <c r="J1612" s="14">
        <f t="shared" si="795"/>
        <v>1000</v>
      </c>
      <c r="K1612" s="10">
        <f t="shared" si="793"/>
        <v>100</v>
      </c>
      <c r="M1612" s="21"/>
      <c r="O1612" s="22"/>
    </row>
    <row r="1613" spans="1:15" ht="15.75" x14ac:dyDescent="0.2">
      <c r="A1613" s="16" t="s">
        <v>0</v>
      </c>
      <c r="B1613" s="11" t="s">
        <v>229</v>
      </c>
      <c r="C1613" s="12" t="s">
        <v>1111</v>
      </c>
      <c r="D1613" s="12" t="s">
        <v>16</v>
      </c>
      <c r="E1613" s="12" t="s">
        <v>1006</v>
      </c>
      <c r="F1613" s="12" t="s">
        <v>1136</v>
      </c>
      <c r="G1613" s="12" t="s">
        <v>230</v>
      </c>
      <c r="H1613" s="13">
        <v>1000</v>
      </c>
      <c r="I1613" s="13">
        <v>1000</v>
      </c>
      <c r="J1613" s="13">
        <v>1000</v>
      </c>
      <c r="K1613" s="10">
        <f t="shared" si="793"/>
        <v>100</v>
      </c>
      <c r="M1613" s="21"/>
    </row>
    <row r="1614" spans="1:15" ht="31.5" x14ac:dyDescent="0.2">
      <c r="A1614" s="11" t="s">
        <v>0</v>
      </c>
      <c r="B1614" s="15" t="s">
        <v>1137</v>
      </c>
      <c r="C1614" s="12" t="s">
        <v>1111</v>
      </c>
      <c r="D1614" s="12" t="s">
        <v>16</v>
      </c>
      <c r="E1614" s="12" t="s">
        <v>1006</v>
      </c>
      <c r="F1614" s="12" t="s">
        <v>1138</v>
      </c>
      <c r="G1614" s="12" t="s">
        <v>0</v>
      </c>
      <c r="H1614" s="13">
        <f>H1615+H1616</f>
        <v>7621.0999999999995</v>
      </c>
      <c r="I1614" s="13">
        <f t="shared" ref="I1614:J1614" si="796">I1615+I1616</f>
        <v>7621.0999999999995</v>
      </c>
      <c r="J1614" s="14">
        <f t="shared" si="796"/>
        <v>7171.0999999999995</v>
      </c>
      <c r="K1614" s="10">
        <f t="shared" si="793"/>
        <v>94.095340567634594</v>
      </c>
      <c r="M1614" s="21"/>
      <c r="O1614" s="22"/>
    </row>
    <row r="1615" spans="1:15" ht="31.5" x14ac:dyDescent="0.2">
      <c r="A1615" s="16" t="s">
        <v>0</v>
      </c>
      <c r="B1615" s="11" t="s">
        <v>25</v>
      </c>
      <c r="C1615" s="12" t="s">
        <v>1111</v>
      </c>
      <c r="D1615" s="12" t="s">
        <v>16</v>
      </c>
      <c r="E1615" s="12" t="s">
        <v>1006</v>
      </c>
      <c r="F1615" s="12" t="s">
        <v>1138</v>
      </c>
      <c r="G1615" s="12" t="s">
        <v>26</v>
      </c>
      <c r="H1615" s="13">
        <v>734.2</v>
      </c>
      <c r="I1615" s="13">
        <v>734.2</v>
      </c>
      <c r="J1615" s="14">
        <v>284.2</v>
      </c>
      <c r="K1615" s="10">
        <f t="shared" si="793"/>
        <v>38.708798692454366</v>
      </c>
      <c r="M1615" s="21"/>
    </row>
    <row r="1616" spans="1:15" ht="47.25" x14ac:dyDescent="0.2">
      <c r="A1616" s="11" t="s">
        <v>0</v>
      </c>
      <c r="B1616" s="15" t="s">
        <v>23</v>
      </c>
      <c r="C1616" s="12" t="s">
        <v>1111</v>
      </c>
      <c r="D1616" s="12" t="s">
        <v>16</v>
      </c>
      <c r="E1616" s="12" t="s">
        <v>1006</v>
      </c>
      <c r="F1616" s="12" t="s">
        <v>1139</v>
      </c>
      <c r="G1616" s="12" t="s">
        <v>0</v>
      </c>
      <c r="H1616" s="13">
        <f>H1617</f>
        <v>6886.9</v>
      </c>
      <c r="I1616" s="13">
        <f t="shared" ref="I1616:J1616" si="797">I1617</f>
        <v>6886.9</v>
      </c>
      <c r="J1616" s="14">
        <f t="shared" si="797"/>
        <v>6886.9</v>
      </c>
      <c r="K1616" s="10">
        <f t="shared" si="793"/>
        <v>100</v>
      </c>
      <c r="M1616" s="21"/>
      <c r="O1616" s="22"/>
    </row>
    <row r="1617" spans="1:15" ht="31.5" x14ac:dyDescent="0.2">
      <c r="A1617" s="16" t="s">
        <v>0</v>
      </c>
      <c r="B1617" s="11" t="s">
        <v>25</v>
      </c>
      <c r="C1617" s="12" t="s">
        <v>1111</v>
      </c>
      <c r="D1617" s="12" t="s">
        <v>16</v>
      </c>
      <c r="E1617" s="12" t="s">
        <v>1006</v>
      </c>
      <c r="F1617" s="12" t="s">
        <v>1139</v>
      </c>
      <c r="G1617" s="12" t="s">
        <v>26</v>
      </c>
      <c r="H1617" s="13">
        <v>6886.9</v>
      </c>
      <c r="I1617" s="13">
        <v>6886.9</v>
      </c>
      <c r="J1617" s="13">
        <v>6886.9</v>
      </c>
      <c r="K1617" s="10">
        <f t="shared" si="793"/>
        <v>100</v>
      </c>
      <c r="M1617" s="21"/>
    </row>
    <row r="1618" spans="1:15" ht="31.5" x14ac:dyDescent="0.2">
      <c r="A1618" s="11" t="s">
        <v>0</v>
      </c>
      <c r="B1618" s="15" t="s">
        <v>1140</v>
      </c>
      <c r="C1618" s="12" t="s">
        <v>1111</v>
      </c>
      <c r="D1618" s="12" t="s">
        <v>16</v>
      </c>
      <c r="E1618" s="12" t="s">
        <v>1006</v>
      </c>
      <c r="F1618" s="12" t="s">
        <v>1141</v>
      </c>
      <c r="G1618" s="12" t="s">
        <v>0</v>
      </c>
      <c r="H1618" s="13">
        <f>H1619+H1620+H1622</f>
        <v>37664</v>
      </c>
      <c r="I1618" s="13">
        <f t="shared" ref="I1618:J1618" si="798">I1619+I1620+I1622</f>
        <v>37664</v>
      </c>
      <c r="J1618" s="14">
        <f t="shared" si="798"/>
        <v>37663.899999999994</v>
      </c>
      <c r="K1618" s="10">
        <f t="shared" si="793"/>
        <v>99.999734494477465</v>
      </c>
      <c r="M1618" s="21"/>
      <c r="O1618" s="22"/>
    </row>
    <row r="1619" spans="1:15" ht="15.75" x14ac:dyDescent="0.2">
      <c r="A1619" s="16" t="s">
        <v>0</v>
      </c>
      <c r="B1619" s="11" t="s">
        <v>229</v>
      </c>
      <c r="C1619" s="12" t="s">
        <v>1111</v>
      </c>
      <c r="D1619" s="12" t="s">
        <v>16</v>
      </c>
      <c r="E1619" s="12" t="s">
        <v>1006</v>
      </c>
      <c r="F1619" s="12" t="s">
        <v>1141</v>
      </c>
      <c r="G1619" s="12" t="s">
        <v>230</v>
      </c>
      <c r="H1619" s="13">
        <v>79.8</v>
      </c>
      <c r="I1619" s="13">
        <v>79.8</v>
      </c>
      <c r="J1619" s="13">
        <v>79.8</v>
      </c>
      <c r="K1619" s="10">
        <f t="shared" si="793"/>
        <v>100</v>
      </c>
      <c r="M1619" s="21"/>
    </row>
    <row r="1620" spans="1:15" ht="47.25" x14ac:dyDescent="0.2">
      <c r="A1620" s="11" t="s">
        <v>0</v>
      </c>
      <c r="B1620" s="15" t="s">
        <v>1134</v>
      </c>
      <c r="C1620" s="12" t="s">
        <v>1111</v>
      </c>
      <c r="D1620" s="12" t="s">
        <v>16</v>
      </c>
      <c r="E1620" s="12" t="s">
        <v>1006</v>
      </c>
      <c r="F1620" s="12" t="s">
        <v>1142</v>
      </c>
      <c r="G1620" s="12" t="s">
        <v>0</v>
      </c>
      <c r="H1620" s="13">
        <f>H1621</f>
        <v>27384.2</v>
      </c>
      <c r="I1620" s="13">
        <f>I1621</f>
        <v>27384.2</v>
      </c>
      <c r="J1620" s="14">
        <f t="shared" ref="J1620" si="799">J1621</f>
        <v>27384.1</v>
      </c>
      <c r="K1620" s="10">
        <f t="shared" si="793"/>
        <v>99.999634825921518</v>
      </c>
      <c r="M1620" s="21"/>
      <c r="O1620" s="22"/>
    </row>
    <row r="1621" spans="1:15" ht="15.75" x14ac:dyDescent="0.2">
      <c r="A1621" s="16" t="s">
        <v>0</v>
      </c>
      <c r="B1621" s="11" t="s">
        <v>229</v>
      </c>
      <c r="C1621" s="12" t="s">
        <v>1111</v>
      </c>
      <c r="D1621" s="12" t="s">
        <v>16</v>
      </c>
      <c r="E1621" s="12" t="s">
        <v>1006</v>
      </c>
      <c r="F1621" s="12" t="s">
        <v>1142</v>
      </c>
      <c r="G1621" s="12" t="s">
        <v>230</v>
      </c>
      <c r="H1621" s="13">
        <v>27384.2</v>
      </c>
      <c r="I1621" s="13">
        <v>27384.2</v>
      </c>
      <c r="J1621" s="13">
        <v>27384.1</v>
      </c>
      <c r="K1621" s="10">
        <f t="shared" si="793"/>
        <v>99.999634825921518</v>
      </c>
      <c r="M1621" s="21"/>
    </row>
    <row r="1622" spans="1:15" ht="47.25" x14ac:dyDescent="0.2">
      <c r="A1622" s="11" t="s">
        <v>0</v>
      </c>
      <c r="B1622" s="15" t="s">
        <v>1134</v>
      </c>
      <c r="C1622" s="12" t="s">
        <v>1111</v>
      </c>
      <c r="D1622" s="12" t="s">
        <v>16</v>
      </c>
      <c r="E1622" s="12" t="s">
        <v>1006</v>
      </c>
      <c r="F1622" s="12" t="s">
        <v>1143</v>
      </c>
      <c r="G1622" s="12" t="s">
        <v>0</v>
      </c>
      <c r="H1622" s="13">
        <f>H1623</f>
        <v>10200</v>
      </c>
      <c r="I1622" s="13">
        <f t="shared" ref="I1622:J1622" si="800">I1623</f>
        <v>10200</v>
      </c>
      <c r="J1622" s="14">
        <f t="shared" si="800"/>
        <v>10200</v>
      </c>
      <c r="K1622" s="10">
        <f t="shared" si="793"/>
        <v>100</v>
      </c>
      <c r="M1622" s="21"/>
      <c r="O1622" s="22"/>
    </row>
    <row r="1623" spans="1:15" ht="15.75" x14ac:dyDescent="0.2">
      <c r="A1623" s="16" t="s">
        <v>0</v>
      </c>
      <c r="B1623" s="11" t="s">
        <v>229</v>
      </c>
      <c r="C1623" s="12" t="s">
        <v>1111</v>
      </c>
      <c r="D1623" s="12" t="s">
        <v>16</v>
      </c>
      <c r="E1623" s="12" t="s">
        <v>1006</v>
      </c>
      <c r="F1623" s="12" t="s">
        <v>1143</v>
      </c>
      <c r="G1623" s="12" t="s">
        <v>230</v>
      </c>
      <c r="H1623" s="13">
        <v>10200</v>
      </c>
      <c r="I1623" s="13">
        <v>10200</v>
      </c>
      <c r="J1623" s="13">
        <v>10200</v>
      </c>
      <c r="K1623" s="10">
        <f t="shared" si="793"/>
        <v>100</v>
      </c>
      <c r="M1623" s="21"/>
    </row>
    <row r="1624" spans="1:15" ht="31.5" x14ac:dyDescent="0.2">
      <c r="A1624" s="11" t="s">
        <v>0</v>
      </c>
      <c r="B1624" s="15" t="s">
        <v>1144</v>
      </c>
      <c r="C1624" s="12" t="s">
        <v>1111</v>
      </c>
      <c r="D1624" s="12" t="s">
        <v>16</v>
      </c>
      <c r="E1624" s="12" t="s">
        <v>1006</v>
      </c>
      <c r="F1624" s="12" t="s">
        <v>1145</v>
      </c>
      <c r="G1624" s="12" t="s">
        <v>0</v>
      </c>
      <c r="H1624" s="13">
        <f>SUM(H1625:H1626)</f>
        <v>610</v>
      </c>
      <c r="I1624" s="13">
        <f t="shared" ref="I1624:J1624" si="801">SUM(I1625:I1626)</f>
        <v>610</v>
      </c>
      <c r="J1624" s="14">
        <f t="shared" si="801"/>
        <v>346.1</v>
      </c>
      <c r="K1624" s="10">
        <f t="shared" si="793"/>
        <v>56.737704918032797</v>
      </c>
      <c r="M1624" s="21"/>
      <c r="O1624" s="22"/>
    </row>
    <row r="1625" spans="1:15" ht="31.5" x14ac:dyDescent="0.2">
      <c r="A1625" s="16" t="s">
        <v>0</v>
      </c>
      <c r="B1625" s="11" t="s">
        <v>48</v>
      </c>
      <c r="C1625" s="12" t="s">
        <v>1111</v>
      </c>
      <c r="D1625" s="12" t="s">
        <v>16</v>
      </c>
      <c r="E1625" s="12" t="s">
        <v>1006</v>
      </c>
      <c r="F1625" s="12" t="s">
        <v>1145</v>
      </c>
      <c r="G1625" s="12" t="s">
        <v>49</v>
      </c>
      <c r="H1625" s="13">
        <v>393.5</v>
      </c>
      <c r="I1625" s="13">
        <v>393.5</v>
      </c>
      <c r="J1625" s="14">
        <v>129.6</v>
      </c>
      <c r="K1625" s="10">
        <f t="shared" si="793"/>
        <v>32.93519695044472</v>
      </c>
      <c r="M1625" s="21"/>
    </row>
    <row r="1626" spans="1:15" ht="15.75" x14ac:dyDescent="0.2">
      <c r="A1626" s="16" t="s">
        <v>0</v>
      </c>
      <c r="B1626" s="11" t="s">
        <v>229</v>
      </c>
      <c r="C1626" s="12" t="s">
        <v>1111</v>
      </c>
      <c r="D1626" s="12" t="s">
        <v>16</v>
      </c>
      <c r="E1626" s="12" t="s">
        <v>1006</v>
      </c>
      <c r="F1626" s="12" t="s">
        <v>1145</v>
      </c>
      <c r="G1626" s="12" t="s">
        <v>230</v>
      </c>
      <c r="H1626" s="13">
        <v>216.5</v>
      </c>
      <c r="I1626" s="13">
        <v>216.5</v>
      </c>
      <c r="J1626" s="13">
        <v>216.5</v>
      </c>
      <c r="K1626" s="10">
        <f t="shared" si="793"/>
        <v>100</v>
      </c>
      <c r="M1626" s="21"/>
    </row>
    <row r="1627" spans="1:15" ht="47.25" x14ac:dyDescent="0.2">
      <c r="A1627" s="11" t="s">
        <v>0</v>
      </c>
      <c r="B1627" s="15" t="s">
        <v>1146</v>
      </c>
      <c r="C1627" s="12" t="s">
        <v>1111</v>
      </c>
      <c r="D1627" s="12" t="s">
        <v>16</v>
      </c>
      <c r="E1627" s="12" t="s">
        <v>1006</v>
      </c>
      <c r="F1627" s="12" t="s">
        <v>1147</v>
      </c>
      <c r="G1627" s="12" t="s">
        <v>0</v>
      </c>
      <c r="H1627" s="13">
        <f>H1628</f>
        <v>2000</v>
      </c>
      <c r="I1627" s="13">
        <f t="shared" ref="I1627:J1627" si="802">I1628</f>
        <v>2000</v>
      </c>
      <c r="J1627" s="14">
        <f t="shared" si="802"/>
        <v>2000</v>
      </c>
      <c r="K1627" s="10">
        <f t="shared" si="793"/>
        <v>100</v>
      </c>
      <c r="M1627" s="21"/>
      <c r="O1627" s="22"/>
    </row>
    <row r="1628" spans="1:15" ht="31.5" x14ac:dyDescent="0.2">
      <c r="A1628" s="16" t="s">
        <v>0</v>
      </c>
      <c r="B1628" s="11" t="s">
        <v>25</v>
      </c>
      <c r="C1628" s="12" t="s">
        <v>1111</v>
      </c>
      <c r="D1628" s="12" t="s">
        <v>16</v>
      </c>
      <c r="E1628" s="12" t="s">
        <v>1006</v>
      </c>
      <c r="F1628" s="12" t="s">
        <v>1147</v>
      </c>
      <c r="G1628" s="12" t="s">
        <v>26</v>
      </c>
      <c r="H1628" s="13">
        <v>2000</v>
      </c>
      <c r="I1628" s="13">
        <v>2000</v>
      </c>
      <c r="J1628" s="13">
        <v>2000</v>
      </c>
      <c r="K1628" s="10">
        <f t="shared" si="793"/>
        <v>100</v>
      </c>
      <c r="M1628" s="21"/>
    </row>
    <row r="1629" spans="1:15" ht="15.75" x14ac:dyDescent="0.2">
      <c r="A1629" s="11" t="s">
        <v>0</v>
      </c>
      <c r="B1629" s="15" t="s">
        <v>1148</v>
      </c>
      <c r="C1629" s="12" t="s">
        <v>1111</v>
      </c>
      <c r="D1629" s="12" t="s">
        <v>16</v>
      </c>
      <c r="E1629" s="12" t="s">
        <v>1006</v>
      </c>
      <c r="F1629" s="12" t="s">
        <v>1149</v>
      </c>
      <c r="G1629" s="12" t="s">
        <v>0</v>
      </c>
      <c r="H1629" s="13">
        <f>H1630+H1632</f>
        <v>76961.7</v>
      </c>
      <c r="I1629" s="13">
        <f t="shared" ref="I1629:J1629" si="803">I1630+I1632</f>
        <v>76961.7</v>
      </c>
      <c r="J1629" s="14">
        <f t="shared" si="803"/>
        <v>76406.200000000012</v>
      </c>
      <c r="K1629" s="10">
        <f t="shared" si="793"/>
        <v>99.278212409549184</v>
      </c>
      <c r="M1629" s="21"/>
      <c r="O1629" s="22"/>
    </row>
    <row r="1630" spans="1:15" ht="47.25" x14ac:dyDescent="0.2">
      <c r="A1630" s="11" t="s">
        <v>0</v>
      </c>
      <c r="B1630" s="15" t="s">
        <v>1150</v>
      </c>
      <c r="C1630" s="12" t="s">
        <v>1111</v>
      </c>
      <c r="D1630" s="12" t="s">
        <v>16</v>
      </c>
      <c r="E1630" s="12" t="s">
        <v>1006</v>
      </c>
      <c r="F1630" s="12" t="s">
        <v>1151</v>
      </c>
      <c r="G1630" s="12" t="s">
        <v>0</v>
      </c>
      <c r="H1630" s="13">
        <f>H1631</f>
        <v>70000</v>
      </c>
      <c r="I1630" s="13">
        <f t="shared" ref="I1630:J1630" si="804">I1631</f>
        <v>70000</v>
      </c>
      <c r="J1630" s="14">
        <f t="shared" si="804"/>
        <v>69444.600000000006</v>
      </c>
      <c r="K1630" s="10">
        <f t="shared" si="793"/>
        <v>99.206571428571436</v>
      </c>
      <c r="M1630" s="21"/>
      <c r="O1630" s="22"/>
    </row>
    <row r="1631" spans="1:15" ht="31.5" x14ac:dyDescent="0.2">
      <c r="A1631" s="16" t="s">
        <v>0</v>
      </c>
      <c r="B1631" s="11" t="s">
        <v>71</v>
      </c>
      <c r="C1631" s="12" t="s">
        <v>1111</v>
      </c>
      <c r="D1631" s="12" t="s">
        <v>16</v>
      </c>
      <c r="E1631" s="12" t="s">
        <v>1006</v>
      </c>
      <c r="F1631" s="12" t="s">
        <v>1151</v>
      </c>
      <c r="G1631" s="12" t="s">
        <v>72</v>
      </c>
      <c r="H1631" s="13">
        <v>70000</v>
      </c>
      <c r="I1631" s="13">
        <v>70000</v>
      </c>
      <c r="J1631" s="14">
        <v>69444.600000000006</v>
      </c>
      <c r="K1631" s="10">
        <f t="shared" si="793"/>
        <v>99.206571428571436</v>
      </c>
      <c r="M1631" s="21"/>
    </row>
    <row r="1632" spans="1:15" ht="31.5" x14ac:dyDescent="0.2">
      <c r="A1632" s="11" t="s">
        <v>0</v>
      </c>
      <c r="B1632" s="15" t="s">
        <v>69</v>
      </c>
      <c r="C1632" s="12" t="s">
        <v>1111</v>
      </c>
      <c r="D1632" s="12" t="s">
        <v>16</v>
      </c>
      <c r="E1632" s="12" t="s">
        <v>1006</v>
      </c>
      <c r="F1632" s="12" t="s">
        <v>1152</v>
      </c>
      <c r="G1632" s="12" t="s">
        <v>0</v>
      </c>
      <c r="H1632" s="13">
        <f>H1633</f>
        <v>6961.7</v>
      </c>
      <c r="I1632" s="13">
        <f t="shared" ref="I1632:J1632" si="805">I1633</f>
        <v>6961.7</v>
      </c>
      <c r="J1632" s="14">
        <f t="shared" si="805"/>
        <v>6961.6</v>
      </c>
      <c r="K1632" s="10">
        <f t="shared" si="793"/>
        <v>99.998563569243146</v>
      </c>
      <c r="M1632" s="21"/>
      <c r="O1632" s="22"/>
    </row>
    <row r="1633" spans="1:15" ht="31.5" x14ac:dyDescent="0.2">
      <c r="A1633" s="16" t="s">
        <v>0</v>
      </c>
      <c r="B1633" s="11" t="s">
        <v>71</v>
      </c>
      <c r="C1633" s="12" t="s">
        <v>1111</v>
      </c>
      <c r="D1633" s="12" t="s">
        <v>16</v>
      </c>
      <c r="E1633" s="12" t="s">
        <v>1006</v>
      </c>
      <c r="F1633" s="12" t="s">
        <v>1152</v>
      </c>
      <c r="G1633" s="12" t="s">
        <v>72</v>
      </c>
      <c r="H1633" s="13">
        <v>6961.7</v>
      </c>
      <c r="I1633" s="13">
        <v>6961.7</v>
      </c>
      <c r="J1633" s="13">
        <v>6961.6</v>
      </c>
      <c r="K1633" s="10">
        <f t="shared" si="793"/>
        <v>99.998563569243146</v>
      </c>
      <c r="M1633" s="21"/>
    </row>
    <row r="1634" spans="1:15" ht="15.75" x14ac:dyDescent="0.2">
      <c r="A1634" s="11" t="s">
        <v>0</v>
      </c>
      <c r="B1634" s="15" t="s">
        <v>1153</v>
      </c>
      <c r="C1634" s="12" t="s">
        <v>1111</v>
      </c>
      <c r="D1634" s="12" t="s">
        <v>16</v>
      </c>
      <c r="E1634" s="12" t="s">
        <v>1006</v>
      </c>
      <c r="F1634" s="12" t="s">
        <v>1154</v>
      </c>
      <c r="G1634" s="12" t="s">
        <v>0</v>
      </c>
      <c r="H1634" s="13">
        <f>H1635</f>
        <v>375</v>
      </c>
      <c r="I1634" s="13">
        <f t="shared" ref="I1634:J1635" si="806">I1635</f>
        <v>375</v>
      </c>
      <c r="J1634" s="14">
        <f t="shared" si="806"/>
        <v>375</v>
      </c>
      <c r="K1634" s="10">
        <f t="shared" si="793"/>
        <v>100</v>
      </c>
      <c r="M1634" s="21"/>
      <c r="O1634" s="22"/>
    </row>
    <row r="1635" spans="1:15" ht="47.25" x14ac:dyDescent="0.2">
      <c r="A1635" s="11" t="s">
        <v>0</v>
      </c>
      <c r="B1635" s="15" t="s">
        <v>1155</v>
      </c>
      <c r="C1635" s="12" t="s">
        <v>1111</v>
      </c>
      <c r="D1635" s="12" t="s">
        <v>16</v>
      </c>
      <c r="E1635" s="12" t="s">
        <v>1006</v>
      </c>
      <c r="F1635" s="12" t="s">
        <v>1156</v>
      </c>
      <c r="G1635" s="12" t="s">
        <v>0</v>
      </c>
      <c r="H1635" s="13">
        <f>H1636</f>
        <v>375</v>
      </c>
      <c r="I1635" s="13">
        <f t="shared" si="806"/>
        <v>375</v>
      </c>
      <c r="J1635" s="14">
        <f t="shared" si="806"/>
        <v>375</v>
      </c>
      <c r="K1635" s="10">
        <f t="shared" si="793"/>
        <v>100</v>
      </c>
      <c r="M1635" s="21"/>
      <c r="O1635" s="22"/>
    </row>
    <row r="1636" spans="1:15" ht="31.5" x14ac:dyDescent="0.2">
      <c r="A1636" s="16" t="s">
        <v>0</v>
      </c>
      <c r="B1636" s="11" t="s">
        <v>48</v>
      </c>
      <c r="C1636" s="12" t="s">
        <v>1111</v>
      </c>
      <c r="D1636" s="12" t="s">
        <v>16</v>
      </c>
      <c r="E1636" s="12" t="s">
        <v>1006</v>
      </c>
      <c r="F1636" s="12" t="s">
        <v>1156</v>
      </c>
      <c r="G1636" s="12" t="s">
        <v>49</v>
      </c>
      <c r="H1636" s="13">
        <v>375</v>
      </c>
      <c r="I1636" s="13">
        <v>375</v>
      </c>
      <c r="J1636" s="13">
        <v>375</v>
      </c>
      <c r="K1636" s="10">
        <f t="shared" si="793"/>
        <v>100</v>
      </c>
      <c r="M1636" s="21"/>
    </row>
    <row r="1637" spans="1:15" ht="47.25" x14ac:dyDescent="0.2">
      <c r="A1637" s="11" t="s">
        <v>0</v>
      </c>
      <c r="B1637" s="15" t="s">
        <v>1157</v>
      </c>
      <c r="C1637" s="12" t="s">
        <v>1111</v>
      </c>
      <c r="D1637" s="12" t="s">
        <v>16</v>
      </c>
      <c r="E1637" s="12" t="s">
        <v>1006</v>
      </c>
      <c r="F1637" s="12" t="s">
        <v>1158</v>
      </c>
      <c r="G1637" s="11" t="s">
        <v>0</v>
      </c>
      <c r="H1637" s="13">
        <f>H1638</f>
        <v>2500</v>
      </c>
      <c r="I1637" s="13">
        <f t="shared" ref="I1637:J1637" si="807">I1638</f>
        <v>2500</v>
      </c>
      <c r="J1637" s="14">
        <f t="shared" si="807"/>
        <v>2252.6</v>
      </c>
      <c r="K1637" s="10">
        <f t="shared" si="793"/>
        <v>90.103999999999999</v>
      </c>
      <c r="M1637" s="21"/>
      <c r="O1637" s="22"/>
    </row>
    <row r="1638" spans="1:15" ht="47.25" x14ac:dyDescent="0.2">
      <c r="A1638" s="11" t="s">
        <v>0</v>
      </c>
      <c r="B1638" s="15" t="s">
        <v>1159</v>
      </c>
      <c r="C1638" s="12" t="s">
        <v>1111</v>
      </c>
      <c r="D1638" s="12" t="s">
        <v>16</v>
      </c>
      <c r="E1638" s="12" t="s">
        <v>1006</v>
      </c>
      <c r="F1638" s="12" t="s">
        <v>1160</v>
      </c>
      <c r="G1638" s="12" t="s">
        <v>0</v>
      </c>
      <c r="H1638" s="13">
        <f>H1639+H1641</f>
        <v>2500</v>
      </c>
      <c r="I1638" s="13">
        <f t="shared" ref="I1638:J1638" si="808">I1639+I1641</f>
        <v>2500</v>
      </c>
      <c r="J1638" s="14">
        <f t="shared" si="808"/>
        <v>2252.6</v>
      </c>
      <c r="K1638" s="10">
        <f t="shared" si="793"/>
        <v>90.103999999999999</v>
      </c>
      <c r="M1638" s="21"/>
      <c r="O1638" s="22"/>
    </row>
    <row r="1639" spans="1:15" ht="31.5" x14ac:dyDescent="0.2">
      <c r="A1639" s="11" t="s">
        <v>0</v>
      </c>
      <c r="B1639" s="15" t="s">
        <v>1161</v>
      </c>
      <c r="C1639" s="12" t="s">
        <v>1111</v>
      </c>
      <c r="D1639" s="12" t="s">
        <v>16</v>
      </c>
      <c r="E1639" s="12" t="s">
        <v>1006</v>
      </c>
      <c r="F1639" s="12" t="s">
        <v>1162</v>
      </c>
      <c r="G1639" s="12" t="s">
        <v>0</v>
      </c>
      <c r="H1639" s="13">
        <f>H1640</f>
        <v>500</v>
      </c>
      <c r="I1639" s="13">
        <f t="shared" ref="I1639:J1639" si="809">I1640</f>
        <v>500</v>
      </c>
      <c r="J1639" s="14">
        <f t="shared" si="809"/>
        <v>500</v>
      </c>
      <c r="K1639" s="10">
        <f t="shared" si="793"/>
        <v>100</v>
      </c>
      <c r="M1639" s="21"/>
      <c r="O1639" s="22"/>
    </row>
    <row r="1640" spans="1:15" ht="31.5" x14ac:dyDescent="0.2">
      <c r="A1640" s="16" t="s">
        <v>0</v>
      </c>
      <c r="B1640" s="11" t="s">
        <v>48</v>
      </c>
      <c r="C1640" s="12" t="s">
        <v>1111</v>
      </c>
      <c r="D1640" s="12" t="s">
        <v>16</v>
      </c>
      <c r="E1640" s="12" t="s">
        <v>1006</v>
      </c>
      <c r="F1640" s="12" t="s">
        <v>1162</v>
      </c>
      <c r="G1640" s="12" t="s">
        <v>49</v>
      </c>
      <c r="H1640" s="13">
        <v>500</v>
      </c>
      <c r="I1640" s="13">
        <v>500</v>
      </c>
      <c r="J1640" s="13">
        <v>500</v>
      </c>
      <c r="K1640" s="10">
        <f t="shared" si="793"/>
        <v>100</v>
      </c>
      <c r="M1640" s="21"/>
    </row>
    <row r="1641" spans="1:15" ht="15.75" x14ac:dyDescent="0.2">
      <c r="A1641" s="11" t="s">
        <v>0</v>
      </c>
      <c r="B1641" s="15" t="s">
        <v>1163</v>
      </c>
      <c r="C1641" s="12" t="s">
        <v>1111</v>
      </c>
      <c r="D1641" s="12" t="s">
        <v>16</v>
      </c>
      <c r="E1641" s="12" t="s">
        <v>1006</v>
      </c>
      <c r="F1641" s="12" t="s">
        <v>1164</v>
      </c>
      <c r="G1641" s="12" t="s">
        <v>0</v>
      </c>
      <c r="H1641" s="13">
        <f>H1642</f>
        <v>2000</v>
      </c>
      <c r="I1641" s="13">
        <f t="shared" ref="I1641:J1642" si="810">I1642</f>
        <v>2000</v>
      </c>
      <c r="J1641" s="14">
        <f t="shared" si="810"/>
        <v>1752.6</v>
      </c>
      <c r="K1641" s="10">
        <f t="shared" si="793"/>
        <v>87.63</v>
      </c>
      <c r="M1641" s="21"/>
      <c r="O1641" s="22"/>
    </row>
    <row r="1642" spans="1:15" ht="31.5" x14ac:dyDescent="0.2">
      <c r="A1642" s="11" t="s">
        <v>0</v>
      </c>
      <c r="B1642" s="15" t="s">
        <v>327</v>
      </c>
      <c r="C1642" s="12" t="s">
        <v>1111</v>
      </c>
      <c r="D1642" s="12" t="s">
        <v>16</v>
      </c>
      <c r="E1642" s="12" t="s">
        <v>1006</v>
      </c>
      <c r="F1642" s="12" t="s">
        <v>1165</v>
      </c>
      <c r="G1642" s="12" t="s">
        <v>0</v>
      </c>
      <c r="H1642" s="13">
        <f>H1643</f>
        <v>2000</v>
      </c>
      <c r="I1642" s="13">
        <f t="shared" si="810"/>
        <v>2000</v>
      </c>
      <c r="J1642" s="14">
        <f t="shared" si="810"/>
        <v>1752.6</v>
      </c>
      <c r="K1642" s="10">
        <f t="shared" si="793"/>
        <v>87.63</v>
      </c>
      <c r="M1642" s="21"/>
      <c r="O1642" s="22"/>
    </row>
    <row r="1643" spans="1:15" ht="15.75" x14ac:dyDescent="0.2">
      <c r="A1643" s="16" t="s">
        <v>0</v>
      </c>
      <c r="B1643" s="11" t="s">
        <v>294</v>
      </c>
      <c r="C1643" s="12" t="s">
        <v>1111</v>
      </c>
      <c r="D1643" s="12" t="s">
        <v>16</v>
      </c>
      <c r="E1643" s="12" t="s">
        <v>1006</v>
      </c>
      <c r="F1643" s="12" t="s">
        <v>1165</v>
      </c>
      <c r="G1643" s="12" t="s">
        <v>295</v>
      </c>
      <c r="H1643" s="13">
        <v>2000</v>
      </c>
      <c r="I1643" s="13">
        <v>2000</v>
      </c>
      <c r="J1643" s="14">
        <v>1752.6</v>
      </c>
      <c r="K1643" s="10">
        <f t="shared" si="793"/>
        <v>87.63</v>
      </c>
      <c r="M1643" s="21"/>
    </row>
    <row r="1644" spans="1:15" ht="31.5" x14ac:dyDescent="0.2">
      <c r="A1644" s="11" t="s">
        <v>0</v>
      </c>
      <c r="B1644" s="15" t="s">
        <v>342</v>
      </c>
      <c r="C1644" s="12" t="s">
        <v>1111</v>
      </c>
      <c r="D1644" s="12" t="s">
        <v>16</v>
      </c>
      <c r="E1644" s="12" t="s">
        <v>1006</v>
      </c>
      <c r="F1644" s="12" t="s">
        <v>343</v>
      </c>
      <c r="G1644" s="11" t="s">
        <v>0</v>
      </c>
      <c r="H1644" s="13">
        <f>H1645</f>
        <v>3664.3</v>
      </c>
      <c r="I1644" s="13">
        <f t="shared" ref="I1644:J1645" si="811">I1645</f>
        <v>3664.3</v>
      </c>
      <c r="J1644" s="14">
        <f t="shared" si="811"/>
        <v>3664.3</v>
      </c>
      <c r="K1644" s="10">
        <f t="shared" si="793"/>
        <v>100</v>
      </c>
      <c r="M1644" s="21"/>
      <c r="O1644" s="22"/>
    </row>
    <row r="1645" spans="1:15" ht="15.75" x14ac:dyDescent="0.2">
      <c r="A1645" s="11" t="s">
        <v>0</v>
      </c>
      <c r="B1645" s="15" t="s">
        <v>344</v>
      </c>
      <c r="C1645" s="12" t="s">
        <v>1111</v>
      </c>
      <c r="D1645" s="12" t="s">
        <v>16</v>
      </c>
      <c r="E1645" s="12" t="s">
        <v>1006</v>
      </c>
      <c r="F1645" s="12" t="s">
        <v>345</v>
      </c>
      <c r="G1645" s="12" t="s">
        <v>0</v>
      </c>
      <c r="H1645" s="13">
        <f>H1646</f>
        <v>3664.3</v>
      </c>
      <c r="I1645" s="13">
        <f t="shared" si="811"/>
        <v>3664.3</v>
      </c>
      <c r="J1645" s="14">
        <f t="shared" si="811"/>
        <v>3664.3</v>
      </c>
      <c r="K1645" s="10">
        <f t="shared" si="793"/>
        <v>100</v>
      </c>
      <c r="M1645" s="21"/>
      <c r="O1645" s="22"/>
    </row>
    <row r="1646" spans="1:15" ht="31.5" x14ac:dyDescent="0.2">
      <c r="A1646" s="16" t="s">
        <v>0</v>
      </c>
      <c r="B1646" s="11" t="s">
        <v>25</v>
      </c>
      <c r="C1646" s="12" t="s">
        <v>1111</v>
      </c>
      <c r="D1646" s="12" t="s">
        <v>16</v>
      </c>
      <c r="E1646" s="12" t="s">
        <v>1006</v>
      </c>
      <c r="F1646" s="12" t="s">
        <v>345</v>
      </c>
      <c r="G1646" s="12" t="s">
        <v>26</v>
      </c>
      <c r="H1646" s="13">
        <v>3664.3</v>
      </c>
      <c r="I1646" s="13">
        <v>3664.3</v>
      </c>
      <c r="J1646" s="13">
        <v>3664.3</v>
      </c>
      <c r="K1646" s="10">
        <f t="shared" si="793"/>
        <v>100</v>
      </c>
      <c r="M1646" s="21"/>
    </row>
    <row r="1647" spans="1:15" ht="47.25" x14ac:dyDescent="0.2">
      <c r="A1647" s="6" t="s">
        <v>1166</v>
      </c>
      <c r="B1647" s="7" t="s">
        <v>1167</v>
      </c>
      <c r="C1647" s="6" t="s">
        <v>1168</v>
      </c>
      <c r="D1647" s="6" t="s">
        <v>0</v>
      </c>
      <c r="E1647" s="6" t="s">
        <v>0</v>
      </c>
      <c r="F1647" s="6" t="s">
        <v>0</v>
      </c>
      <c r="G1647" s="6" t="s">
        <v>0</v>
      </c>
      <c r="H1647" s="8">
        <f>H1648+H1678+H1756+H1807+H1851</f>
        <v>2563160.2999999998</v>
      </c>
      <c r="I1647" s="8">
        <f t="shared" ref="I1647:J1647" si="812">I1648+I1678+I1756+I1807+I1851</f>
        <v>2563160.2999999998</v>
      </c>
      <c r="J1647" s="9">
        <f t="shared" si="812"/>
        <v>2360351.4999999995</v>
      </c>
      <c r="K1647" s="10">
        <f t="shared" si="793"/>
        <v>92.087549108809142</v>
      </c>
      <c r="M1647" s="21"/>
      <c r="O1647" s="22"/>
    </row>
    <row r="1648" spans="1:15" ht="15.75" x14ac:dyDescent="0.2">
      <c r="A1648" s="11" t="s">
        <v>0</v>
      </c>
      <c r="B1648" s="11" t="s">
        <v>352</v>
      </c>
      <c r="C1648" s="12" t="s">
        <v>1168</v>
      </c>
      <c r="D1648" s="12" t="s">
        <v>38</v>
      </c>
      <c r="E1648" s="12" t="s">
        <v>0</v>
      </c>
      <c r="F1648" s="12" t="s">
        <v>0</v>
      </c>
      <c r="G1648" s="12" t="s">
        <v>0</v>
      </c>
      <c r="H1648" s="13">
        <f>H1649</f>
        <v>39679.600000000006</v>
      </c>
      <c r="I1648" s="13">
        <f t="shared" ref="I1648:J1648" si="813">I1649</f>
        <v>39679.600000000006</v>
      </c>
      <c r="J1648" s="14">
        <f t="shared" si="813"/>
        <v>38751.9</v>
      </c>
      <c r="K1648" s="10">
        <f t="shared" si="793"/>
        <v>97.662022802649204</v>
      </c>
      <c r="M1648" s="21"/>
      <c r="O1648" s="22"/>
    </row>
    <row r="1649" spans="1:15" ht="15.75" x14ac:dyDescent="0.2">
      <c r="A1649" s="11" t="s">
        <v>0</v>
      </c>
      <c r="B1649" s="11" t="s">
        <v>362</v>
      </c>
      <c r="C1649" s="12" t="s">
        <v>1168</v>
      </c>
      <c r="D1649" s="12" t="s">
        <v>38</v>
      </c>
      <c r="E1649" s="12" t="s">
        <v>363</v>
      </c>
      <c r="F1649" s="12" t="s">
        <v>0</v>
      </c>
      <c r="G1649" s="12" t="s">
        <v>0</v>
      </c>
      <c r="H1649" s="13">
        <f>H1650+H1658+H1668+H1672</f>
        <v>39679.600000000006</v>
      </c>
      <c r="I1649" s="13">
        <f t="shared" ref="I1649:J1649" si="814">I1650+I1658+I1668+I1672</f>
        <v>39679.600000000006</v>
      </c>
      <c r="J1649" s="14">
        <f t="shared" si="814"/>
        <v>38751.9</v>
      </c>
      <c r="K1649" s="10">
        <f t="shared" si="793"/>
        <v>97.662022802649204</v>
      </c>
      <c r="M1649" s="21"/>
      <c r="O1649" s="22"/>
    </row>
    <row r="1650" spans="1:15" ht="63" x14ac:dyDescent="0.2">
      <c r="A1650" s="11" t="s">
        <v>0</v>
      </c>
      <c r="B1650" s="15" t="s">
        <v>1169</v>
      </c>
      <c r="C1650" s="12" t="s">
        <v>1168</v>
      </c>
      <c r="D1650" s="12" t="s">
        <v>38</v>
      </c>
      <c r="E1650" s="12" t="s">
        <v>363</v>
      </c>
      <c r="F1650" s="12" t="s">
        <v>1170</v>
      </c>
      <c r="G1650" s="11" t="s">
        <v>0</v>
      </c>
      <c r="H1650" s="13">
        <f>H1651</f>
        <v>11813.5</v>
      </c>
      <c r="I1650" s="13">
        <f t="shared" ref="I1650:J1650" si="815">I1651</f>
        <v>11813.5</v>
      </c>
      <c r="J1650" s="14">
        <f t="shared" si="815"/>
        <v>11813.5</v>
      </c>
      <c r="K1650" s="10">
        <f t="shared" si="793"/>
        <v>100</v>
      </c>
      <c r="M1650" s="21"/>
      <c r="O1650" s="22"/>
    </row>
    <row r="1651" spans="1:15" ht="31.5" x14ac:dyDescent="0.2">
      <c r="A1651" s="11" t="s">
        <v>0</v>
      </c>
      <c r="B1651" s="15" t="s">
        <v>1171</v>
      </c>
      <c r="C1651" s="12" t="s">
        <v>1168</v>
      </c>
      <c r="D1651" s="12" t="s">
        <v>38</v>
      </c>
      <c r="E1651" s="12" t="s">
        <v>363</v>
      </c>
      <c r="F1651" s="12" t="s">
        <v>1172</v>
      </c>
      <c r="G1651" s="12" t="s">
        <v>0</v>
      </c>
      <c r="H1651" s="13">
        <f>H1652+H1655</f>
        <v>11813.5</v>
      </c>
      <c r="I1651" s="13">
        <f t="shared" ref="I1651:J1651" si="816">I1652+I1655</f>
        <v>11813.5</v>
      </c>
      <c r="J1651" s="14">
        <f t="shared" si="816"/>
        <v>11813.5</v>
      </c>
      <c r="K1651" s="10">
        <f t="shared" si="793"/>
        <v>100</v>
      </c>
      <c r="M1651" s="21"/>
      <c r="O1651" s="22"/>
    </row>
    <row r="1652" spans="1:15" ht="63" x14ac:dyDescent="0.2">
      <c r="A1652" s="11" t="s">
        <v>0</v>
      </c>
      <c r="B1652" s="15" t="s">
        <v>1173</v>
      </c>
      <c r="C1652" s="12" t="s">
        <v>1168</v>
      </c>
      <c r="D1652" s="12" t="s">
        <v>38</v>
      </c>
      <c r="E1652" s="12" t="s">
        <v>363</v>
      </c>
      <c r="F1652" s="12" t="s">
        <v>1174</v>
      </c>
      <c r="G1652" s="12" t="s">
        <v>0</v>
      </c>
      <c r="H1652" s="13">
        <f>H1653</f>
        <v>9850.2000000000007</v>
      </c>
      <c r="I1652" s="13">
        <f t="shared" ref="I1652:J1653" si="817">I1653</f>
        <v>9850.2000000000007</v>
      </c>
      <c r="J1652" s="14">
        <f t="shared" si="817"/>
        <v>9850.2000000000007</v>
      </c>
      <c r="K1652" s="10">
        <f t="shared" si="793"/>
        <v>100</v>
      </c>
      <c r="M1652" s="21"/>
      <c r="O1652" s="22"/>
    </row>
    <row r="1653" spans="1:15" ht="47.25" x14ac:dyDescent="0.2">
      <c r="A1653" s="11" t="s">
        <v>0</v>
      </c>
      <c r="B1653" s="15" t="s">
        <v>1175</v>
      </c>
      <c r="C1653" s="12" t="s">
        <v>1168</v>
      </c>
      <c r="D1653" s="12" t="s">
        <v>38</v>
      </c>
      <c r="E1653" s="12" t="s">
        <v>363</v>
      </c>
      <c r="F1653" s="12" t="s">
        <v>1176</v>
      </c>
      <c r="G1653" s="12" t="s">
        <v>0</v>
      </c>
      <c r="H1653" s="13">
        <f>H1654</f>
        <v>9850.2000000000007</v>
      </c>
      <c r="I1653" s="13">
        <f t="shared" si="817"/>
        <v>9850.2000000000007</v>
      </c>
      <c r="J1653" s="14">
        <f t="shared" si="817"/>
        <v>9850.2000000000007</v>
      </c>
      <c r="K1653" s="10">
        <f t="shared" si="793"/>
        <v>100</v>
      </c>
      <c r="M1653" s="21"/>
      <c r="O1653" s="22"/>
    </row>
    <row r="1654" spans="1:15" ht="15.75" x14ac:dyDescent="0.2">
      <c r="A1654" s="16" t="s">
        <v>0</v>
      </c>
      <c r="B1654" s="11" t="s">
        <v>294</v>
      </c>
      <c r="C1654" s="12" t="s">
        <v>1168</v>
      </c>
      <c r="D1654" s="12" t="s">
        <v>38</v>
      </c>
      <c r="E1654" s="12" t="s">
        <v>363</v>
      </c>
      <c r="F1654" s="12" t="s">
        <v>1176</v>
      </c>
      <c r="G1654" s="12" t="s">
        <v>295</v>
      </c>
      <c r="H1654" s="13">
        <v>9850.2000000000007</v>
      </c>
      <c r="I1654" s="13">
        <v>9850.2000000000007</v>
      </c>
      <c r="J1654" s="13">
        <v>9850.2000000000007</v>
      </c>
      <c r="K1654" s="10">
        <f t="shared" si="793"/>
        <v>100</v>
      </c>
      <c r="M1654" s="21"/>
    </row>
    <row r="1655" spans="1:15" ht="31.5" x14ac:dyDescent="0.2">
      <c r="A1655" s="11" t="s">
        <v>0</v>
      </c>
      <c r="B1655" s="15" t="s">
        <v>1177</v>
      </c>
      <c r="C1655" s="12" t="s">
        <v>1168</v>
      </c>
      <c r="D1655" s="12" t="s">
        <v>38</v>
      </c>
      <c r="E1655" s="12" t="s">
        <v>363</v>
      </c>
      <c r="F1655" s="12" t="s">
        <v>1178</v>
      </c>
      <c r="G1655" s="12" t="s">
        <v>0</v>
      </c>
      <c r="H1655" s="13">
        <f>H1656</f>
        <v>1963.3</v>
      </c>
      <c r="I1655" s="13">
        <f t="shared" ref="I1655:J1656" si="818">I1656</f>
        <v>1963.3</v>
      </c>
      <c r="J1655" s="14">
        <f t="shared" si="818"/>
        <v>1963.3</v>
      </c>
      <c r="K1655" s="10">
        <f t="shared" si="793"/>
        <v>100</v>
      </c>
      <c r="M1655" s="21"/>
      <c r="O1655" s="22"/>
    </row>
    <row r="1656" spans="1:15" ht="31.5" x14ac:dyDescent="0.2">
      <c r="A1656" s="11" t="s">
        <v>0</v>
      </c>
      <c r="B1656" s="15" t="s">
        <v>1179</v>
      </c>
      <c r="C1656" s="12" t="s">
        <v>1168</v>
      </c>
      <c r="D1656" s="12" t="s">
        <v>38</v>
      </c>
      <c r="E1656" s="12" t="s">
        <v>363</v>
      </c>
      <c r="F1656" s="12" t="s">
        <v>1180</v>
      </c>
      <c r="G1656" s="12" t="s">
        <v>0</v>
      </c>
      <c r="H1656" s="13">
        <f>H1657</f>
        <v>1963.3</v>
      </c>
      <c r="I1656" s="13">
        <f t="shared" si="818"/>
        <v>1963.3</v>
      </c>
      <c r="J1656" s="14">
        <f t="shared" si="818"/>
        <v>1963.3</v>
      </c>
      <c r="K1656" s="10">
        <f t="shared" si="793"/>
        <v>100</v>
      </c>
      <c r="M1656" s="21"/>
      <c r="O1656" s="22"/>
    </row>
    <row r="1657" spans="1:15" ht="15.75" x14ac:dyDescent="0.2">
      <c r="A1657" s="16" t="s">
        <v>0</v>
      </c>
      <c r="B1657" s="11" t="s">
        <v>294</v>
      </c>
      <c r="C1657" s="12" t="s">
        <v>1168</v>
      </c>
      <c r="D1657" s="12" t="s">
        <v>38</v>
      </c>
      <c r="E1657" s="12" t="s">
        <v>363</v>
      </c>
      <c r="F1657" s="12" t="s">
        <v>1180</v>
      </c>
      <c r="G1657" s="12" t="s">
        <v>295</v>
      </c>
      <c r="H1657" s="13">
        <v>1963.3</v>
      </c>
      <c r="I1657" s="13">
        <v>1963.3</v>
      </c>
      <c r="J1657" s="13">
        <v>1963.3</v>
      </c>
      <c r="K1657" s="10">
        <f t="shared" si="793"/>
        <v>100</v>
      </c>
      <c r="M1657" s="21"/>
    </row>
    <row r="1658" spans="1:15" ht="31.5" x14ac:dyDescent="0.2">
      <c r="A1658" s="11" t="s">
        <v>0</v>
      </c>
      <c r="B1658" s="15" t="s">
        <v>364</v>
      </c>
      <c r="C1658" s="12" t="s">
        <v>1168</v>
      </c>
      <c r="D1658" s="12" t="s">
        <v>38</v>
      </c>
      <c r="E1658" s="12" t="s">
        <v>363</v>
      </c>
      <c r="F1658" s="12" t="s">
        <v>365</v>
      </c>
      <c r="G1658" s="11" t="s">
        <v>0</v>
      </c>
      <c r="H1658" s="13">
        <f>H1659</f>
        <v>27239.800000000003</v>
      </c>
      <c r="I1658" s="13">
        <f t="shared" ref="I1658:J1658" si="819">I1659</f>
        <v>27239.800000000003</v>
      </c>
      <c r="J1658" s="14">
        <f t="shared" si="819"/>
        <v>26535.9</v>
      </c>
      <c r="K1658" s="10">
        <f t="shared" si="793"/>
        <v>97.415913479540961</v>
      </c>
      <c r="M1658" s="21"/>
      <c r="O1658" s="22"/>
    </row>
    <row r="1659" spans="1:15" ht="47.25" x14ac:dyDescent="0.2">
      <c r="A1659" s="11" t="s">
        <v>0</v>
      </c>
      <c r="B1659" s="15" t="s">
        <v>366</v>
      </c>
      <c r="C1659" s="12" t="s">
        <v>1168</v>
      </c>
      <c r="D1659" s="12" t="s">
        <v>38</v>
      </c>
      <c r="E1659" s="12" t="s">
        <v>363</v>
      </c>
      <c r="F1659" s="12" t="s">
        <v>367</v>
      </c>
      <c r="G1659" s="12" t="s">
        <v>0</v>
      </c>
      <c r="H1659" s="13">
        <f>H1660+H1663</f>
        <v>27239.800000000003</v>
      </c>
      <c r="I1659" s="13">
        <f t="shared" ref="I1659:J1659" si="820">I1660+I1663</f>
        <v>27239.800000000003</v>
      </c>
      <c r="J1659" s="14">
        <f t="shared" si="820"/>
        <v>26535.9</v>
      </c>
      <c r="K1659" s="10">
        <f t="shared" si="793"/>
        <v>97.415913479540961</v>
      </c>
      <c r="M1659" s="21"/>
      <c r="O1659" s="22"/>
    </row>
    <row r="1660" spans="1:15" ht="31.5" x14ac:dyDescent="0.2">
      <c r="A1660" s="11" t="s">
        <v>0</v>
      </c>
      <c r="B1660" s="15" t="s">
        <v>1181</v>
      </c>
      <c r="C1660" s="12" t="s">
        <v>1168</v>
      </c>
      <c r="D1660" s="12" t="s">
        <v>38</v>
      </c>
      <c r="E1660" s="12" t="s">
        <v>363</v>
      </c>
      <c r="F1660" s="12" t="s">
        <v>1182</v>
      </c>
      <c r="G1660" s="12" t="s">
        <v>0</v>
      </c>
      <c r="H1660" s="13">
        <f>H1661</f>
        <v>9290</v>
      </c>
      <c r="I1660" s="13">
        <f t="shared" ref="I1660:J1661" si="821">I1661</f>
        <v>9290</v>
      </c>
      <c r="J1660" s="14">
        <f t="shared" si="821"/>
        <v>9290</v>
      </c>
      <c r="K1660" s="10">
        <f t="shared" si="793"/>
        <v>100</v>
      </c>
      <c r="M1660" s="21"/>
      <c r="O1660" s="22"/>
    </row>
    <row r="1661" spans="1:15" ht="47.25" x14ac:dyDescent="0.2">
      <c r="A1661" s="11" t="s">
        <v>0</v>
      </c>
      <c r="B1661" s="15" t="s">
        <v>1183</v>
      </c>
      <c r="C1661" s="12" t="s">
        <v>1168</v>
      </c>
      <c r="D1661" s="12" t="s">
        <v>38</v>
      </c>
      <c r="E1661" s="12" t="s">
        <v>363</v>
      </c>
      <c r="F1661" s="12" t="s">
        <v>1184</v>
      </c>
      <c r="G1661" s="12" t="s">
        <v>0</v>
      </c>
      <c r="H1661" s="13">
        <f>H1662</f>
        <v>9290</v>
      </c>
      <c r="I1661" s="13">
        <f t="shared" si="821"/>
        <v>9290</v>
      </c>
      <c r="J1661" s="14">
        <f t="shared" si="821"/>
        <v>9290</v>
      </c>
      <c r="K1661" s="10">
        <f t="shared" si="793"/>
        <v>100</v>
      </c>
      <c r="M1661" s="21"/>
      <c r="O1661" s="22"/>
    </row>
    <row r="1662" spans="1:15" ht="15.75" x14ac:dyDescent="0.2">
      <c r="A1662" s="16" t="s">
        <v>0</v>
      </c>
      <c r="B1662" s="11" t="s">
        <v>294</v>
      </c>
      <c r="C1662" s="12" t="s">
        <v>1168</v>
      </c>
      <c r="D1662" s="12" t="s">
        <v>38</v>
      </c>
      <c r="E1662" s="12" t="s">
        <v>363</v>
      </c>
      <c r="F1662" s="12" t="s">
        <v>1184</v>
      </c>
      <c r="G1662" s="12" t="s">
        <v>295</v>
      </c>
      <c r="H1662" s="13">
        <v>9290</v>
      </c>
      <c r="I1662" s="13">
        <v>9290</v>
      </c>
      <c r="J1662" s="13">
        <v>9290</v>
      </c>
      <c r="K1662" s="10">
        <f t="shared" si="793"/>
        <v>100</v>
      </c>
      <c r="M1662" s="21"/>
    </row>
    <row r="1663" spans="1:15" ht="15.75" x14ac:dyDescent="0.2">
      <c r="A1663" s="11" t="s">
        <v>0</v>
      </c>
      <c r="B1663" s="15" t="s">
        <v>1185</v>
      </c>
      <c r="C1663" s="12" t="s">
        <v>1168</v>
      </c>
      <c r="D1663" s="12" t="s">
        <v>38</v>
      </c>
      <c r="E1663" s="12" t="s">
        <v>363</v>
      </c>
      <c r="F1663" s="12" t="s">
        <v>1186</v>
      </c>
      <c r="G1663" s="12" t="s">
        <v>0</v>
      </c>
      <c r="H1663" s="13">
        <f>H1664+H1666</f>
        <v>17949.800000000003</v>
      </c>
      <c r="I1663" s="13">
        <f t="shared" ref="I1663:J1663" si="822">I1664+I1666</f>
        <v>17949.800000000003</v>
      </c>
      <c r="J1663" s="14">
        <f t="shared" si="822"/>
        <v>17245.900000000001</v>
      </c>
      <c r="K1663" s="10">
        <f t="shared" si="793"/>
        <v>96.078507838527443</v>
      </c>
      <c r="M1663" s="21"/>
      <c r="O1663" s="22"/>
    </row>
    <row r="1664" spans="1:15" ht="31.5" x14ac:dyDescent="0.2">
      <c r="A1664" s="11" t="s">
        <v>0</v>
      </c>
      <c r="B1664" s="15" t="s">
        <v>1187</v>
      </c>
      <c r="C1664" s="12" t="s">
        <v>1168</v>
      </c>
      <c r="D1664" s="12" t="s">
        <v>38</v>
      </c>
      <c r="E1664" s="12" t="s">
        <v>363</v>
      </c>
      <c r="F1664" s="12" t="s">
        <v>1188</v>
      </c>
      <c r="G1664" s="12" t="s">
        <v>0</v>
      </c>
      <c r="H1664" s="13">
        <f>H1665</f>
        <v>11684.2</v>
      </c>
      <c r="I1664" s="13">
        <f t="shared" ref="I1664:J1664" si="823">I1665</f>
        <v>11684.2</v>
      </c>
      <c r="J1664" s="14">
        <f t="shared" si="823"/>
        <v>11653.5</v>
      </c>
      <c r="K1664" s="10">
        <f t="shared" si="793"/>
        <v>99.737252015542353</v>
      </c>
      <c r="M1664" s="21"/>
      <c r="O1664" s="22"/>
    </row>
    <row r="1665" spans="1:15" ht="15.75" x14ac:dyDescent="0.2">
      <c r="A1665" s="16" t="s">
        <v>0</v>
      </c>
      <c r="B1665" s="11" t="s">
        <v>294</v>
      </c>
      <c r="C1665" s="12" t="s">
        <v>1168</v>
      </c>
      <c r="D1665" s="12" t="s">
        <v>38</v>
      </c>
      <c r="E1665" s="12" t="s">
        <v>363</v>
      </c>
      <c r="F1665" s="12" t="s">
        <v>1188</v>
      </c>
      <c r="G1665" s="12" t="s">
        <v>295</v>
      </c>
      <c r="H1665" s="13">
        <v>11684.2</v>
      </c>
      <c r="I1665" s="13">
        <v>11684.2</v>
      </c>
      <c r="J1665" s="14">
        <v>11653.5</v>
      </c>
      <c r="K1665" s="10">
        <f t="shared" si="793"/>
        <v>99.737252015542353</v>
      </c>
      <c r="M1665" s="21"/>
    </row>
    <row r="1666" spans="1:15" ht="47.25" x14ac:dyDescent="0.2">
      <c r="A1666" s="11" t="s">
        <v>0</v>
      </c>
      <c r="B1666" s="15" t="s">
        <v>1189</v>
      </c>
      <c r="C1666" s="12" t="s">
        <v>1168</v>
      </c>
      <c r="D1666" s="12" t="s">
        <v>38</v>
      </c>
      <c r="E1666" s="12" t="s">
        <v>363</v>
      </c>
      <c r="F1666" s="12" t="s">
        <v>1190</v>
      </c>
      <c r="G1666" s="12" t="s">
        <v>0</v>
      </c>
      <c r="H1666" s="13">
        <f>H1667</f>
        <v>6265.6</v>
      </c>
      <c r="I1666" s="13">
        <f t="shared" ref="I1666:J1666" si="824">I1667</f>
        <v>6265.6</v>
      </c>
      <c r="J1666" s="14">
        <f t="shared" si="824"/>
        <v>5592.4</v>
      </c>
      <c r="K1666" s="10">
        <f t="shared" si="793"/>
        <v>89.255617977528075</v>
      </c>
      <c r="M1666" s="21"/>
      <c r="O1666" s="22"/>
    </row>
    <row r="1667" spans="1:15" ht="15.75" x14ac:dyDescent="0.2">
      <c r="A1667" s="16" t="s">
        <v>0</v>
      </c>
      <c r="B1667" s="11" t="s">
        <v>294</v>
      </c>
      <c r="C1667" s="12" t="s">
        <v>1168</v>
      </c>
      <c r="D1667" s="12" t="s">
        <v>38</v>
      </c>
      <c r="E1667" s="12" t="s">
        <v>363</v>
      </c>
      <c r="F1667" s="12" t="s">
        <v>1190</v>
      </c>
      <c r="G1667" s="12" t="s">
        <v>295</v>
      </c>
      <c r="H1667" s="13">
        <v>6265.6</v>
      </c>
      <c r="I1667" s="13">
        <v>6265.6</v>
      </c>
      <c r="J1667" s="14">
        <v>5592.4</v>
      </c>
      <c r="K1667" s="10">
        <f t="shared" si="793"/>
        <v>89.255617977528075</v>
      </c>
      <c r="M1667" s="21"/>
    </row>
    <row r="1668" spans="1:15" ht="31.5" x14ac:dyDescent="0.2">
      <c r="A1668" s="11" t="s">
        <v>0</v>
      </c>
      <c r="B1668" s="15" t="s">
        <v>342</v>
      </c>
      <c r="C1668" s="12" t="s">
        <v>1168</v>
      </c>
      <c r="D1668" s="12" t="s">
        <v>38</v>
      </c>
      <c r="E1668" s="12" t="s">
        <v>363</v>
      </c>
      <c r="F1668" s="12" t="s">
        <v>343</v>
      </c>
      <c r="G1668" s="11" t="s">
        <v>0</v>
      </c>
      <c r="H1668" s="13">
        <f>H1669</f>
        <v>107.9</v>
      </c>
      <c r="I1668" s="13">
        <f t="shared" ref="I1668:J1670" si="825">I1669</f>
        <v>107.9</v>
      </c>
      <c r="J1668" s="14">
        <f t="shared" si="825"/>
        <v>107.9</v>
      </c>
      <c r="K1668" s="10">
        <f t="shared" si="793"/>
        <v>100</v>
      </c>
      <c r="M1668" s="21"/>
      <c r="O1668" s="22"/>
    </row>
    <row r="1669" spans="1:15" ht="31.5" x14ac:dyDescent="0.2">
      <c r="A1669" s="11" t="s">
        <v>0</v>
      </c>
      <c r="B1669" s="15" t="s">
        <v>372</v>
      </c>
      <c r="C1669" s="12" t="s">
        <v>1168</v>
      </c>
      <c r="D1669" s="12" t="s">
        <v>38</v>
      </c>
      <c r="E1669" s="12" t="s">
        <v>363</v>
      </c>
      <c r="F1669" s="12" t="s">
        <v>373</v>
      </c>
      <c r="G1669" s="12" t="s">
        <v>0</v>
      </c>
      <c r="H1669" s="13">
        <f>H1670</f>
        <v>107.9</v>
      </c>
      <c r="I1669" s="13">
        <f t="shared" si="825"/>
        <v>107.9</v>
      </c>
      <c r="J1669" s="14">
        <f t="shared" si="825"/>
        <v>107.9</v>
      </c>
      <c r="K1669" s="10">
        <f t="shared" si="793"/>
        <v>100</v>
      </c>
      <c r="M1669" s="21"/>
      <c r="O1669" s="22"/>
    </row>
    <row r="1670" spans="1:15" ht="110.25" x14ac:dyDescent="0.2">
      <c r="A1670" s="11" t="s">
        <v>0</v>
      </c>
      <c r="B1670" s="15" t="s">
        <v>663</v>
      </c>
      <c r="C1670" s="12" t="s">
        <v>1168</v>
      </c>
      <c r="D1670" s="12" t="s">
        <v>38</v>
      </c>
      <c r="E1670" s="12" t="s">
        <v>363</v>
      </c>
      <c r="F1670" s="12" t="s">
        <v>664</v>
      </c>
      <c r="G1670" s="12" t="s">
        <v>0</v>
      </c>
      <c r="H1670" s="13">
        <f>H1671</f>
        <v>107.9</v>
      </c>
      <c r="I1670" s="13">
        <f t="shared" si="825"/>
        <v>107.9</v>
      </c>
      <c r="J1670" s="14">
        <f t="shared" si="825"/>
        <v>107.9</v>
      </c>
      <c r="K1670" s="10">
        <f t="shared" si="793"/>
        <v>100</v>
      </c>
      <c r="M1670" s="21"/>
      <c r="O1670" s="22"/>
    </row>
    <row r="1671" spans="1:15" ht="15.75" x14ac:dyDescent="0.2">
      <c r="A1671" s="16" t="s">
        <v>0</v>
      </c>
      <c r="B1671" s="11" t="s">
        <v>229</v>
      </c>
      <c r="C1671" s="12" t="s">
        <v>1168</v>
      </c>
      <c r="D1671" s="12" t="s">
        <v>38</v>
      </c>
      <c r="E1671" s="12" t="s">
        <v>363</v>
      </c>
      <c r="F1671" s="12" t="s">
        <v>664</v>
      </c>
      <c r="G1671" s="12" t="s">
        <v>230</v>
      </c>
      <c r="H1671" s="13">
        <v>107.9</v>
      </c>
      <c r="I1671" s="13">
        <v>107.9</v>
      </c>
      <c r="J1671" s="13">
        <v>107.9</v>
      </c>
      <c r="K1671" s="10">
        <f t="shared" si="793"/>
        <v>100</v>
      </c>
      <c r="M1671" s="21"/>
    </row>
    <row r="1672" spans="1:15" ht="31.5" x14ac:dyDescent="0.2">
      <c r="A1672" s="11" t="s">
        <v>0</v>
      </c>
      <c r="B1672" s="15" t="s">
        <v>972</v>
      </c>
      <c r="C1672" s="12" t="s">
        <v>1168</v>
      </c>
      <c r="D1672" s="12" t="s">
        <v>38</v>
      </c>
      <c r="E1672" s="12" t="s">
        <v>363</v>
      </c>
      <c r="F1672" s="12" t="s">
        <v>973</v>
      </c>
      <c r="G1672" s="11" t="s">
        <v>0</v>
      </c>
      <c r="H1672" s="13">
        <f>H1673</f>
        <v>518.4</v>
      </c>
      <c r="I1672" s="13">
        <f t="shared" ref="I1672:J1672" si="826">I1673</f>
        <v>518.4</v>
      </c>
      <c r="J1672" s="14">
        <f t="shared" si="826"/>
        <v>294.60000000000002</v>
      </c>
      <c r="K1672" s="10">
        <f t="shared" si="793"/>
        <v>56.828703703703709</v>
      </c>
      <c r="M1672" s="21"/>
      <c r="O1672" s="22"/>
    </row>
    <row r="1673" spans="1:15" ht="78.75" x14ac:dyDescent="0.2">
      <c r="A1673" s="11" t="s">
        <v>0</v>
      </c>
      <c r="B1673" s="15" t="s">
        <v>1191</v>
      </c>
      <c r="C1673" s="12" t="s">
        <v>1168</v>
      </c>
      <c r="D1673" s="12" t="s">
        <v>38</v>
      </c>
      <c r="E1673" s="12" t="s">
        <v>363</v>
      </c>
      <c r="F1673" s="12" t="s">
        <v>1192</v>
      </c>
      <c r="G1673" s="12" t="s">
        <v>0</v>
      </c>
      <c r="H1673" s="13">
        <f>H1674+H1676</f>
        <v>518.4</v>
      </c>
      <c r="I1673" s="13">
        <f t="shared" ref="I1673:J1673" si="827">I1674+I1676</f>
        <v>518.4</v>
      </c>
      <c r="J1673" s="14">
        <f t="shared" si="827"/>
        <v>294.60000000000002</v>
      </c>
      <c r="K1673" s="10">
        <f t="shared" ref="K1673:K1736" si="828">J1673/I1673*100</f>
        <v>56.828703703703709</v>
      </c>
      <c r="M1673" s="21"/>
      <c r="O1673" s="22"/>
    </row>
    <row r="1674" spans="1:15" ht="31.5" x14ac:dyDescent="0.2">
      <c r="A1674" s="11" t="s">
        <v>0</v>
      </c>
      <c r="B1674" s="15" t="s">
        <v>1193</v>
      </c>
      <c r="C1674" s="12" t="s">
        <v>1168</v>
      </c>
      <c r="D1674" s="12" t="s">
        <v>38</v>
      </c>
      <c r="E1674" s="12" t="s">
        <v>363</v>
      </c>
      <c r="F1674" s="12" t="s">
        <v>1194</v>
      </c>
      <c r="G1674" s="12" t="s">
        <v>0</v>
      </c>
      <c r="H1674" s="13">
        <f>H1675</f>
        <v>428.8</v>
      </c>
      <c r="I1674" s="13">
        <f t="shared" ref="I1674:J1674" si="829">I1675</f>
        <v>428.8</v>
      </c>
      <c r="J1674" s="14">
        <f t="shared" si="829"/>
        <v>205</v>
      </c>
      <c r="K1674" s="10">
        <f t="shared" si="828"/>
        <v>47.807835820895519</v>
      </c>
      <c r="M1674" s="21"/>
      <c r="O1674" s="22"/>
    </row>
    <row r="1675" spans="1:15" ht="31.5" x14ac:dyDescent="0.2">
      <c r="A1675" s="16" t="s">
        <v>0</v>
      </c>
      <c r="B1675" s="11" t="s">
        <v>48</v>
      </c>
      <c r="C1675" s="12" t="s">
        <v>1168</v>
      </c>
      <c r="D1675" s="12" t="s">
        <v>38</v>
      </c>
      <c r="E1675" s="12" t="s">
        <v>363</v>
      </c>
      <c r="F1675" s="12" t="s">
        <v>1194</v>
      </c>
      <c r="G1675" s="12" t="s">
        <v>49</v>
      </c>
      <c r="H1675" s="13">
        <v>428.8</v>
      </c>
      <c r="I1675" s="13">
        <v>428.8</v>
      </c>
      <c r="J1675" s="13">
        <v>205</v>
      </c>
      <c r="K1675" s="10">
        <f t="shared" si="828"/>
        <v>47.807835820895519</v>
      </c>
      <c r="M1675" s="21"/>
    </row>
    <row r="1676" spans="1:15" ht="78.75" x14ac:dyDescent="0.2">
      <c r="A1676" s="11" t="s">
        <v>0</v>
      </c>
      <c r="B1676" s="15" t="s">
        <v>1195</v>
      </c>
      <c r="C1676" s="12" t="s">
        <v>1168</v>
      </c>
      <c r="D1676" s="12" t="s">
        <v>38</v>
      </c>
      <c r="E1676" s="12" t="s">
        <v>363</v>
      </c>
      <c r="F1676" s="12" t="s">
        <v>1196</v>
      </c>
      <c r="G1676" s="12" t="s">
        <v>0</v>
      </c>
      <c r="H1676" s="13">
        <f>H1677</f>
        <v>89.6</v>
      </c>
      <c r="I1676" s="13">
        <f t="shared" ref="I1676:J1676" si="830">I1677</f>
        <v>89.6</v>
      </c>
      <c r="J1676" s="14">
        <f t="shared" si="830"/>
        <v>89.6</v>
      </c>
      <c r="K1676" s="10">
        <f t="shared" si="828"/>
        <v>100</v>
      </c>
      <c r="M1676" s="21"/>
      <c r="O1676" s="22"/>
    </row>
    <row r="1677" spans="1:15" ht="31.5" x14ac:dyDescent="0.2">
      <c r="A1677" s="16" t="s">
        <v>0</v>
      </c>
      <c r="B1677" s="11" t="s">
        <v>48</v>
      </c>
      <c r="C1677" s="12" t="s">
        <v>1168</v>
      </c>
      <c r="D1677" s="12" t="s">
        <v>38</v>
      </c>
      <c r="E1677" s="12" t="s">
        <v>363</v>
      </c>
      <c r="F1677" s="12" t="s">
        <v>1196</v>
      </c>
      <c r="G1677" s="12" t="s">
        <v>49</v>
      </c>
      <c r="H1677" s="13">
        <v>89.6</v>
      </c>
      <c r="I1677" s="13">
        <v>89.6</v>
      </c>
      <c r="J1677" s="13">
        <v>89.6</v>
      </c>
      <c r="K1677" s="10">
        <f t="shared" si="828"/>
        <v>100</v>
      </c>
      <c r="M1677" s="21"/>
    </row>
    <row r="1678" spans="1:15" ht="15.75" x14ac:dyDescent="0.2">
      <c r="A1678" s="11" t="s">
        <v>0</v>
      </c>
      <c r="B1678" s="11" t="s">
        <v>376</v>
      </c>
      <c r="C1678" s="12" t="s">
        <v>1168</v>
      </c>
      <c r="D1678" s="12" t="s">
        <v>16</v>
      </c>
      <c r="E1678" s="12" t="s">
        <v>0</v>
      </c>
      <c r="F1678" s="12" t="s">
        <v>0</v>
      </c>
      <c r="G1678" s="12" t="s">
        <v>0</v>
      </c>
      <c r="H1678" s="13">
        <f>H1679+H1688+H1739</f>
        <v>2020352</v>
      </c>
      <c r="I1678" s="13">
        <f t="shared" ref="I1678:J1678" si="831">I1679+I1688+I1739</f>
        <v>2020352</v>
      </c>
      <c r="J1678" s="14">
        <f t="shared" si="831"/>
        <v>1822736.7999999998</v>
      </c>
      <c r="K1678" s="10">
        <f t="shared" si="828"/>
        <v>90.218773758236182</v>
      </c>
      <c r="M1678" s="21"/>
      <c r="O1678" s="22"/>
    </row>
    <row r="1679" spans="1:15" ht="15.75" x14ac:dyDescent="0.2">
      <c r="A1679" s="11" t="s">
        <v>0</v>
      </c>
      <c r="B1679" s="11" t="s">
        <v>1197</v>
      </c>
      <c r="C1679" s="12" t="s">
        <v>1168</v>
      </c>
      <c r="D1679" s="12" t="s">
        <v>16</v>
      </c>
      <c r="E1679" s="12" t="s">
        <v>310</v>
      </c>
      <c r="F1679" s="12" t="s">
        <v>0</v>
      </c>
      <c r="G1679" s="12" t="s">
        <v>0</v>
      </c>
      <c r="H1679" s="13">
        <f>H1680</f>
        <v>95280.8</v>
      </c>
      <c r="I1679" s="13">
        <f t="shared" ref="I1679:J1680" si="832">I1680</f>
        <v>95280.8</v>
      </c>
      <c r="J1679" s="14">
        <f t="shared" si="832"/>
        <v>94053.9</v>
      </c>
      <c r="K1679" s="10">
        <f t="shared" si="828"/>
        <v>98.712332390156249</v>
      </c>
      <c r="M1679" s="21"/>
      <c r="O1679" s="22"/>
    </row>
    <row r="1680" spans="1:15" ht="31.5" x14ac:dyDescent="0.2">
      <c r="A1680" s="11" t="s">
        <v>0</v>
      </c>
      <c r="B1680" s="15" t="s">
        <v>364</v>
      </c>
      <c r="C1680" s="12" t="s">
        <v>1168</v>
      </c>
      <c r="D1680" s="12" t="s">
        <v>16</v>
      </c>
      <c r="E1680" s="12" t="s">
        <v>310</v>
      </c>
      <c r="F1680" s="12" t="s">
        <v>365</v>
      </c>
      <c r="G1680" s="11" t="s">
        <v>0</v>
      </c>
      <c r="H1680" s="13">
        <f>H1681</f>
        <v>95280.8</v>
      </c>
      <c r="I1680" s="13">
        <f t="shared" si="832"/>
        <v>95280.8</v>
      </c>
      <c r="J1680" s="14">
        <f t="shared" si="832"/>
        <v>94053.9</v>
      </c>
      <c r="K1680" s="10">
        <f t="shared" si="828"/>
        <v>98.712332390156249</v>
      </c>
      <c r="M1680" s="21"/>
      <c r="O1680" s="22"/>
    </row>
    <row r="1681" spans="1:15" ht="15.75" x14ac:dyDescent="0.2">
      <c r="A1681" s="11" t="s">
        <v>0</v>
      </c>
      <c r="B1681" s="15" t="s">
        <v>1198</v>
      </c>
      <c r="C1681" s="12" t="s">
        <v>1168</v>
      </c>
      <c r="D1681" s="12" t="s">
        <v>16</v>
      </c>
      <c r="E1681" s="12" t="s">
        <v>310</v>
      </c>
      <c r="F1681" s="12" t="s">
        <v>1199</v>
      </c>
      <c r="G1681" s="12" t="s">
        <v>0</v>
      </c>
      <c r="H1681" s="13">
        <f>H1682+H1685</f>
        <v>95280.8</v>
      </c>
      <c r="I1681" s="13">
        <f t="shared" ref="I1681:J1681" si="833">I1682+I1685</f>
        <v>95280.8</v>
      </c>
      <c r="J1681" s="14">
        <f t="shared" si="833"/>
        <v>94053.9</v>
      </c>
      <c r="K1681" s="10">
        <f t="shared" si="828"/>
        <v>98.712332390156249</v>
      </c>
      <c r="M1681" s="21"/>
      <c r="O1681" s="22"/>
    </row>
    <row r="1682" spans="1:15" ht="31.5" x14ac:dyDescent="0.2">
      <c r="A1682" s="11" t="s">
        <v>0</v>
      </c>
      <c r="B1682" s="15" t="s">
        <v>1200</v>
      </c>
      <c r="C1682" s="12" t="s">
        <v>1168</v>
      </c>
      <c r="D1682" s="12" t="s">
        <v>16</v>
      </c>
      <c r="E1682" s="12" t="s">
        <v>310</v>
      </c>
      <c r="F1682" s="12" t="s">
        <v>1201</v>
      </c>
      <c r="G1682" s="12" t="s">
        <v>0</v>
      </c>
      <c r="H1682" s="13">
        <f>H1683</f>
        <v>20027.8</v>
      </c>
      <c r="I1682" s="13">
        <f t="shared" ref="I1682:J1683" si="834">I1683</f>
        <v>20027.8</v>
      </c>
      <c r="J1682" s="14">
        <f t="shared" si="834"/>
        <v>18800.900000000001</v>
      </c>
      <c r="K1682" s="10">
        <f t="shared" si="828"/>
        <v>93.874015118984616</v>
      </c>
      <c r="M1682" s="21"/>
      <c r="O1682" s="22"/>
    </row>
    <row r="1683" spans="1:15" ht="63" x14ac:dyDescent="0.2">
      <c r="A1683" s="11" t="s">
        <v>0</v>
      </c>
      <c r="B1683" s="15" t="s">
        <v>1202</v>
      </c>
      <c r="C1683" s="12" t="s">
        <v>1168</v>
      </c>
      <c r="D1683" s="12" t="s">
        <v>16</v>
      </c>
      <c r="E1683" s="12" t="s">
        <v>310</v>
      </c>
      <c r="F1683" s="12" t="s">
        <v>1203</v>
      </c>
      <c r="G1683" s="12" t="s">
        <v>0</v>
      </c>
      <c r="H1683" s="13">
        <f>H1684</f>
        <v>20027.8</v>
      </c>
      <c r="I1683" s="13">
        <f t="shared" si="834"/>
        <v>20027.8</v>
      </c>
      <c r="J1683" s="14">
        <f t="shared" si="834"/>
        <v>18800.900000000001</v>
      </c>
      <c r="K1683" s="10">
        <f t="shared" si="828"/>
        <v>93.874015118984616</v>
      </c>
      <c r="M1683" s="21"/>
      <c r="O1683" s="22"/>
    </row>
    <row r="1684" spans="1:15" ht="15.75" x14ac:dyDescent="0.2">
      <c r="A1684" s="16" t="s">
        <v>0</v>
      </c>
      <c r="B1684" s="11" t="s">
        <v>229</v>
      </c>
      <c r="C1684" s="12" t="s">
        <v>1168</v>
      </c>
      <c r="D1684" s="12" t="s">
        <v>16</v>
      </c>
      <c r="E1684" s="12" t="s">
        <v>310</v>
      </c>
      <c r="F1684" s="12" t="s">
        <v>1203</v>
      </c>
      <c r="G1684" s="12" t="s">
        <v>230</v>
      </c>
      <c r="H1684" s="13">
        <v>20027.8</v>
      </c>
      <c r="I1684" s="13">
        <v>20027.8</v>
      </c>
      <c r="J1684" s="14">
        <v>18800.900000000001</v>
      </c>
      <c r="K1684" s="10">
        <f t="shared" si="828"/>
        <v>93.874015118984616</v>
      </c>
      <c r="M1684" s="21"/>
    </row>
    <row r="1685" spans="1:15" ht="15.75" x14ac:dyDescent="0.2">
      <c r="A1685" s="11" t="s">
        <v>0</v>
      </c>
      <c r="B1685" s="15" t="s">
        <v>1204</v>
      </c>
      <c r="C1685" s="12" t="s">
        <v>1168</v>
      </c>
      <c r="D1685" s="12" t="s">
        <v>16</v>
      </c>
      <c r="E1685" s="12" t="s">
        <v>310</v>
      </c>
      <c r="F1685" s="12" t="s">
        <v>1205</v>
      </c>
      <c r="G1685" s="12" t="s">
        <v>0</v>
      </c>
      <c r="H1685" s="13">
        <f>H1686</f>
        <v>75253</v>
      </c>
      <c r="I1685" s="13">
        <f t="shared" ref="I1685:J1686" si="835">I1686</f>
        <v>75253</v>
      </c>
      <c r="J1685" s="14">
        <f t="shared" si="835"/>
        <v>75253</v>
      </c>
      <c r="K1685" s="10">
        <f t="shared" si="828"/>
        <v>100</v>
      </c>
      <c r="M1685" s="21"/>
      <c r="O1685" s="22"/>
    </row>
    <row r="1686" spans="1:15" ht="78.75" x14ac:dyDescent="0.2">
      <c r="A1686" s="11" t="s">
        <v>0</v>
      </c>
      <c r="B1686" s="15" t="s">
        <v>1206</v>
      </c>
      <c r="C1686" s="12" t="s">
        <v>1168</v>
      </c>
      <c r="D1686" s="12" t="s">
        <v>16</v>
      </c>
      <c r="E1686" s="12" t="s">
        <v>310</v>
      </c>
      <c r="F1686" s="12" t="s">
        <v>1207</v>
      </c>
      <c r="G1686" s="12" t="s">
        <v>0</v>
      </c>
      <c r="H1686" s="13">
        <f>H1687</f>
        <v>75253</v>
      </c>
      <c r="I1686" s="13">
        <f t="shared" si="835"/>
        <v>75253</v>
      </c>
      <c r="J1686" s="14">
        <f t="shared" si="835"/>
        <v>75253</v>
      </c>
      <c r="K1686" s="10">
        <f t="shared" si="828"/>
        <v>100</v>
      </c>
      <c r="M1686" s="21"/>
      <c r="O1686" s="22"/>
    </row>
    <row r="1687" spans="1:15" ht="15.75" x14ac:dyDescent="0.2">
      <c r="A1687" s="16" t="s">
        <v>0</v>
      </c>
      <c r="B1687" s="11" t="s">
        <v>229</v>
      </c>
      <c r="C1687" s="12" t="s">
        <v>1168</v>
      </c>
      <c r="D1687" s="12" t="s">
        <v>16</v>
      </c>
      <c r="E1687" s="12" t="s">
        <v>310</v>
      </c>
      <c r="F1687" s="12" t="s">
        <v>1207</v>
      </c>
      <c r="G1687" s="12" t="s">
        <v>230</v>
      </c>
      <c r="H1687" s="13">
        <v>75253</v>
      </c>
      <c r="I1687" s="13">
        <v>75253</v>
      </c>
      <c r="J1687" s="13">
        <v>75253</v>
      </c>
      <c r="K1687" s="10">
        <f t="shared" si="828"/>
        <v>100</v>
      </c>
      <c r="M1687" s="21"/>
    </row>
    <row r="1688" spans="1:15" ht="15.75" x14ac:dyDescent="0.2">
      <c r="A1688" s="11" t="s">
        <v>0</v>
      </c>
      <c r="B1688" s="11" t="s">
        <v>1208</v>
      </c>
      <c r="C1688" s="12" t="s">
        <v>1168</v>
      </c>
      <c r="D1688" s="12" t="s">
        <v>16</v>
      </c>
      <c r="E1688" s="12" t="s">
        <v>36</v>
      </c>
      <c r="F1688" s="12" t="s">
        <v>0</v>
      </c>
      <c r="G1688" s="12" t="s">
        <v>0</v>
      </c>
      <c r="H1688" s="13">
        <f>H1689+H1734</f>
        <v>1573175.2</v>
      </c>
      <c r="I1688" s="13">
        <f t="shared" ref="I1688:J1688" si="836">I1689+I1734</f>
        <v>1573175.2</v>
      </c>
      <c r="J1688" s="14">
        <f t="shared" si="836"/>
        <v>1376786.9</v>
      </c>
      <c r="K1688" s="10">
        <f t="shared" si="828"/>
        <v>87.51643809284559</v>
      </c>
      <c r="M1688" s="21"/>
      <c r="O1688" s="22"/>
    </row>
    <row r="1689" spans="1:15" ht="31.5" x14ac:dyDescent="0.2">
      <c r="A1689" s="11" t="s">
        <v>0</v>
      </c>
      <c r="B1689" s="15" t="s">
        <v>364</v>
      </c>
      <c r="C1689" s="12" t="s">
        <v>1168</v>
      </c>
      <c r="D1689" s="12" t="s">
        <v>16</v>
      </c>
      <c r="E1689" s="12" t="s">
        <v>36</v>
      </c>
      <c r="F1689" s="12" t="s">
        <v>365</v>
      </c>
      <c r="G1689" s="11" t="s">
        <v>0</v>
      </c>
      <c r="H1689" s="13">
        <f>H1690</f>
        <v>1539485.2</v>
      </c>
      <c r="I1689" s="13">
        <f t="shared" ref="I1689:J1689" si="837">I1690</f>
        <v>1539485.2</v>
      </c>
      <c r="J1689" s="14">
        <f t="shared" si="837"/>
        <v>1376786.9</v>
      </c>
      <c r="K1689" s="10">
        <f t="shared" si="828"/>
        <v>89.431642473730818</v>
      </c>
      <c r="M1689" s="21"/>
      <c r="O1689" s="22"/>
    </row>
    <row r="1690" spans="1:15" ht="31.5" x14ac:dyDescent="0.2">
      <c r="A1690" s="11" t="s">
        <v>0</v>
      </c>
      <c r="B1690" s="15" t="s">
        <v>1209</v>
      </c>
      <c r="C1690" s="12" t="s">
        <v>1168</v>
      </c>
      <c r="D1690" s="12" t="s">
        <v>16</v>
      </c>
      <c r="E1690" s="12" t="s">
        <v>36</v>
      </c>
      <c r="F1690" s="12" t="s">
        <v>1210</v>
      </c>
      <c r="G1690" s="12" t="s">
        <v>0</v>
      </c>
      <c r="H1690" s="13">
        <f>H1691+H1705+H1715+H1718+H1721+H1726+H1729</f>
        <v>1539485.2</v>
      </c>
      <c r="I1690" s="13">
        <f t="shared" ref="I1690:J1690" si="838">I1691+I1705+I1715+I1718+I1721+I1726+I1729</f>
        <v>1539485.2</v>
      </c>
      <c r="J1690" s="14">
        <f t="shared" si="838"/>
        <v>1376786.9</v>
      </c>
      <c r="K1690" s="10">
        <f t="shared" si="828"/>
        <v>89.431642473730818</v>
      </c>
      <c r="M1690" s="21"/>
      <c r="O1690" s="22"/>
    </row>
    <row r="1691" spans="1:15" ht="31.5" x14ac:dyDescent="0.2">
      <c r="A1691" s="11" t="s">
        <v>0</v>
      </c>
      <c r="B1691" s="15" t="s">
        <v>1211</v>
      </c>
      <c r="C1691" s="12" t="s">
        <v>1168</v>
      </c>
      <c r="D1691" s="12" t="s">
        <v>16</v>
      </c>
      <c r="E1691" s="12" t="s">
        <v>36</v>
      </c>
      <c r="F1691" s="12" t="s">
        <v>1212</v>
      </c>
      <c r="G1691" s="12" t="s">
        <v>0</v>
      </c>
      <c r="H1691" s="13">
        <f>H1692+H1694+H1696+H1698+H1701</f>
        <v>767003.10000000009</v>
      </c>
      <c r="I1691" s="13">
        <f t="shared" ref="I1691:J1691" si="839">I1692+I1694+I1696+I1698+I1701</f>
        <v>767003.10000000009</v>
      </c>
      <c r="J1691" s="14">
        <f t="shared" si="839"/>
        <v>675210.8</v>
      </c>
      <c r="K1691" s="10">
        <f t="shared" si="828"/>
        <v>88.032343024428457</v>
      </c>
      <c r="M1691" s="21"/>
      <c r="O1691" s="22"/>
    </row>
    <row r="1692" spans="1:15" ht="78.75" x14ac:dyDescent="0.2">
      <c r="A1692" s="11" t="s">
        <v>0</v>
      </c>
      <c r="B1692" s="15" t="s">
        <v>1213</v>
      </c>
      <c r="C1692" s="12" t="s">
        <v>1168</v>
      </c>
      <c r="D1692" s="12" t="s">
        <v>16</v>
      </c>
      <c r="E1692" s="12" t="s">
        <v>36</v>
      </c>
      <c r="F1692" s="12" t="s">
        <v>1214</v>
      </c>
      <c r="G1692" s="12" t="s">
        <v>0</v>
      </c>
      <c r="H1692" s="13">
        <f>H1693</f>
        <v>372938.7</v>
      </c>
      <c r="I1692" s="13">
        <f t="shared" ref="I1692:J1692" si="840">I1693</f>
        <v>372938.7</v>
      </c>
      <c r="J1692" s="14">
        <f t="shared" si="840"/>
        <v>367125.8</v>
      </c>
      <c r="K1692" s="10">
        <f t="shared" si="828"/>
        <v>98.441325611957126</v>
      </c>
      <c r="M1692" s="21"/>
      <c r="O1692" s="22"/>
    </row>
    <row r="1693" spans="1:15" ht="31.5" x14ac:dyDescent="0.2">
      <c r="A1693" s="16" t="s">
        <v>0</v>
      </c>
      <c r="B1693" s="11" t="s">
        <v>48</v>
      </c>
      <c r="C1693" s="12" t="s">
        <v>1168</v>
      </c>
      <c r="D1693" s="12" t="s">
        <v>16</v>
      </c>
      <c r="E1693" s="12" t="s">
        <v>36</v>
      </c>
      <c r="F1693" s="12" t="s">
        <v>1214</v>
      </c>
      <c r="G1693" s="12" t="s">
        <v>49</v>
      </c>
      <c r="H1693" s="13">
        <v>372938.7</v>
      </c>
      <c r="I1693" s="13">
        <v>372938.7</v>
      </c>
      <c r="J1693" s="14">
        <v>367125.8</v>
      </c>
      <c r="K1693" s="10">
        <f t="shared" si="828"/>
        <v>98.441325611957126</v>
      </c>
      <c r="M1693" s="21"/>
    </row>
    <row r="1694" spans="1:15" ht="47.25" x14ac:dyDescent="0.2">
      <c r="A1694" s="11" t="s">
        <v>0</v>
      </c>
      <c r="B1694" s="15" t="s">
        <v>1215</v>
      </c>
      <c r="C1694" s="12" t="s">
        <v>1168</v>
      </c>
      <c r="D1694" s="12" t="s">
        <v>16</v>
      </c>
      <c r="E1694" s="12" t="s">
        <v>36</v>
      </c>
      <c r="F1694" s="12" t="s">
        <v>1216</v>
      </c>
      <c r="G1694" s="12" t="s">
        <v>0</v>
      </c>
      <c r="H1694" s="13">
        <f>H1695</f>
        <v>136831.20000000001</v>
      </c>
      <c r="I1694" s="13">
        <f t="shared" ref="I1694:J1694" si="841">I1695</f>
        <v>136831.20000000001</v>
      </c>
      <c r="J1694" s="14">
        <f t="shared" si="841"/>
        <v>136762.9</v>
      </c>
      <c r="K1694" s="10">
        <f t="shared" si="828"/>
        <v>99.950084483655772</v>
      </c>
      <c r="M1694" s="21"/>
      <c r="O1694" s="22"/>
    </row>
    <row r="1695" spans="1:15" ht="31.5" x14ac:dyDescent="0.2">
      <c r="A1695" s="16" t="s">
        <v>0</v>
      </c>
      <c r="B1695" s="11" t="s">
        <v>48</v>
      </c>
      <c r="C1695" s="12" t="s">
        <v>1168</v>
      </c>
      <c r="D1695" s="12" t="s">
        <v>16</v>
      </c>
      <c r="E1695" s="12" t="s">
        <v>36</v>
      </c>
      <c r="F1695" s="12" t="s">
        <v>1216</v>
      </c>
      <c r="G1695" s="12" t="s">
        <v>49</v>
      </c>
      <c r="H1695" s="13">
        <v>136831.20000000001</v>
      </c>
      <c r="I1695" s="13">
        <v>136831.20000000001</v>
      </c>
      <c r="J1695" s="14">
        <v>136762.9</v>
      </c>
      <c r="K1695" s="10">
        <f t="shared" si="828"/>
        <v>99.950084483655772</v>
      </c>
      <c r="M1695" s="21"/>
    </row>
    <row r="1696" spans="1:15" ht="47.25" x14ac:dyDescent="0.2">
      <c r="A1696" s="11" t="s">
        <v>0</v>
      </c>
      <c r="B1696" s="15" t="s">
        <v>1217</v>
      </c>
      <c r="C1696" s="12" t="s">
        <v>1168</v>
      </c>
      <c r="D1696" s="12" t="s">
        <v>16</v>
      </c>
      <c r="E1696" s="12" t="s">
        <v>36</v>
      </c>
      <c r="F1696" s="12" t="s">
        <v>1218</v>
      </c>
      <c r="G1696" s="12" t="s">
        <v>0</v>
      </c>
      <c r="H1696" s="13">
        <f>H1697</f>
        <v>200208.9</v>
      </c>
      <c r="I1696" s="13">
        <f t="shared" ref="I1696:J1696" si="842">I1697</f>
        <v>200208.9</v>
      </c>
      <c r="J1696" s="14">
        <f t="shared" si="842"/>
        <v>114541.3</v>
      </c>
      <c r="K1696" s="10">
        <f t="shared" si="828"/>
        <v>57.21089322202959</v>
      </c>
      <c r="M1696" s="21"/>
      <c r="O1696" s="22"/>
    </row>
    <row r="1697" spans="1:15" ht="31.5" x14ac:dyDescent="0.2">
      <c r="A1697" s="16" t="s">
        <v>0</v>
      </c>
      <c r="B1697" s="11" t="s">
        <v>48</v>
      </c>
      <c r="C1697" s="12" t="s">
        <v>1168</v>
      </c>
      <c r="D1697" s="12" t="s">
        <v>16</v>
      </c>
      <c r="E1697" s="12" t="s">
        <v>36</v>
      </c>
      <c r="F1697" s="12" t="s">
        <v>1218</v>
      </c>
      <c r="G1697" s="12" t="s">
        <v>49</v>
      </c>
      <c r="H1697" s="13">
        <v>200208.9</v>
      </c>
      <c r="I1697" s="13">
        <v>200208.9</v>
      </c>
      <c r="J1697" s="14">
        <v>114541.3</v>
      </c>
      <c r="K1697" s="10">
        <f t="shared" si="828"/>
        <v>57.21089322202959</v>
      </c>
      <c r="M1697" s="21"/>
    </row>
    <row r="1698" spans="1:15" ht="15.75" x14ac:dyDescent="0.2">
      <c r="A1698" s="11" t="s">
        <v>0</v>
      </c>
      <c r="B1698" s="15" t="s">
        <v>1219</v>
      </c>
      <c r="C1698" s="12" t="s">
        <v>1168</v>
      </c>
      <c r="D1698" s="12" t="s">
        <v>16</v>
      </c>
      <c r="E1698" s="12" t="s">
        <v>36</v>
      </c>
      <c r="F1698" s="12" t="s">
        <v>1220</v>
      </c>
      <c r="G1698" s="12" t="s">
        <v>0</v>
      </c>
      <c r="H1698" s="13">
        <f>SUM(H1699:H1700)</f>
        <v>1594.3</v>
      </c>
      <c r="I1698" s="13">
        <f t="shared" ref="I1698:J1698" si="843">SUM(I1699:I1700)</f>
        <v>1594.3</v>
      </c>
      <c r="J1698" s="14">
        <f t="shared" si="843"/>
        <v>1548</v>
      </c>
      <c r="K1698" s="10">
        <f t="shared" si="828"/>
        <v>97.095904158564892</v>
      </c>
      <c r="M1698" s="21"/>
      <c r="O1698" s="22"/>
    </row>
    <row r="1699" spans="1:15" ht="31.5" x14ac:dyDescent="0.2">
      <c r="A1699" s="16" t="s">
        <v>0</v>
      </c>
      <c r="B1699" s="11" t="s">
        <v>48</v>
      </c>
      <c r="C1699" s="12" t="s">
        <v>1168</v>
      </c>
      <c r="D1699" s="12" t="s">
        <v>16</v>
      </c>
      <c r="E1699" s="12" t="s">
        <v>36</v>
      </c>
      <c r="F1699" s="12" t="s">
        <v>1220</v>
      </c>
      <c r="G1699" s="12" t="s">
        <v>49</v>
      </c>
      <c r="H1699" s="13">
        <v>1564.3</v>
      </c>
      <c r="I1699" s="13">
        <v>1564.3</v>
      </c>
      <c r="J1699" s="14">
        <v>1518</v>
      </c>
      <c r="K1699" s="10">
        <f t="shared" si="828"/>
        <v>97.040209678450424</v>
      </c>
      <c r="M1699" s="21"/>
    </row>
    <row r="1700" spans="1:15" ht="15.75" x14ac:dyDescent="0.2">
      <c r="A1700" s="16" t="s">
        <v>0</v>
      </c>
      <c r="B1700" s="11" t="s">
        <v>229</v>
      </c>
      <c r="C1700" s="12" t="s">
        <v>1168</v>
      </c>
      <c r="D1700" s="12" t="s">
        <v>16</v>
      </c>
      <c r="E1700" s="12" t="s">
        <v>36</v>
      </c>
      <c r="F1700" s="12" t="s">
        <v>1220</v>
      </c>
      <c r="G1700" s="12" t="s">
        <v>230</v>
      </c>
      <c r="H1700" s="13">
        <v>30</v>
      </c>
      <c r="I1700" s="13">
        <v>30</v>
      </c>
      <c r="J1700" s="13">
        <v>30</v>
      </c>
      <c r="K1700" s="10">
        <f t="shared" si="828"/>
        <v>100</v>
      </c>
      <c r="M1700" s="21"/>
    </row>
    <row r="1701" spans="1:15" ht="31.5" x14ac:dyDescent="0.2">
      <c r="A1701" s="11" t="s">
        <v>0</v>
      </c>
      <c r="B1701" s="15" t="s">
        <v>235</v>
      </c>
      <c r="C1701" s="12" t="s">
        <v>1168</v>
      </c>
      <c r="D1701" s="12" t="s">
        <v>16</v>
      </c>
      <c r="E1701" s="12" t="s">
        <v>36</v>
      </c>
      <c r="F1701" s="12" t="s">
        <v>1221</v>
      </c>
      <c r="G1701" s="12" t="s">
        <v>0</v>
      </c>
      <c r="H1701" s="13">
        <f>SUM(H1702:H1704)</f>
        <v>55430</v>
      </c>
      <c r="I1701" s="13">
        <f t="shared" ref="I1701:J1701" si="844">SUM(I1702:I1704)</f>
        <v>55430</v>
      </c>
      <c r="J1701" s="14">
        <f t="shared" si="844"/>
        <v>55232.799999999996</v>
      </c>
      <c r="K1701" s="10">
        <f t="shared" si="828"/>
        <v>99.644235973299644</v>
      </c>
      <c r="M1701" s="21"/>
      <c r="O1701" s="22"/>
    </row>
    <row r="1702" spans="1:15" ht="78.75" x14ac:dyDescent="0.2">
      <c r="A1702" s="16" t="s">
        <v>0</v>
      </c>
      <c r="B1702" s="11" t="s">
        <v>237</v>
      </c>
      <c r="C1702" s="12" t="s">
        <v>1168</v>
      </c>
      <c r="D1702" s="12" t="s">
        <v>16</v>
      </c>
      <c r="E1702" s="12" t="s">
        <v>36</v>
      </c>
      <c r="F1702" s="12" t="s">
        <v>1221</v>
      </c>
      <c r="G1702" s="12" t="s">
        <v>238</v>
      </c>
      <c r="H1702" s="13">
        <v>12090.9</v>
      </c>
      <c r="I1702" s="13">
        <v>12090.9</v>
      </c>
      <c r="J1702" s="14">
        <v>12035.2</v>
      </c>
      <c r="K1702" s="10">
        <f t="shared" si="828"/>
        <v>99.539322961896971</v>
      </c>
      <c r="M1702" s="21"/>
    </row>
    <row r="1703" spans="1:15" ht="31.5" x14ac:dyDescent="0.2">
      <c r="A1703" s="16" t="s">
        <v>0</v>
      </c>
      <c r="B1703" s="11" t="s">
        <v>48</v>
      </c>
      <c r="C1703" s="12" t="s">
        <v>1168</v>
      </c>
      <c r="D1703" s="12" t="s">
        <v>16</v>
      </c>
      <c r="E1703" s="12" t="s">
        <v>36</v>
      </c>
      <c r="F1703" s="12" t="s">
        <v>1221</v>
      </c>
      <c r="G1703" s="12" t="s">
        <v>49</v>
      </c>
      <c r="H1703" s="13">
        <v>3514.4</v>
      </c>
      <c r="I1703" s="13">
        <v>3514.4</v>
      </c>
      <c r="J1703" s="14">
        <v>3372.9</v>
      </c>
      <c r="K1703" s="10">
        <f t="shared" si="828"/>
        <v>95.97370817209196</v>
      </c>
      <c r="M1703" s="21"/>
    </row>
    <row r="1704" spans="1:15" ht="15.75" x14ac:dyDescent="0.2">
      <c r="A1704" s="16" t="s">
        <v>0</v>
      </c>
      <c r="B1704" s="11" t="s">
        <v>229</v>
      </c>
      <c r="C1704" s="12" t="s">
        <v>1168</v>
      </c>
      <c r="D1704" s="12" t="s">
        <v>16</v>
      </c>
      <c r="E1704" s="12" t="s">
        <v>36</v>
      </c>
      <c r="F1704" s="12" t="s">
        <v>1221</v>
      </c>
      <c r="G1704" s="12" t="s">
        <v>230</v>
      </c>
      <c r="H1704" s="13">
        <v>39824.699999999997</v>
      </c>
      <c r="I1704" s="13">
        <v>39824.699999999997</v>
      </c>
      <c r="J1704" s="13">
        <v>39824.699999999997</v>
      </c>
      <c r="K1704" s="10">
        <f t="shared" si="828"/>
        <v>100</v>
      </c>
      <c r="M1704" s="21"/>
    </row>
    <row r="1705" spans="1:15" ht="31.5" x14ac:dyDescent="0.2">
      <c r="A1705" s="11" t="s">
        <v>0</v>
      </c>
      <c r="B1705" s="15" t="s">
        <v>1222</v>
      </c>
      <c r="C1705" s="12" t="s">
        <v>1168</v>
      </c>
      <c r="D1705" s="12" t="s">
        <v>16</v>
      </c>
      <c r="E1705" s="12" t="s">
        <v>36</v>
      </c>
      <c r="F1705" s="12" t="s">
        <v>1223</v>
      </c>
      <c r="G1705" s="12" t="s">
        <v>0</v>
      </c>
      <c r="H1705" s="13">
        <f>H1706+H1708+H1711+H1713</f>
        <v>390286</v>
      </c>
      <c r="I1705" s="13">
        <f t="shared" ref="I1705:J1705" si="845">I1706+I1708+I1711+I1713</f>
        <v>390286</v>
      </c>
      <c r="J1705" s="14">
        <f t="shared" si="845"/>
        <v>324886</v>
      </c>
      <c r="K1705" s="10">
        <f t="shared" si="828"/>
        <v>83.243057655155454</v>
      </c>
      <c r="M1705" s="21"/>
      <c r="O1705" s="22"/>
    </row>
    <row r="1706" spans="1:15" ht="47.25" x14ac:dyDescent="0.2">
      <c r="A1706" s="11" t="s">
        <v>0</v>
      </c>
      <c r="B1706" s="15" t="s">
        <v>1215</v>
      </c>
      <c r="C1706" s="12" t="s">
        <v>1168</v>
      </c>
      <c r="D1706" s="12" t="s">
        <v>16</v>
      </c>
      <c r="E1706" s="12" t="s">
        <v>36</v>
      </c>
      <c r="F1706" s="12" t="s">
        <v>1224</v>
      </c>
      <c r="G1706" s="12" t="s">
        <v>0</v>
      </c>
      <c r="H1706" s="13">
        <f>H1707</f>
        <v>65400</v>
      </c>
      <c r="I1706" s="13">
        <f t="shared" ref="I1706:J1706" si="846">I1707</f>
        <v>65400</v>
      </c>
      <c r="J1706" s="14">
        <f t="shared" si="846"/>
        <v>0</v>
      </c>
      <c r="K1706" s="10">
        <f t="shared" si="828"/>
        <v>0</v>
      </c>
      <c r="M1706" s="21"/>
      <c r="O1706" s="22"/>
    </row>
    <row r="1707" spans="1:15" ht="31.5" x14ac:dyDescent="0.2">
      <c r="A1707" s="16" t="s">
        <v>0</v>
      </c>
      <c r="B1707" s="11" t="s">
        <v>48</v>
      </c>
      <c r="C1707" s="12" t="s">
        <v>1168</v>
      </c>
      <c r="D1707" s="12" t="s">
        <v>16</v>
      </c>
      <c r="E1707" s="12" t="s">
        <v>36</v>
      </c>
      <c r="F1707" s="12" t="s">
        <v>1224</v>
      </c>
      <c r="G1707" s="12" t="s">
        <v>49</v>
      </c>
      <c r="H1707" s="13">
        <v>65400</v>
      </c>
      <c r="I1707" s="13">
        <v>65400</v>
      </c>
      <c r="J1707" s="14">
        <v>0</v>
      </c>
      <c r="K1707" s="10">
        <f t="shared" si="828"/>
        <v>0</v>
      </c>
      <c r="M1707" s="21"/>
    </row>
    <row r="1708" spans="1:15" ht="94.5" x14ac:dyDescent="0.2">
      <c r="A1708" s="11" t="s">
        <v>0</v>
      </c>
      <c r="B1708" s="15" t="s">
        <v>1225</v>
      </c>
      <c r="C1708" s="12" t="s">
        <v>1168</v>
      </c>
      <c r="D1708" s="12" t="s">
        <v>16</v>
      </c>
      <c r="E1708" s="12" t="s">
        <v>36</v>
      </c>
      <c r="F1708" s="12" t="s">
        <v>1226</v>
      </c>
      <c r="G1708" s="12" t="s">
        <v>0</v>
      </c>
      <c r="H1708" s="13">
        <f>SUM(H1709:H1710)</f>
        <v>174886</v>
      </c>
      <c r="I1708" s="13">
        <f t="shared" ref="I1708:J1708" si="847">SUM(I1709:I1710)</f>
        <v>174886</v>
      </c>
      <c r="J1708" s="14">
        <f t="shared" si="847"/>
        <v>174886</v>
      </c>
      <c r="K1708" s="10">
        <f t="shared" si="828"/>
        <v>100</v>
      </c>
      <c r="M1708" s="21"/>
      <c r="O1708" s="22"/>
    </row>
    <row r="1709" spans="1:15" ht="31.5" x14ac:dyDescent="0.2">
      <c r="A1709" s="16" t="s">
        <v>0</v>
      </c>
      <c r="B1709" s="11" t="s">
        <v>48</v>
      </c>
      <c r="C1709" s="12" t="s">
        <v>1168</v>
      </c>
      <c r="D1709" s="12" t="s">
        <v>16</v>
      </c>
      <c r="E1709" s="12" t="s">
        <v>36</v>
      </c>
      <c r="F1709" s="12" t="s">
        <v>1226</v>
      </c>
      <c r="G1709" s="12" t="s">
        <v>49</v>
      </c>
      <c r="H1709" s="13">
        <v>90886</v>
      </c>
      <c r="I1709" s="13">
        <v>90886</v>
      </c>
      <c r="J1709" s="13">
        <v>90886</v>
      </c>
      <c r="K1709" s="10">
        <f t="shared" si="828"/>
        <v>100</v>
      </c>
      <c r="M1709" s="21"/>
    </row>
    <row r="1710" spans="1:15" ht="15.75" x14ac:dyDescent="0.2">
      <c r="A1710" s="16" t="s">
        <v>0</v>
      </c>
      <c r="B1710" s="11" t="s">
        <v>294</v>
      </c>
      <c r="C1710" s="12" t="s">
        <v>1168</v>
      </c>
      <c r="D1710" s="12" t="s">
        <v>16</v>
      </c>
      <c r="E1710" s="12" t="s">
        <v>36</v>
      </c>
      <c r="F1710" s="12" t="s">
        <v>1226</v>
      </c>
      <c r="G1710" s="12" t="s">
        <v>295</v>
      </c>
      <c r="H1710" s="13">
        <v>84000</v>
      </c>
      <c r="I1710" s="13">
        <v>84000</v>
      </c>
      <c r="J1710" s="13">
        <v>84000</v>
      </c>
      <c r="K1710" s="10">
        <f t="shared" si="828"/>
        <v>100</v>
      </c>
      <c r="M1710" s="21"/>
    </row>
    <row r="1711" spans="1:15" ht="47.25" x14ac:dyDescent="0.2">
      <c r="A1711" s="11" t="s">
        <v>0</v>
      </c>
      <c r="B1711" s="15" t="s">
        <v>1227</v>
      </c>
      <c r="C1711" s="12" t="s">
        <v>1168</v>
      </c>
      <c r="D1711" s="12" t="s">
        <v>16</v>
      </c>
      <c r="E1711" s="12" t="s">
        <v>36</v>
      </c>
      <c r="F1711" s="12" t="s">
        <v>1228</v>
      </c>
      <c r="G1711" s="12" t="s">
        <v>0</v>
      </c>
      <c r="H1711" s="13">
        <f>H1712</f>
        <v>135486</v>
      </c>
      <c r="I1711" s="13">
        <f t="shared" ref="I1711:J1711" si="848">I1712</f>
        <v>135486</v>
      </c>
      <c r="J1711" s="14">
        <f t="shared" si="848"/>
        <v>135486</v>
      </c>
      <c r="K1711" s="10">
        <f t="shared" si="828"/>
        <v>100</v>
      </c>
      <c r="M1711" s="21"/>
      <c r="O1711" s="22"/>
    </row>
    <row r="1712" spans="1:15" ht="15.75" x14ac:dyDescent="0.2">
      <c r="A1712" s="16" t="s">
        <v>0</v>
      </c>
      <c r="B1712" s="11" t="s">
        <v>294</v>
      </c>
      <c r="C1712" s="12" t="s">
        <v>1168</v>
      </c>
      <c r="D1712" s="12" t="s">
        <v>16</v>
      </c>
      <c r="E1712" s="12" t="s">
        <v>36</v>
      </c>
      <c r="F1712" s="12" t="s">
        <v>1228</v>
      </c>
      <c r="G1712" s="12" t="s">
        <v>295</v>
      </c>
      <c r="H1712" s="13">
        <v>135486</v>
      </c>
      <c r="I1712" s="13">
        <v>135486</v>
      </c>
      <c r="J1712" s="13">
        <v>135486</v>
      </c>
      <c r="K1712" s="10">
        <f t="shared" si="828"/>
        <v>100</v>
      </c>
      <c r="M1712" s="21"/>
    </row>
    <row r="1713" spans="1:15" ht="47.25" x14ac:dyDescent="0.2">
      <c r="A1713" s="11" t="s">
        <v>0</v>
      </c>
      <c r="B1713" s="15" t="s">
        <v>1229</v>
      </c>
      <c r="C1713" s="12" t="s">
        <v>1168</v>
      </c>
      <c r="D1713" s="12" t="s">
        <v>16</v>
      </c>
      <c r="E1713" s="12" t="s">
        <v>36</v>
      </c>
      <c r="F1713" s="12" t="s">
        <v>1230</v>
      </c>
      <c r="G1713" s="12" t="s">
        <v>0</v>
      </c>
      <c r="H1713" s="13">
        <f>H1714</f>
        <v>14514</v>
      </c>
      <c r="I1713" s="13">
        <f t="shared" ref="I1713:J1713" si="849">I1714</f>
        <v>14514</v>
      </c>
      <c r="J1713" s="14">
        <f t="shared" si="849"/>
        <v>14514</v>
      </c>
      <c r="K1713" s="10">
        <f t="shared" si="828"/>
        <v>100</v>
      </c>
      <c r="M1713" s="21"/>
      <c r="O1713" s="22"/>
    </row>
    <row r="1714" spans="1:15" ht="15.75" x14ac:dyDescent="0.2">
      <c r="A1714" s="16" t="s">
        <v>0</v>
      </c>
      <c r="B1714" s="11" t="s">
        <v>294</v>
      </c>
      <c r="C1714" s="12" t="s">
        <v>1168</v>
      </c>
      <c r="D1714" s="12" t="s">
        <v>16</v>
      </c>
      <c r="E1714" s="12" t="s">
        <v>36</v>
      </c>
      <c r="F1714" s="12" t="s">
        <v>1230</v>
      </c>
      <c r="G1714" s="12" t="s">
        <v>295</v>
      </c>
      <c r="H1714" s="13">
        <v>14514</v>
      </c>
      <c r="I1714" s="13">
        <v>14514</v>
      </c>
      <c r="J1714" s="13">
        <v>14514</v>
      </c>
      <c r="K1714" s="10">
        <f t="shared" si="828"/>
        <v>100</v>
      </c>
      <c r="M1714" s="21"/>
    </row>
    <row r="1715" spans="1:15" ht="31.5" x14ac:dyDescent="0.2">
      <c r="A1715" s="11" t="s">
        <v>0</v>
      </c>
      <c r="B1715" s="15" t="s">
        <v>1231</v>
      </c>
      <c r="C1715" s="12" t="s">
        <v>1168</v>
      </c>
      <c r="D1715" s="12" t="s">
        <v>16</v>
      </c>
      <c r="E1715" s="12" t="s">
        <v>36</v>
      </c>
      <c r="F1715" s="12" t="s">
        <v>1232</v>
      </c>
      <c r="G1715" s="12" t="s">
        <v>0</v>
      </c>
      <c r="H1715" s="13">
        <f>H1716</f>
        <v>20000</v>
      </c>
      <c r="I1715" s="13">
        <f t="shared" ref="I1715:J1716" si="850">I1716</f>
        <v>20000</v>
      </c>
      <c r="J1715" s="14">
        <f t="shared" si="850"/>
        <v>19700</v>
      </c>
      <c r="K1715" s="10">
        <f t="shared" si="828"/>
        <v>98.5</v>
      </c>
      <c r="M1715" s="21"/>
      <c r="O1715" s="22"/>
    </row>
    <row r="1716" spans="1:15" ht="31.5" x14ac:dyDescent="0.2">
      <c r="A1716" s="11" t="s">
        <v>0</v>
      </c>
      <c r="B1716" s="15" t="s">
        <v>69</v>
      </c>
      <c r="C1716" s="12" t="s">
        <v>1168</v>
      </c>
      <c r="D1716" s="12" t="s">
        <v>16</v>
      </c>
      <c r="E1716" s="12" t="s">
        <v>36</v>
      </c>
      <c r="F1716" s="12" t="s">
        <v>1233</v>
      </c>
      <c r="G1716" s="12" t="s">
        <v>0</v>
      </c>
      <c r="H1716" s="13">
        <f>H1717</f>
        <v>20000</v>
      </c>
      <c r="I1716" s="13">
        <f t="shared" si="850"/>
        <v>20000</v>
      </c>
      <c r="J1716" s="14">
        <f t="shared" si="850"/>
        <v>19700</v>
      </c>
      <c r="K1716" s="10">
        <f t="shared" si="828"/>
        <v>98.5</v>
      </c>
      <c r="M1716" s="21"/>
      <c r="O1716" s="22"/>
    </row>
    <row r="1717" spans="1:15" ht="31.5" x14ac:dyDescent="0.2">
      <c r="A1717" s="16" t="s">
        <v>0</v>
      </c>
      <c r="B1717" s="11" t="s">
        <v>71</v>
      </c>
      <c r="C1717" s="12" t="s">
        <v>1168</v>
      </c>
      <c r="D1717" s="12" t="s">
        <v>16</v>
      </c>
      <c r="E1717" s="12" t="s">
        <v>36</v>
      </c>
      <c r="F1717" s="12" t="s">
        <v>1233</v>
      </c>
      <c r="G1717" s="12" t="s">
        <v>72</v>
      </c>
      <c r="H1717" s="13">
        <v>20000</v>
      </c>
      <c r="I1717" s="13">
        <v>20000</v>
      </c>
      <c r="J1717" s="14">
        <v>19700</v>
      </c>
      <c r="K1717" s="10">
        <f t="shared" si="828"/>
        <v>98.5</v>
      </c>
      <c r="M1717" s="21"/>
    </row>
    <row r="1718" spans="1:15" ht="31.5" x14ac:dyDescent="0.2">
      <c r="A1718" s="11" t="s">
        <v>0</v>
      </c>
      <c r="B1718" s="15" t="s">
        <v>1234</v>
      </c>
      <c r="C1718" s="12" t="s">
        <v>1168</v>
      </c>
      <c r="D1718" s="12" t="s">
        <v>16</v>
      </c>
      <c r="E1718" s="12" t="s">
        <v>36</v>
      </c>
      <c r="F1718" s="12" t="s">
        <v>1235</v>
      </c>
      <c r="G1718" s="12" t="s">
        <v>0</v>
      </c>
      <c r="H1718" s="13">
        <f>H1719</f>
        <v>494</v>
      </c>
      <c r="I1718" s="13">
        <f t="shared" ref="I1718:J1719" si="851">I1719</f>
        <v>494</v>
      </c>
      <c r="J1718" s="14">
        <f t="shared" si="851"/>
        <v>494</v>
      </c>
      <c r="K1718" s="10">
        <f t="shared" si="828"/>
        <v>100</v>
      </c>
      <c r="M1718" s="21"/>
      <c r="O1718" s="22"/>
    </row>
    <row r="1719" spans="1:15" ht="31.5" x14ac:dyDescent="0.2">
      <c r="A1719" s="11" t="s">
        <v>0</v>
      </c>
      <c r="B1719" s="15" t="s">
        <v>69</v>
      </c>
      <c r="C1719" s="12" t="s">
        <v>1168</v>
      </c>
      <c r="D1719" s="12" t="s">
        <v>16</v>
      </c>
      <c r="E1719" s="12" t="s">
        <v>36</v>
      </c>
      <c r="F1719" s="12" t="s">
        <v>1236</v>
      </c>
      <c r="G1719" s="12" t="s">
        <v>0</v>
      </c>
      <c r="H1719" s="13">
        <f>H1720</f>
        <v>494</v>
      </c>
      <c r="I1719" s="13">
        <f t="shared" si="851"/>
        <v>494</v>
      </c>
      <c r="J1719" s="14">
        <f t="shared" si="851"/>
        <v>494</v>
      </c>
      <c r="K1719" s="10">
        <f t="shared" si="828"/>
        <v>100</v>
      </c>
      <c r="M1719" s="21"/>
      <c r="O1719" s="22"/>
    </row>
    <row r="1720" spans="1:15" ht="31.5" x14ac:dyDescent="0.2">
      <c r="A1720" s="16" t="s">
        <v>0</v>
      </c>
      <c r="B1720" s="11" t="s">
        <v>71</v>
      </c>
      <c r="C1720" s="12" t="s">
        <v>1168</v>
      </c>
      <c r="D1720" s="12" t="s">
        <v>16</v>
      </c>
      <c r="E1720" s="12" t="s">
        <v>36</v>
      </c>
      <c r="F1720" s="12" t="s">
        <v>1236</v>
      </c>
      <c r="G1720" s="12" t="s">
        <v>72</v>
      </c>
      <c r="H1720" s="13">
        <v>494</v>
      </c>
      <c r="I1720" s="13">
        <v>494</v>
      </c>
      <c r="J1720" s="13">
        <v>494</v>
      </c>
      <c r="K1720" s="10">
        <f t="shared" si="828"/>
        <v>100</v>
      </c>
      <c r="M1720" s="21"/>
    </row>
    <row r="1721" spans="1:15" ht="47.25" x14ac:dyDescent="0.2">
      <c r="A1721" s="11" t="s">
        <v>0</v>
      </c>
      <c r="B1721" s="15" t="s">
        <v>1237</v>
      </c>
      <c r="C1721" s="12" t="s">
        <v>1168</v>
      </c>
      <c r="D1721" s="12" t="s">
        <v>16</v>
      </c>
      <c r="E1721" s="12" t="s">
        <v>36</v>
      </c>
      <c r="F1721" s="12" t="s">
        <v>1238</v>
      </c>
      <c r="G1721" s="12" t="s">
        <v>0</v>
      </c>
      <c r="H1721" s="13">
        <f>H1722+H1724</f>
        <v>316554.2</v>
      </c>
      <c r="I1721" s="13">
        <f t="shared" ref="I1721:J1721" si="852">I1722+I1724</f>
        <v>316554.2</v>
      </c>
      <c r="J1721" s="14">
        <f t="shared" si="852"/>
        <v>311518.2</v>
      </c>
      <c r="K1721" s="10">
        <f t="shared" si="828"/>
        <v>98.409119196649414</v>
      </c>
      <c r="M1721" s="21"/>
      <c r="O1721" s="22"/>
    </row>
    <row r="1722" spans="1:15" ht="94.5" x14ac:dyDescent="0.2">
      <c r="A1722" s="11" t="s">
        <v>0</v>
      </c>
      <c r="B1722" s="15" t="s">
        <v>1225</v>
      </c>
      <c r="C1722" s="12" t="s">
        <v>1168</v>
      </c>
      <c r="D1722" s="12" t="s">
        <v>16</v>
      </c>
      <c r="E1722" s="12" t="s">
        <v>36</v>
      </c>
      <c r="F1722" s="12" t="s">
        <v>1239</v>
      </c>
      <c r="G1722" s="12" t="s">
        <v>0</v>
      </c>
      <c r="H1722" s="13">
        <f>H1723</f>
        <v>187265.9</v>
      </c>
      <c r="I1722" s="13">
        <f t="shared" ref="I1722:J1722" si="853">I1723</f>
        <v>187265.9</v>
      </c>
      <c r="J1722" s="14">
        <f t="shared" si="853"/>
        <v>187265.9</v>
      </c>
      <c r="K1722" s="10">
        <f t="shared" si="828"/>
        <v>100</v>
      </c>
      <c r="M1722" s="21"/>
      <c r="O1722" s="22"/>
    </row>
    <row r="1723" spans="1:15" ht="31.5" x14ac:dyDescent="0.2">
      <c r="A1723" s="16" t="s">
        <v>0</v>
      </c>
      <c r="B1723" s="11" t="s">
        <v>71</v>
      </c>
      <c r="C1723" s="12" t="s">
        <v>1168</v>
      </c>
      <c r="D1723" s="12" t="s">
        <v>16</v>
      </c>
      <c r="E1723" s="12" t="s">
        <v>36</v>
      </c>
      <c r="F1723" s="12" t="s">
        <v>1239</v>
      </c>
      <c r="G1723" s="12" t="s">
        <v>72</v>
      </c>
      <c r="H1723" s="13">
        <v>187265.9</v>
      </c>
      <c r="I1723" s="13">
        <v>187265.9</v>
      </c>
      <c r="J1723" s="13">
        <v>187265.9</v>
      </c>
      <c r="K1723" s="10">
        <f t="shared" si="828"/>
        <v>100</v>
      </c>
      <c r="M1723" s="21"/>
    </row>
    <row r="1724" spans="1:15" ht="31.5" x14ac:dyDescent="0.2">
      <c r="A1724" s="11" t="s">
        <v>0</v>
      </c>
      <c r="B1724" s="15" t="s">
        <v>69</v>
      </c>
      <c r="C1724" s="12" t="s">
        <v>1168</v>
      </c>
      <c r="D1724" s="12" t="s">
        <v>16</v>
      </c>
      <c r="E1724" s="12" t="s">
        <v>36</v>
      </c>
      <c r="F1724" s="12" t="s">
        <v>1240</v>
      </c>
      <c r="G1724" s="12" t="s">
        <v>0</v>
      </c>
      <c r="H1724" s="13">
        <f>H1725</f>
        <v>129288.3</v>
      </c>
      <c r="I1724" s="13">
        <f t="shared" ref="I1724:J1724" si="854">I1725</f>
        <v>129288.3</v>
      </c>
      <c r="J1724" s="14">
        <f t="shared" si="854"/>
        <v>124252.3</v>
      </c>
      <c r="K1724" s="10">
        <f t="shared" si="828"/>
        <v>96.104829284629773</v>
      </c>
      <c r="M1724" s="21"/>
      <c r="O1724" s="22"/>
    </row>
    <row r="1725" spans="1:15" ht="31.5" x14ac:dyDescent="0.2">
      <c r="A1725" s="16" t="s">
        <v>0</v>
      </c>
      <c r="B1725" s="11" t="s">
        <v>71</v>
      </c>
      <c r="C1725" s="12" t="s">
        <v>1168</v>
      </c>
      <c r="D1725" s="12" t="s">
        <v>16</v>
      </c>
      <c r="E1725" s="12" t="s">
        <v>36</v>
      </c>
      <c r="F1725" s="12" t="s">
        <v>1240</v>
      </c>
      <c r="G1725" s="12" t="s">
        <v>72</v>
      </c>
      <c r="H1725" s="13">
        <v>129288.3</v>
      </c>
      <c r="I1725" s="13">
        <v>129288.3</v>
      </c>
      <c r="J1725" s="14">
        <v>124252.3</v>
      </c>
      <c r="K1725" s="10">
        <f t="shared" si="828"/>
        <v>96.104829284629773</v>
      </c>
      <c r="M1725" s="21"/>
    </row>
    <row r="1726" spans="1:15" ht="31.5" x14ac:dyDescent="0.2">
      <c r="A1726" s="11" t="s">
        <v>0</v>
      </c>
      <c r="B1726" s="15" t="s">
        <v>1241</v>
      </c>
      <c r="C1726" s="12" t="s">
        <v>1168</v>
      </c>
      <c r="D1726" s="12" t="s">
        <v>16</v>
      </c>
      <c r="E1726" s="12" t="s">
        <v>36</v>
      </c>
      <c r="F1726" s="12" t="s">
        <v>1242</v>
      </c>
      <c r="G1726" s="12" t="s">
        <v>0</v>
      </c>
      <c r="H1726" s="13">
        <f>H1727</f>
        <v>3000</v>
      </c>
      <c r="I1726" s="13">
        <f t="shared" ref="I1726:J1727" si="855">I1727</f>
        <v>3000</v>
      </c>
      <c r="J1726" s="14">
        <f t="shared" si="855"/>
        <v>2830</v>
      </c>
      <c r="K1726" s="10">
        <f t="shared" si="828"/>
        <v>94.333333333333343</v>
      </c>
      <c r="M1726" s="21"/>
      <c r="O1726" s="22"/>
    </row>
    <row r="1727" spans="1:15" ht="31.5" x14ac:dyDescent="0.2">
      <c r="A1727" s="11" t="s">
        <v>0</v>
      </c>
      <c r="B1727" s="15" t="s">
        <v>69</v>
      </c>
      <c r="C1727" s="12" t="s">
        <v>1168</v>
      </c>
      <c r="D1727" s="12" t="s">
        <v>16</v>
      </c>
      <c r="E1727" s="12" t="s">
        <v>36</v>
      </c>
      <c r="F1727" s="12" t="s">
        <v>1243</v>
      </c>
      <c r="G1727" s="12" t="s">
        <v>0</v>
      </c>
      <c r="H1727" s="13">
        <f>H1728</f>
        <v>3000</v>
      </c>
      <c r="I1727" s="13">
        <f t="shared" si="855"/>
        <v>3000</v>
      </c>
      <c r="J1727" s="14">
        <f t="shared" si="855"/>
        <v>2830</v>
      </c>
      <c r="K1727" s="10">
        <f t="shared" si="828"/>
        <v>94.333333333333343</v>
      </c>
      <c r="M1727" s="21"/>
      <c r="O1727" s="22"/>
    </row>
    <row r="1728" spans="1:15" ht="31.5" x14ac:dyDescent="0.2">
      <c r="A1728" s="16" t="s">
        <v>0</v>
      </c>
      <c r="B1728" s="11" t="s">
        <v>71</v>
      </c>
      <c r="C1728" s="12" t="s">
        <v>1168</v>
      </c>
      <c r="D1728" s="12" t="s">
        <v>16</v>
      </c>
      <c r="E1728" s="12" t="s">
        <v>36</v>
      </c>
      <c r="F1728" s="12" t="s">
        <v>1243</v>
      </c>
      <c r="G1728" s="12" t="s">
        <v>72</v>
      </c>
      <c r="H1728" s="13">
        <v>3000</v>
      </c>
      <c r="I1728" s="13">
        <v>3000</v>
      </c>
      <c r="J1728" s="14">
        <v>2830</v>
      </c>
      <c r="K1728" s="10">
        <f t="shared" si="828"/>
        <v>94.333333333333343</v>
      </c>
      <c r="M1728" s="21"/>
    </row>
    <row r="1729" spans="1:15" ht="31.5" x14ac:dyDescent="0.2">
      <c r="A1729" s="11" t="s">
        <v>0</v>
      </c>
      <c r="B1729" s="15" t="s">
        <v>1244</v>
      </c>
      <c r="C1729" s="12" t="s">
        <v>1168</v>
      </c>
      <c r="D1729" s="12" t="s">
        <v>16</v>
      </c>
      <c r="E1729" s="12" t="s">
        <v>36</v>
      </c>
      <c r="F1729" s="12" t="s">
        <v>1245</v>
      </c>
      <c r="G1729" s="12" t="s">
        <v>0</v>
      </c>
      <c r="H1729" s="13">
        <f>H1730+H1732</f>
        <v>42147.9</v>
      </c>
      <c r="I1729" s="13">
        <f t="shared" ref="I1729:J1729" si="856">I1730+I1732</f>
        <v>42147.9</v>
      </c>
      <c r="J1729" s="14">
        <f t="shared" si="856"/>
        <v>42147.9</v>
      </c>
      <c r="K1729" s="10">
        <f t="shared" si="828"/>
        <v>100</v>
      </c>
      <c r="M1729" s="21"/>
      <c r="O1729" s="22"/>
    </row>
    <row r="1730" spans="1:15" ht="94.5" x14ac:dyDescent="0.2">
      <c r="A1730" s="11" t="s">
        <v>0</v>
      </c>
      <c r="B1730" s="15" t="s">
        <v>1225</v>
      </c>
      <c r="C1730" s="12" t="s">
        <v>1168</v>
      </c>
      <c r="D1730" s="12" t="s">
        <v>16</v>
      </c>
      <c r="E1730" s="12" t="s">
        <v>36</v>
      </c>
      <c r="F1730" s="12" t="s">
        <v>1246</v>
      </c>
      <c r="G1730" s="12" t="s">
        <v>0</v>
      </c>
      <c r="H1730" s="13">
        <f>H1731</f>
        <v>42017.8</v>
      </c>
      <c r="I1730" s="13">
        <f t="shared" ref="I1730:J1730" si="857">I1731</f>
        <v>42017.8</v>
      </c>
      <c r="J1730" s="14">
        <f t="shared" si="857"/>
        <v>42017.8</v>
      </c>
      <c r="K1730" s="10">
        <f t="shared" si="828"/>
        <v>100</v>
      </c>
      <c r="M1730" s="21"/>
      <c r="O1730" s="22"/>
    </row>
    <row r="1731" spans="1:15" ht="31.5" x14ac:dyDescent="0.2">
      <c r="A1731" s="16" t="s">
        <v>0</v>
      </c>
      <c r="B1731" s="11" t="s">
        <v>71</v>
      </c>
      <c r="C1731" s="12" t="s">
        <v>1168</v>
      </c>
      <c r="D1731" s="12" t="s">
        <v>16</v>
      </c>
      <c r="E1731" s="12" t="s">
        <v>36</v>
      </c>
      <c r="F1731" s="12" t="s">
        <v>1246</v>
      </c>
      <c r="G1731" s="12" t="s">
        <v>72</v>
      </c>
      <c r="H1731" s="13">
        <v>42017.8</v>
      </c>
      <c r="I1731" s="13">
        <v>42017.8</v>
      </c>
      <c r="J1731" s="13">
        <v>42017.8</v>
      </c>
      <c r="K1731" s="10">
        <f t="shared" si="828"/>
        <v>100</v>
      </c>
      <c r="M1731" s="21"/>
    </row>
    <row r="1732" spans="1:15" ht="31.5" x14ac:dyDescent="0.2">
      <c r="A1732" s="11" t="s">
        <v>0</v>
      </c>
      <c r="B1732" s="15" t="s">
        <v>69</v>
      </c>
      <c r="C1732" s="12" t="s">
        <v>1168</v>
      </c>
      <c r="D1732" s="12" t="s">
        <v>16</v>
      </c>
      <c r="E1732" s="12" t="s">
        <v>36</v>
      </c>
      <c r="F1732" s="12" t="s">
        <v>1247</v>
      </c>
      <c r="G1732" s="12" t="s">
        <v>0</v>
      </c>
      <c r="H1732" s="13">
        <f>H1733</f>
        <v>130.1</v>
      </c>
      <c r="I1732" s="13">
        <f t="shared" ref="I1732:J1732" si="858">I1733</f>
        <v>130.1</v>
      </c>
      <c r="J1732" s="14">
        <f t="shared" si="858"/>
        <v>130.1</v>
      </c>
      <c r="K1732" s="10">
        <f t="shared" si="828"/>
        <v>100</v>
      </c>
      <c r="M1732" s="21"/>
      <c r="O1732" s="22"/>
    </row>
    <row r="1733" spans="1:15" ht="31.5" x14ac:dyDescent="0.2">
      <c r="A1733" s="16" t="s">
        <v>0</v>
      </c>
      <c r="B1733" s="11" t="s">
        <v>71</v>
      </c>
      <c r="C1733" s="12" t="s">
        <v>1168</v>
      </c>
      <c r="D1733" s="12" t="s">
        <v>16</v>
      </c>
      <c r="E1733" s="12" t="s">
        <v>36</v>
      </c>
      <c r="F1733" s="12" t="s">
        <v>1247</v>
      </c>
      <c r="G1733" s="12" t="s">
        <v>72</v>
      </c>
      <c r="H1733" s="13">
        <v>130.1</v>
      </c>
      <c r="I1733" s="13">
        <v>130.1</v>
      </c>
      <c r="J1733" s="13">
        <v>130.1</v>
      </c>
      <c r="K1733" s="10">
        <f t="shared" si="828"/>
        <v>100</v>
      </c>
      <c r="M1733" s="21"/>
    </row>
    <row r="1734" spans="1:15" ht="63" x14ac:dyDescent="0.2">
      <c r="A1734" s="11" t="s">
        <v>0</v>
      </c>
      <c r="B1734" s="15" t="s">
        <v>187</v>
      </c>
      <c r="C1734" s="12" t="s">
        <v>1168</v>
      </c>
      <c r="D1734" s="12" t="s">
        <v>16</v>
      </c>
      <c r="E1734" s="12" t="s">
        <v>36</v>
      </c>
      <c r="F1734" s="12" t="s">
        <v>188</v>
      </c>
      <c r="G1734" s="11" t="s">
        <v>0</v>
      </c>
      <c r="H1734" s="13">
        <f>H1735</f>
        <v>33690</v>
      </c>
      <c r="I1734" s="13">
        <f t="shared" ref="I1734:J1737" si="859">I1735</f>
        <v>33690</v>
      </c>
      <c r="J1734" s="14">
        <f t="shared" si="859"/>
        <v>0</v>
      </c>
      <c r="K1734" s="10">
        <f t="shared" si="828"/>
        <v>0</v>
      </c>
      <c r="M1734" s="21"/>
      <c r="O1734" s="22"/>
    </row>
    <row r="1735" spans="1:15" ht="47.25" x14ac:dyDescent="0.2">
      <c r="A1735" s="11" t="s">
        <v>0</v>
      </c>
      <c r="B1735" s="15" t="s">
        <v>189</v>
      </c>
      <c r="C1735" s="12" t="s">
        <v>1168</v>
      </c>
      <c r="D1735" s="12" t="s">
        <v>16</v>
      </c>
      <c r="E1735" s="12" t="s">
        <v>36</v>
      </c>
      <c r="F1735" s="12" t="s">
        <v>190</v>
      </c>
      <c r="G1735" s="12" t="s">
        <v>0</v>
      </c>
      <c r="H1735" s="13">
        <f>H1736</f>
        <v>33690</v>
      </c>
      <c r="I1735" s="13">
        <f t="shared" si="859"/>
        <v>33690</v>
      </c>
      <c r="J1735" s="14">
        <f t="shared" si="859"/>
        <v>0</v>
      </c>
      <c r="K1735" s="10">
        <f t="shared" si="828"/>
        <v>0</v>
      </c>
      <c r="M1735" s="21"/>
      <c r="O1735" s="22"/>
    </row>
    <row r="1736" spans="1:15" ht="47.25" x14ac:dyDescent="0.2">
      <c r="A1736" s="11" t="s">
        <v>0</v>
      </c>
      <c r="B1736" s="15" t="s">
        <v>627</v>
      </c>
      <c r="C1736" s="12" t="s">
        <v>1168</v>
      </c>
      <c r="D1736" s="12" t="s">
        <v>16</v>
      </c>
      <c r="E1736" s="12" t="s">
        <v>36</v>
      </c>
      <c r="F1736" s="12" t="s">
        <v>628</v>
      </c>
      <c r="G1736" s="12" t="s">
        <v>0</v>
      </c>
      <c r="H1736" s="13">
        <f>H1737</f>
        <v>33690</v>
      </c>
      <c r="I1736" s="13">
        <f t="shared" si="859"/>
        <v>33690</v>
      </c>
      <c r="J1736" s="14">
        <f t="shared" si="859"/>
        <v>0</v>
      </c>
      <c r="K1736" s="10">
        <f t="shared" si="828"/>
        <v>0</v>
      </c>
      <c r="M1736" s="21"/>
      <c r="O1736" s="22"/>
    </row>
    <row r="1737" spans="1:15" ht="31.5" x14ac:dyDescent="0.2">
      <c r="A1737" s="11" t="s">
        <v>0</v>
      </c>
      <c r="B1737" s="15" t="s">
        <v>193</v>
      </c>
      <c r="C1737" s="12" t="s">
        <v>1168</v>
      </c>
      <c r="D1737" s="12" t="s">
        <v>16</v>
      </c>
      <c r="E1737" s="12" t="s">
        <v>36</v>
      </c>
      <c r="F1737" s="12" t="s">
        <v>630</v>
      </c>
      <c r="G1737" s="12" t="s">
        <v>0</v>
      </c>
      <c r="H1737" s="13">
        <f>H1738</f>
        <v>33690</v>
      </c>
      <c r="I1737" s="13">
        <f t="shared" si="859"/>
        <v>33690</v>
      </c>
      <c r="J1737" s="14">
        <f t="shared" si="859"/>
        <v>0</v>
      </c>
      <c r="K1737" s="10">
        <f t="shared" ref="K1737:K1800" si="860">J1737/I1737*100</f>
        <v>0</v>
      </c>
      <c r="M1737" s="21"/>
      <c r="O1737" s="22"/>
    </row>
    <row r="1738" spans="1:15" ht="15.75" x14ac:dyDescent="0.2">
      <c r="A1738" s="16" t="s">
        <v>0</v>
      </c>
      <c r="B1738" s="11" t="s">
        <v>229</v>
      </c>
      <c r="C1738" s="12" t="s">
        <v>1168</v>
      </c>
      <c r="D1738" s="12" t="s">
        <v>16</v>
      </c>
      <c r="E1738" s="12" t="s">
        <v>36</v>
      </c>
      <c r="F1738" s="12" t="s">
        <v>630</v>
      </c>
      <c r="G1738" s="12" t="s">
        <v>230</v>
      </c>
      <c r="H1738" s="13">
        <v>33690</v>
      </c>
      <c r="I1738" s="13">
        <v>33690</v>
      </c>
      <c r="J1738" s="14">
        <v>0</v>
      </c>
      <c r="K1738" s="10">
        <f t="shared" si="860"/>
        <v>0</v>
      </c>
      <c r="M1738" s="21"/>
    </row>
    <row r="1739" spans="1:15" ht="15.75" x14ac:dyDescent="0.2">
      <c r="A1739" s="11" t="s">
        <v>0</v>
      </c>
      <c r="B1739" s="11" t="s">
        <v>1104</v>
      </c>
      <c r="C1739" s="12" t="s">
        <v>1168</v>
      </c>
      <c r="D1739" s="12" t="s">
        <v>16</v>
      </c>
      <c r="E1739" s="12" t="s">
        <v>1006</v>
      </c>
      <c r="F1739" s="12" t="s">
        <v>0</v>
      </c>
      <c r="G1739" s="12" t="s">
        <v>0</v>
      </c>
      <c r="H1739" s="13">
        <f>H1740+H1747+H1752</f>
        <v>351896</v>
      </c>
      <c r="I1739" s="13">
        <f t="shared" ref="I1739:J1739" si="861">I1740+I1747+I1752</f>
        <v>351896</v>
      </c>
      <c r="J1739" s="14">
        <f t="shared" si="861"/>
        <v>351896</v>
      </c>
      <c r="K1739" s="10">
        <f t="shared" si="860"/>
        <v>100</v>
      </c>
      <c r="M1739" s="21"/>
      <c r="O1739" s="22"/>
    </row>
    <row r="1740" spans="1:15" ht="31.5" x14ac:dyDescent="0.2">
      <c r="A1740" s="11" t="s">
        <v>0</v>
      </c>
      <c r="B1740" s="15" t="s">
        <v>1248</v>
      </c>
      <c r="C1740" s="12" t="s">
        <v>1168</v>
      </c>
      <c r="D1740" s="12" t="s">
        <v>16</v>
      </c>
      <c r="E1740" s="12" t="s">
        <v>1006</v>
      </c>
      <c r="F1740" s="12" t="s">
        <v>1249</v>
      </c>
      <c r="G1740" s="11" t="s">
        <v>0</v>
      </c>
      <c r="H1740" s="13">
        <f>H1741</f>
        <v>341500</v>
      </c>
      <c r="I1740" s="13">
        <f t="shared" ref="I1740:J1741" si="862">I1741</f>
        <v>341500</v>
      </c>
      <c r="J1740" s="14">
        <f t="shared" si="862"/>
        <v>341500</v>
      </c>
      <c r="K1740" s="10">
        <f t="shared" si="860"/>
        <v>100</v>
      </c>
      <c r="M1740" s="21"/>
      <c r="O1740" s="22"/>
    </row>
    <row r="1741" spans="1:15" ht="15.75" x14ac:dyDescent="0.2">
      <c r="A1741" s="11" t="s">
        <v>0</v>
      </c>
      <c r="B1741" s="15" t="s">
        <v>1250</v>
      </c>
      <c r="C1741" s="12" t="s">
        <v>1168</v>
      </c>
      <c r="D1741" s="12" t="s">
        <v>16</v>
      </c>
      <c r="E1741" s="12" t="s">
        <v>1006</v>
      </c>
      <c r="F1741" s="12" t="s">
        <v>1251</v>
      </c>
      <c r="G1741" s="12" t="s">
        <v>0</v>
      </c>
      <c r="H1741" s="13">
        <f>H1742</f>
        <v>341500</v>
      </c>
      <c r="I1741" s="13">
        <f t="shared" si="862"/>
        <v>341500</v>
      </c>
      <c r="J1741" s="14">
        <f t="shared" si="862"/>
        <v>341500</v>
      </c>
      <c r="K1741" s="10">
        <f t="shared" si="860"/>
        <v>100</v>
      </c>
      <c r="M1741" s="21"/>
      <c r="O1741" s="22"/>
    </row>
    <row r="1742" spans="1:15" ht="31.5" x14ac:dyDescent="0.2">
      <c r="A1742" s="11" t="s">
        <v>0</v>
      </c>
      <c r="B1742" s="15" t="s">
        <v>1252</v>
      </c>
      <c r="C1742" s="12" t="s">
        <v>1168</v>
      </c>
      <c r="D1742" s="12" t="s">
        <v>16</v>
      </c>
      <c r="E1742" s="12" t="s">
        <v>1006</v>
      </c>
      <c r="F1742" s="12" t="s">
        <v>1253</v>
      </c>
      <c r="G1742" s="12" t="s">
        <v>0</v>
      </c>
      <c r="H1742" s="13">
        <f>H1743+H1745</f>
        <v>341500</v>
      </c>
      <c r="I1742" s="13">
        <f t="shared" ref="I1742:J1742" si="863">I1743+I1745</f>
        <v>341500</v>
      </c>
      <c r="J1742" s="14">
        <f t="shared" si="863"/>
        <v>341500</v>
      </c>
      <c r="K1742" s="10">
        <f t="shared" si="860"/>
        <v>100</v>
      </c>
      <c r="M1742" s="21"/>
      <c r="O1742" s="22"/>
    </row>
    <row r="1743" spans="1:15" ht="47.25" x14ac:dyDescent="0.2">
      <c r="A1743" s="11" t="s">
        <v>0</v>
      </c>
      <c r="B1743" s="15" t="s">
        <v>1254</v>
      </c>
      <c r="C1743" s="12" t="s">
        <v>1168</v>
      </c>
      <c r="D1743" s="12" t="s">
        <v>16</v>
      </c>
      <c r="E1743" s="12" t="s">
        <v>1006</v>
      </c>
      <c r="F1743" s="12" t="s">
        <v>1255</v>
      </c>
      <c r="G1743" s="12" t="s">
        <v>0</v>
      </c>
      <c r="H1743" s="13">
        <f>H1744</f>
        <v>269800</v>
      </c>
      <c r="I1743" s="13">
        <f t="shared" ref="I1743:J1743" si="864">I1744</f>
        <v>269800</v>
      </c>
      <c r="J1743" s="14">
        <f t="shared" si="864"/>
        <v>269800</v>
      </c>
      <c r="K1743" s="10">
        <f t="shared" si="860"/>
        <v>100</v>
      </c>
      <c r="M1743" s="21"/>
      <c r="O1743" s="22"/>
    </row>
    <row r="1744" spans="1:15" ht="31.5" x14ac:dyDescent="0.2">
      <c r="A1744" s="16" t="s">
        <v>0</v>
      </c>
      <c r="B1744" s="11" t="s">
        <v>71</v>
      </c>
      <c r="C1744" s="12" t="s">
        <v>1168</v>
      </c>
      <c r="D1744" s="12" t="s">
        <v>16</v>
      </c>
      <c r="E1744" s="12" t="s">
        <v>1006</v>
      </c>
      <c r="F1744" s="12" t="s">
        <v>1255</v>
      </c>
      <c r="G1744" s="12" t="s">
        <v>72</v>
      </c>
      <c r="H1744" s="13">
        <v>269800</v>
      </c>
      <c r="I1744" s="13">
        <v>269800</v>
      </c>
      <c r="J1744" s="13">
        <v>269800</v>
      </c>
      <c r="K1744" s="10">
        <f t="shared" si="860"/>
        <v>100</v>
      </c>
      <c r="M1744" s="21"/>
    </row>
    <row r="1745" spans="1:15" ht="78.75" x14ac:dyDescent="0.2">
      <c r="A1745" s="11" t="s">
        <v>0</v>
      </c>
      <c r="B1745" s="15" t="s">
        <v>1256</v>
      </c>
      <c r="C1745" s="12" t="s">
        <v>1168</v>
      </c>
      <c r="D1745" s="12" t="s">
        <v>16</v>
      </c>
      <c r="E1745" s="12" t="s">
        <v>1006</v>
      </c>
      <c r="F1745" s="12" t="s">
        <v>1257</v>
      </c>
      <c r="G1745" s="12" t="s">
        <v>0</v>
      </c>
      <c r="H1745" s="13">
        <f>H1746</f>
        <v>71700</v>
      </c>
      <c r="I1745" s="13">
        <f t="shared" ref="I1745:J1745" si="865">I1746</f>
        <v>71700</v>
      </c>
      <c r="J1745" s="14">
        <f t="shared" si="865"/>
        <v>71700</v>
      </c>
      <c r="K1745" s="10">
        <f t="shared" si="860"/>
        <v>100</v>
      </c>
      <c r="M1745" s="21"/>
      <c r="O1745" s="22"/>
    </row>
    <row r="1746" spans="1:15" ht="31.5" x14ac:dyDescent="0.2">
      <c r="A1746" s="16" t="s">
        <v>0</v>
      </c>
      <c r="B1746" s="11" t="s">
        <v>71</v>
      </c>
      <c r="C1746" s="12" t="s">
        <v>1168</v>
      </c>
      <c r="D1746" s="12" t="s">
        <v>16</v>
      </c>
      <c r="E1746" s="12" t="s">
        <v>1006</v>
      </c>
      <c r="F1746" s="12" t="s">
        <v>1257</v>
      </c>
      <c r="G1746" s="12" t="s">
        <v>72</v>
      </c>
      <c r="H1746" s="13">
        <v>71700</v>
      </c>
      <c r="I1746" s="13">
        <v>71700</v>
      </c>
      <c r="J1746" s="13">
        <v>71700</v>
      </c>
      <c r="K1746" s="10">
        <f t="shared" si="860"/>
        <v>100</v>
      </c>
      <c r="M1746" s="21"/>
    </row>
    <row r="1747" spans="1:15" ht="47.25" x14ac:dyDescent="0.2">
      <c r="A1747" s="11" t="s">
        <v>0</v>
      </c>
      <c r="B1747" s="15" t="s">
        <v>1157</v>
      </c>
      <c r="C1747" s="12" t="s">
        <v>1168</v>
      </c>
      <c r="D1747" s="12" t="s">
        <v>16</v>
      </c>
      <c r="E1747" s="12" t="s">
        <v>1006</v>
      </c>
      <c r="F1747" s="12" t="s">
        <v>1158</v>
      </c>
      <c r="G1747" s="11" t="s">
        <v>0</v>
      </c>
      <c r="H1747" s="13">
        <f>H1748</f>
        <v>10000</v>
      </c>
      <c r="I1747" s="13">
        <f t="shared" ref="I1747:J1750" si="866">I1748</f>
        <v>10000</v>
      </c>
      <c r="J1747" s="14">
        <f t="shared" si="866"/>
        <v>10000</v>
      </c>
      <c r="K1747" s="10">
        <f t="shared" si="860"/>
        <v>100</v>
      </c>
      <c r="M1747" s="21"/>
      <c r="O1747" s="22"/>
    </row>
    <row r="1748" spans="1:15" ht="31.5" x14ac:dyDescent="0.2">
      <c r="A1748" s="11" t="s">
        <v>0</v>
      </c>
      <c r="B1748" s="15" t="s">
        <v>1258</v>
      </c>
      <c r="C1748" s="12" t="s">
        <v>1168</v>
      </c>
      <c r="D1748" s="12" t="s">
        <v>16</v>
      </c>
      <c r="E1748" s="12" t="s">
        <v>1006</v>
      </c>
      <c r="F1748" s="12" t="s">
        <v>1259</v>
      </c>
      <c r="G1748" s="12" t="s">
        <v>0</v>
      </c>
      <c r="H1748" s="13">
        <f>H1749</f>
        <v>10000</v>
      </c>
      <c r="I1748" s="13">
        <f t="shared" si="866"/>
        <v>10000</v>
      </c>
      <c r="J1748" s="14">
        <f t="shared" si="866"/>
        <v>10000</v>
      </c>
      <c r="K1748" s="10">
        <f t="shared" si="860"/>
        <v>100</v>
      </c>
      <c r="M1748" s="21"/>
      <c r="O1748" s="22"/>
    </row>
    <row r="1749" spans="1:15" ht="47.25" x14ac:dyDescent="0.2">
      <c r="A1749" s="11" t="s">
        <v>0</v>
      </c>
      <c r="B1749" s="15" t="s">
        <v>1260</v>
      </c>
      <c r="C1749" s="12" t="s">
        <v>1168</v>
      </c>
      <c r="D1749" s="12" t="s">
        <v>16</v>
      </c>
      <c r="E1749" s="12" t="s">
        <v>1006</v>
      </c>
      <c r="F1749" s="12" t="s">
        <v>1261</v>
      </c>
      <c r="G1749" s="12" t="s">
        <v>0</v>
      </c>
      <c r="H1749" s="13">
        <f>H1750</f>
        <v>10000</v>
      </c>
      <c r="I1749" s="13">
        <f t="shared" si="866"/>
        <v>10000</v>
      </c>
      <c r="J1749" s="14">
        <f t="shared" si="866"/>
        <v>10000</v>
      </c>
      <c r="K1749" s="10">
        <f t="shared" si="860"/>
        <v>100</v>
      </c>
      <c r="M1749" s="21"/>
      <c r="O1749" s="22"/>
    </row>
    <row r="1750" spans="1:15" ht="47.25" x14ac:dyDescent="0.2">
      <c r="A1750" s="11" t="s">
        <v>0</v>
      </c>
      <c r="B1750" s="15" t="s">
        <v>1262</v>
      </c>
      <c r="C1750" s="12" t="s">
        <v>1168</v>
      </c>
      <c r="D1750" s="12" t="s">
        <v>16</v>
      </c>
      <c r="E1750" s="12" t="s">
        <v>1006</v>
      </c>
      <c r="F1750" s="12" t="s">
        <v>1263</v>
      </c>
      <c r="G1750" s="12" t="s">
        <v>0</v>
      </c>
      <c r="H1750" s="13">
        <f>H1751</f>
        <v>10000</v>
      </c>
      <c r="I1750" s="13">
        <f t="shared" si="866"/>
        <v>10000</v>
      </c>
      <c r="J1750" s="14">
        <f t="shared" si="866"/>
        <v>10000</v>
      </c>
      <c r="K1750" s="10">
        <f t="shared" si="860"/>
        <v>100</v>
      </c>
      <c r="M1750" s="21"/>
      <c r="O1750" s="22"/>
    </row>
    <row r="1751" spans="1:15" ht="15.75" x14ac:dyDescent="0.2">
      <c r="A1751" s="16" t="s">
        <v>0</v>
      </c>
      <c r="B1751" s="11" t="s">
        <v>294</v>
      </c>
      <c r="C1751" s="12" t="s">
        <v>1168</v>
      </c>
      <c r="D1751" s="12" t="s">
        <v>16</v>
      </c>
      <c r="E1751" s="12" t="s">
        <v>1006</v>
      </c>
      <c r="F1751" s="12" t="s">
        <v>1263</v>
      </c>
      <c r="G1751" s="12" t="s">
        <v>295</v>
      </c>
      <c r="H1751" s="13">
        <v>10000</v>
      </c>
      <c r="I1751" s="13">
        <v>10000</v>
      </c>
      <c r="J1751" s="13">
        <v>10000</v>
      </c>
      <c r="K1751" s="10">
        <f t="shared" si="860"/>
        <v>100</v>
      </c>
      <c r="M1751" s="21"/>
    </row>
    <row r="1752" spans="1:15" ht="31.5" x14ac:dyDescent="0.2">
      <c r="A1752" s="11" t="s">
        <v>0</v>
      </c>
      <c r="B1752" s="15" t="s">
        <v>972</v>
      </c>
      <c r="C1752" s="12" t="s">
        <v>1168</v>
      </c>
      <c r="D1752" s="12" t="s">
        <v>16</v>
      </c>
      <c r="E1752" s="12" t="s">
        <v>1006</v>
      </c>
      <c r="F1752" s="12" t="s">
        <v>973</v>
      </c>
      <c r="G1752" s="11" t="s">
        <v>0</v>
      </c>
      <c r="H1752" s="13">
        <f>H1753</f>
        <v>396</v>
      </c>
      <c r="I1752" s="13">
        <f t="shared" ref="I1752:J1754" si="867">I1753</f>
        <v>396</v>
      </c>
      <c r="J1752" s="14">
        <f t="shared" si="867"/>
        <v>396</v>
      </c>
      <c r="K1752" s="10">
        <f t="shared" si="860"/>
        <v>100</v>
      </c>
      <c r="M1752" s="21"/>
      <c r="O1752" s="22"/>
    </row>
    <row r="1753" spans="1:15" ht="78.75" x14ac:dyDescent="0.2">
      <c r="A1753" s="11" t="s">
        <v>0</v>
      </c>
      <c r="B1753" s="15" t="s">
        <v>1191</v>
      </c>
      <c r="C1753" s="12" t="s">
        <v>1168</v>
      </c>
      <c r="D1753" s="12" t="s">
        <v>16</v>
      </c>
      <c r="E1753" s="12" t="s">
        <v>1006</v>
      </c>
      <c r="F1753" s="12" t="s">
        <v>1192</v>
      </c>
      <c r="G1753" s="12" t="s">
        <v>0</v>
      </c>
      <c r="H1753" s="13">
        <f>H1754</f>
        <v>396</v>
      </c>
      <c r="I1753" s="13">
        <f t="shared" si="867"/>
        <v>396</v>
      </c>
      <c r="J1753" s="14">
        <f t="shared" si="867"/>
        <v>396</v>
      </c>
      <c r="K1753" s="10">
        <f t="shared" si="860"/>
        <v>100</v>
      </c>
      <c r="M1753" s="21"/>
      <c r="O1753" s="22"/>
    </row>
    <row r="1754" spans="1:15" ht="31.5" x14ac:dyDescent="0.2">
      <c r="A1754" s="11" t="s">
        <v>0</v>
      </c>
      <c r="B1754" s="15" t="s">
        <v>1264</v>
      </c>
      <c r="C1754" s="12" t="s">
        <v>1168</v>
      </c>
      <c r="D1754" s="12" t="s">
        <v>16</v>
      </c>
      <c r="E1754" s="12" t="s">
        <v>1006</v>
      </c>
      <c r="F1754" s="12" t="s">
        <v>1265</v>
      </c>
      <c r="G1754" s="12" t="s">
        <v>0</v>
      </c>
      <c r="H1754" s="13">
        <f>H1755</f>
        <v>396</v>
      </c>
      <c r="I1754" s="13">
        <f t="shared" si="867"/>
        <v>396</v>
      </c>
      <c r="J1754" s="14">
        <f t="shared" si="867"/>
        <v>396</v>
      </c>
      <c r="K1754" s="10">
        <f t="shared" si="860"/>
        <v>100</v>
      </c>
      <c r="M1754" s="21"/>
      <c r="O1754" s="22"/>
    </row>
    <row r="1755" spans="1:15" ht="31.5" x14ac:dyDescent="0.2">
      <c r="A1755" s="16" t="s">
        <v>0</v>
      </c>
      <c r="B1755" s="11" t="s">
        <v>48</v>
      </c>
      <c r="C1755" s="12" t="s">
        <v>1168</v>
      </c>
      <c r="D1755" s="12" t="s">
        <v>16</v>
      </c>
      <c r="E1755" s="12" t="s">
        <v>1006</v>
      </c>
      <c r="F1755" s="12" t="s">
        <v>1265</v>
      </c>
      <c r="G1755" s="12" t="s">
        <v>49</v>
      </c>
      <c r="H1755" s="13">
        <v>396</v>
      </c>
      <c r="I1755" s="13">
        <v>396</v>
      </c>
      <c r="J1755" s="13">
        <v>396</v>
      </c>
      <c r="K1755" s="10">
        <f t="shared" si="860"/>
        <v>100</v>
      </c>
      <c r="M1755" s="21"/>
    </row>
    <row r="1756" spans="1:15" ht="15.75" x14ac:dyDescent="0.2">
      <c r="A1756" s="11" t="s">
        <v>0</v>
      </c>
      <c r="B1756" s="11" t="s">
        <v>625</v>
      </c>
      <c r="C1756" s="12" t="s">
        <v>1168</v>
      </c>
      <c r="D1756" s="12" t="s">
        <v>34</v>
      </c>
      <c r="E1756" s="12" t="s">
        <v>0</v>
      </c>
      <c r="F1756" s="12" t="s">
        <v>0</v>
      </c>
      <c r="G1756" s="12" t="s">
        <v>0</v>
      </c>
      <c r="H1756" s="13">
        <f>H1757+H1770+H1786+H1791</f>
        <v>149692.79999999999</v>
      </c>
      <c r="I1756" s="13">
        <f t="shared" ref="I1756:J1756" si="868">I1757+I1770+I1786+I1791</f>
        <v>149692.79999999999</v>
      </c>
      <c r="J1756" s="14">
        <f t="shared" si="868"/>
        <v>146405.30000000002</v>
      </c>
      <c r="K1756" s="10">
        <f t="shared" si="860"/>
        <v>97.803835588618853</v>
      </c>
      <c r="M1756" s="21"/>
      <c r="O1756" s="22"/>
    </row>
    <row r="1757" spans="1:15" ht="15.75" x14ac:dyDescent="0.2">
      <c r="A1757" s="11" t="s">
        <v>0</v>
      </c>
      <c r="B1757" s="11" t="s">
        <v>1266</v>
      </c>
      <c r="C1757" s="12" t="s">
        <v>1168</v>
      </c>
      <c r="D1757" s="12" t="s">
        <v>34</v>
      </c>
      <c r="E1757" s="12" t="s">
        <v>38</v>
      </c>
      <c r="F1757" s="12" t="s">
        <v>0</v>
      </c>
      <c r="G1757" s="12" t="s">
        <v>0</v>
      </c>
      <c r="H1757" s="13">
        <f>H1758</f>
        <v>89580.800000000003</v>
      </c>
      <c r="I1757" s="13">
        <f t="shared" ref="I1757:J1758" si="869">I1758</f>
        <v>89580.800000000003</v>
      </c>
      <c r="J1757" s="14">
        <f t="shared" si="869"/>
        <v>89580.800000000003</v>
      </c>
      <c r="K1757" s="10">
        <f t="shared" si="860"/>
        <v>100</v>
      </c>
      <c r="M1757" s="21"/>
      <c r="O1757" s="22"/>
    </row>
    <row r="1758" spans="1:15" ht="47.25" x14ac:dyDescent="0.2">
      <c r="A1758" s="11" t="s">
        <v>0</v>
      </c>
      <c r="B1758" s="15" t="s">
        <v>1267</v>
      </c>
      <c r="C1758" s="12" t="s">
        <v>1168</v>
      </c>
      <c r="D1758" s="12" t="s">
        <v>34</v>
      </c>
      <c r="E1758" s="12" t="s">
        <v>38</v>
      </c>
      <c r="F1758" s="12" t="s">
        <v>1268</v>
      </c>
      <c r="G1758" s="11" t="s">
        <v>0</v>
      </c>
      <c r="H1758" s="13">
        <f>H1759</f>
        <v>89580.800000000003</v>
      </c>
      <c r="I1758" s="13">
        <f t="shared" si="869"/>
        <v>89580.800000000003</v>
      </c>
      <c r="J1758" s="14">
        <f t="shared" si="869"/>
        <v>89580.800000000003</v>
      </c>
      <c r="K1758" s="10">
        <f t="shared" si="860"/>
        <v>100</v>
      </c>
      <c r="M1758" s="21"/>
      <c r="O1758" s="22"/>
    </row>
    <row r="1759" spans="1:15" ht="47.25" x14ac:dyDescent="0.2">
      <c r="A1759" s="11" t="s">
        <v>0</v>
      </c>
      <c r="B1759" s="15" t="s">
        <v>1269</v>
      </c>
      <c r="C1759" s="12" t="s">
        <v>1168</v>
      </c>
      <c r="D1759" s="12" t="s">
        <v>34</v>
      </c>
      <c r="E1759" s="12" t="s">
        <v>38</v>
      </c>
      <c r="F1759" s="12" t="s">
        <v>1270</v>
      </c>
      <c r="G1759" s="12" t="s">
        <v>0</v>
      </c>
      <c r="H1759" s="13">
        <f>H1760+H1763+H1765</f>
        <v>89580.800000000003</v>
      </c>
      <c r="I1759" s="13">
        <f t="shared" ref="I1759:J1759" si="870">I1760+I1763+I1765</f>
        <v>89580.800000000003</v>
      </c>
      <c r="J1759" s="14">
        <f t="shared" si="870"/>
        <v>89580.800000000003</v>
      </c>
      <c r="K1759" s="10">
        <f t="shared" si="860"/>
        <v>100</v>
      </c>
      <c r="M1759" s="21"/>
      <c r="O1759" s="22"/>
    </row>
    <row r="1760" spans="1:15" ht="31.5" x14ac:dyDescent="0.2">
      <c r="A1760" s="11" t="s">
        <v>0</v>
      </c>
      <c r="B1760" s="15" t="s">
        <v>1271</v>
      </c>
      <c r="C1760" s="12" t="s">
        <v>1168</v>
      </c>
      <c r="D1760" s="12" t="s">
        <v>34</v>
      </c>
      <c r="E1760" s="12" t="s">
        <v>38</v>
      </c>
      <c r="F1760" s="12" t="s">
        <v>1272</v>
      </c>
      <c r="G1760" s="12" t="s">
        <v>0</v>
      </c>
      <c r="H1760" s="13">
        <f>H1761</f>
        <v>3602.8</v>
      </c>
      <c r="I1760" s="13">
        <f t="shared" ref="I1760:J1761" si="871">I1761</f>
        <v>3602.8</v>
      </c>
      <c r="J1760" s="14">
        <f t="shared" si="871"/>
        <v>3602.8</v>
      </c>
      <c r="K1760" s="10">
        <f t="shared" si="860"/>
        <v>100</v>
      </c>
      <c r="M1760" s="21"/>
      <c r="O1760" s="22"/>
    </row>
    <row r="1761" spans="1:15" ht="63" x14ac:dyDescent="0.2">
      <c r="A1761" s="11" t="s">
        <v>0</v>
      </c>
      <c r="B1761" s="15" t="s">
        <v>1273</v>
      </c>
      <c r="C1761" s="12" t="s">
        <v>1168</v>
      </c>
      <c r="D1761" s="12" t="s">
        <v>34</v>
      </c>
      <c r="E1761" s="12" t="s">
        <v>38</v>
      </c>
      <c r="F1761" s="12" t="s">
        <v>1274</v>
      </c>
      <c r="G1761" s="12" t="s">
        <v>0</v>
      </c>
      <c r="H1761" s="13">
        <f>H1762</f>
        <v>3602.8</v>
      </c>
      <c r="I1761" s="13">
        <f t="shared" si="871"/>
        <v>3602.8</v>
      </c>
      <c r="J1761" s="14">
        <f t="shared" si="871"/>
        <v>3602.8</v>
      </c>
      <c r="K1761" s="10">
        <f t="shared" si="860"/>
        <v>100</v>
      </c>
      <c r="M1761" s="21"/>
      <c r="O1761" s="22"/>
    </row>
    <row r="1762" spans="1:15" ht="31.5" x14ac:dyDescent="0.2">
      <c r="A1762" s="16" t="s">
        <v>0</v>
      </c>
      <c r="B1762" s="11" t="s">
        <v>25</v>
      </c>
      <c r="C1762" s="12" t="s">
        <v>1168</v>
      </c>
      <c r="D1762" s="12" t="s">
        <v>34</v>
      </c>
      <c r="E1762" s="12" t="s">
        <v>38</v>
      </c>
      <c r="F1762" s="12" t="s">
        <v>1274</v>
      </c>
      <c r="G1762" s="12" t="s">
        <v>26</v>
      </c>
      <c r="H1762" s="13">
        <v>3602.8</v>
      </c>
      <c r="I1762" s="13">
        <v>3602.8</v>
      </c>
      <c r="J1762" s="13">
        <v>3602.8</v>
      </c>
      <c r="K1762" s="10">
        <f t="shared" si="860"/>
        <v>100</v>
      </c>
      <c r="M1762" s="21"/>
    </row>
    <row r="1763" spans="1:15" ht="78.75" x14ac:dyDescent="0.2">
      <c r="A1763" s="11" t="s">
        <v>0</v>
      </c>
      <c r="B1763" s="15" t="s">
        <v>1275</v>
      </c>
      <c r="C1763" s="12" t="s">
        <v>1168</v>
      </c>
      <c r="D1763" s="12" t="s">
        <v>34</v>
      </c>
      <c r="E1763" s="12" t="s">
        <v>38</v>
      </c>
      <c r="F1763" s="12" t="s">
        <v>1276</v>
      </c>
      <c r="G1763" s="12" t="s">
        <v>0</v>
      </c>
      <c r="H1763" s="13">
        <f>H1764</f>
        <v>9500</v>
      </c>
      <c r="I1763" s="13">
        <f t="shared" ref="I1763:J1763" si="872">I1764</f>
        <v>9500</v>
      </c>
      <c r="J1763" s="14">
        <f t="shared" si="872"/>
        <v>9500</v>
      </c>
      <c r="K1763" s="10">
        <f t="shared" si="860"/>
        <v>100</v>
      </c>
      <c r="M1763" s="21"/>
      <c r="O1763" s="22"/>
    </row>
    <row r="1764" spans="1:15" ht="31.5" x14ac:dyDescent="0.2">
      <c r="A1764" s="16" t="s">
        <v>0</v>
      </c>
      <c r="B1764" s="11" t="s">
        <v>25</v>
      </c>
      <c r="C1764" s="12" t="s">
        <v>1168</v>
      </c>
      <c r="D1764" s="12" t="s">
        <v>34</v>
      </c>
      <c r="E1764" s="12" t="s">
        <v>38</v>
      </c>
      <c r="F1764" s="12" t="s">
        <v>1276</v>
      </c>
      <c r="G1764" s="12" t="s">
        <v>26</v>
      </c>
      <c r="H1764" s="13">
        <v>9500</v>
      </c>
      <c r="I1764" s="13">
        <v>9500</v>
      </c>
      <c r="J1764" s="13">
        <v>9500</v>
      </c>
      <c r="K1764" s="10">
        <f t="shared" si="860"/>
        <v>100</v>
      </c>
      <c r="M1764" s="21"/>
    </row>
    <row r="1765" spans="1:15" ht="15.75" x14ac:dyDescent="0.2">
      <c r="A1765" s="11" t="s">
        <v>0</v>
      </c>
      <c r="B1765" s="15" t="s">
        <v>1277</v>
      </c>
      <c r="C1765" s="12" t="s">
        <v>1168</v>
      </c>
      <c r="D1765" s="12" t="s">
        <v>34</v>
      </c>
      <c r="E1765" s="12" t="s">
        <v>38</v>
      </c>
      <c r="F1765" s="12" t="s">
        <v>1278</v>
      </c>
      <c r="G1765" s="12" t="s">
        <v>0</v>
      </c>
      <c r="H1765" s="13">
        <f>H1766+H1768</f>
        <v>76478</v>
      </c>
      <c r="I1765" s="13">
        <f t="shared" ref="I1765:J1765" si="873">I1766+I1768</f>
        <v>76478</v>
      </c>
      <c r="J1765" s="14">
        <f t="shared" si="873"/>
        <v>76478</v>
      </c>
      <c r="K1765" s="10">
        <f t="shared" si="860"/>
        <v>100</v>
      </c>
      <c r="M1765" s="21"/>
      <c r="O1765" s="22"/>
    </row>
    <row r="1766" spans="1:15" ht="63" x14ac:dyDescent="0.2">
      <c r="A1766" s="11" t="s">
        <v>0</v>
      </c>
      <c r="B1766" s="15" t="s">
        <v>1279</v>
      </c>
      <c r="C1766" s="12" t="s">
        <v>1168</v>
      </c>
      <c r="D1766" s="12" t="s">
        <v>34</v>
      </c>
      <c r="E1766" s="12" t="s">
        <v>38</v>
      </c>
      <c r="F1766" s="12" t="s">
        <v>1280</v>
      </c>
      <c r="G1766" s="12" t="s">
        <v>0</v>
      </c>
      <c r="H1766" s="13">
        <f>H1767</f>
        <v>60769</v>
      </c>
      <c r="I1766" s="13">
        <f t="shared" ref="I1766:J1766" si="874">I1767</f>
        <v>60769</v>
      </c>
      <c r="J1766" s="14">
        <f t="shared" si="874"/>
        <v>60769</v>
      </c>
      <c r="K1766" s="10">
        <f t="shared" si="860"/>
        <v>100</v>
      </c>
      <c r="M1766" s="21"/>
      <c r="O1766" s="22"/>
    </row>
    <row r="1767" spans="1:15" ht="15.75" x14ac:dyDescent="0.2">
      <c r="A1767" s="16" t="s">
        <v>0</v>
      </c>
      <c r="B1767" s="11" t="s">
        <v>294</v>
      </c>
      <c r="C1767" s="12" t="s">
        <v>1168</v>
      </c>
      <c r="D1767" s="12" t="s">
        <v>34</v>
      </c>
      <c r="E1767" s="12" t="s">
        <v>38</v>
      </c>
      <c r="F1767" s="12" t="s">
        <v>1280</v>
      </c>
      <c r="G1767" s="12" t="s">
        <v>295</v>
      </c>
      <c r="H1767" s="13">
        <v>60769</v>
      </c>
      <c r="I1767" s="13">
        <v>60769</v>
      </c>
      <c r="J1767" s="13">
        <v>60769</v>
      </c>
      <c r="K1767" s="10">
        <f t="shared" si="860"/>
        <v>100</v>
      </c>
      <c r="M1767" s="21"/>
    </row>
    <row r="1768" spans="1:15" ht="31.5" x14ac:dyDescent="0.2">
      <c r="A1768" s="11" t="s">
        <v>0</v>
      </c>
      <c r="B1768" s="15" t="s">
        <v>1281</v>
      </c>
      <c r="C1768" s="12" t="s">
        <v>1168</v>
      </c>
      <c r="D1768" s="12" t="s">
        <v>34</v>
      </c>
      <c r="E1768" s="12" t="s">
        <v>38</v>
      </c>
      <c r="F1768" s="12" t="s">
        <v>1282</v>
      </c>
      <c r="G1768" s="12" t="s">
        <v>0</v>
      </c>
      <c r="H1768" s="13">
        <f>H1769</f>
        <v>15709</v>
      </c>
      <c r="I1768" s="13">
        <f t="shared" ref="I1768:J1768" si="875">I1769</f>
        <v>15709</v>
      </c>
      <c r="J1768" s="14">
        <f t="shared" si="875"/>
        <v>15709</v>
      </c>
      <c r="K1768" s="10">
        <f t="shared" si="860"/>
        <v>100</v>
      </c>
      <c r="M1768" s="21"/>
      <c r="O1768" s="22"/>
    </row>
    <row r="1769" spans="1:15" ht="15.75" x14ac:dyDescent="0.2">
      <c r="A1769" s="16" t="s">
        <v>0</v>
      </c>
      <c r="B1769" s="11" t="s">
        <v>294</v>
      </c>
      <c r="C1769" s="12" t="s">
        <v>1168</v>
      </c>
      <c r="D1769" s="12" t="s">
        <v>34</v>
      </c>
      <c r="E1769" s="12" t="s">
        <v>38</v>
      </c>
      <c r="F1769" s="12" t="s">
        <v>1282</v>
      </c>
      <c r="G1769" s="12" t="s">
        <v>295</v>
      </c>
      <c r="H1769" s="13">
        <v>15709</v>
      </c>
      <c r="I1769" s="13">
        <v>15709</v>
      </c>
      <c r="J1769" s="13">
        <v>15709</v>
      </c>
      <c r="K1769" s="10">
        <f t="shared" si="860"/>
        <v>100</v>
      </c>
      <c r="M1769" s="21"/>
    </row>
    <row r="1770" spans="1:15" ht="15.75" x14ac:dyDescent="0.2">
      <c r="A1770" s="11" t="s">
        <v>0</v>
      </c>
      <c r="B1770" s="11" t="s">
        <v>626</v>
      </c>
      <c r="C1770" s="12" t="s">
        <v>1168</v>
      </c>
      <c r="D1770" s="12" t="s">
        <v>34</v>
      </c>
      <c r="E1770" s="12" t="s">
        <v>128</v>
      </c>
      <c r="F1770" s="12" t="s">
        <v>0</v>
      </c>
      <c r="G1770" s="12" t="s">
        <v>0</v>
      </c>
      <c r="H1770" s="13">
        <f>H1771</f>
        <v>20899.599999999999</v>
      </c>
      <c r="I1770" s="13">
        <f t="shared" ref="I1770:J1770" si="876">I1771</f>
        <v>20899.599999999999</v>
      </c>
      <c r="J1770" s="14">
        <f t="shared" si="876"/>
        <v>17833.400000000001</v>
      </c>
      <c r="K1770" s="10">
        <f t="shared" si="860"/>
        <v>85.328905816379276</v>
      </c>
      <c r="M1770" s="21"/>
      <c r="O1770" s="22"/>
    </row>
    <row r="1771" spans="1:15" ht="47.25" x14ac:dyDescent="0.2">
      <c r="A1771" s="11" t="s">
        <v>0</v>
      </c>
      <c r="B1771" s="15" t="s">
        <v>1267</v>
      </c>
      <c r="C1771" s="12" t="s">
        <v>1168</v>
      </c>
      <c r="D1771" s="12" t="s">
        <v>34</v>
      </c>
      <c r="E1771" s="12" t="s">
        <v>128</v>
      </c>
      <c r="F1771" s="12" t="s">
        <v>1268</v>
      </c>
      <c r="G1771" s="11" t="s">
        <v>0</v>
      </c>
      <c r="H1771" s="13">
        <f>H1772+H1779</f>
        <v>20899.599999999999</v>
      </c>
      <c r="I1771" s="13">
        <f t="shared" ref="I1771:J1771" si="877">I1772+I1779</f>
        <v>20899.599999999999</v>
      </c>
      <c r="J1771" s="14">
        <f t="shared" si="877"/>
        <v>17833.400000000001</v>
      </c>
      <c r="K1771" s="10">
        <f t="shared" si="860"/>
        <v>85.328905816379276</v>
      </c>
      <c r="M1771" s="21"/>
      <c r="O1771" s="22"/>
    </row>
    <row r="1772" spans="1:15" ht="47.25" x14ac:dyDescent="0.2">
      <c r="A1772" s="11" t="s">
        <v>0</v>
      </c>
      <c r="B1772" s="15" t="s">
        <v>1283</v>
      </c>
      <c r="C1772" s="12" t="s">
        <v>1168</v>
      </c>
      <c r="D1772" s="12" t="s">
        <v>34</v>
      </c>
      <c r="E1772" s="12" t="s">
        <v>128</v>
      </c>
      <c r="F1772" s="12" t="s">
        <v>1284</v>
      </c>
      <c r="G1772" s="12" t="s">
        <v>0</v>
      </c>
      <c r="H1772" s="13">
        <f>H1773+H1776</f>
        <v>13982.2</v>
      </c>
      <c r="I1772" s="13">
        <f t="shared" ref="I1772:J1772" si="878">I1773+I1776</f>
        <v>13982.2</v>
      </c>
      <c r="J1772" s="14">
        <f t="shared" si="878"/>
        <v>13788.5</v>
      </c>
      <c r="K1772" s="10">
        <f t="shared" si="860"/>
        <v>98.614667219750814</v>
      </c>
      <c r="M1772" s="21"/>
      <c r="O1772" s="22"/>
    </row>
    <row r="1773" spans="1:15" ht="31.5" x14ac:dyDescent="0.2">
      <c r="A1773" s="11" t="s">
        <v>0</v>
      </c>
      <c r="B1773" s="15" t="s">
        <v>1285</v>
      </c>
      <c r="C1773" s="12" t="s">
        <v>1168</v>
      </c>
      <c r="D1773" s="12" t="s">
        <v>34</v>
      </c>
      <c r="E1773" s="12" t="s">
        <v>128</v>
      </c>
      <c r="F1773" s="12" t="s">
        <v>1286</v>
      </c>
      <c r="G1773" s="12" t="s">
        <v>0</v>
      </c>
      <c r="H1773" s="13">
        <f>H1774</f>
        <v>12065.2</v>
      </c>
      <c r="I1773" s="13">
        <f t="shared" ref="I1773:J1774" si="879">I1774</f>
        <v>12065.2</v>
      </c>
      <c r="J1773" s="14">
        <f t="shared" si="879"/>
        <v>12003</v>
      </c>
      <c r="K1773" s="10">
        <f t="shared" si="860"/>
        <v>99.484467725358883</v>
      </c>
      <c r="M1773" s="21"/>
      <c r="O1773" s="22"/>
    </row>
    <row r="1774" spans="1:15" ht="47.25" x14ac:dyDescent="0.2">
      <c r="A1774" s="11" t="s">
        <v>0</v>
      </c>
      <c r="B1774" s="15" t="s">
        <v>1287</v>
      </c>
      <c r="C1774" s="12" t="s">
        <v>1168</v>
      </c>
      <c r="D1774" s="12" t="s">
        <v>34</v>
      </c>
      <c r="E1774" s="12" t="s">
        <v>128</v>
      </c>
      <c r="F1774" s="12" t="s">
        <v>1288</v>
      </c>
      <c r="G1774" s="12" t="s">
        <v>0</v>
      </c>
      <c r="H1774" s="13">
        <f>H1775</f>
        <v>12065.2</v>
      </c>
      <c r="I1774" s="13">
        <f t="shared" si="879"/>
        <v>12065.2</v>
      </c>
      <c r="J1774" s="14">
        <f t="shared" si="879"/>
        <v>12003</v>
      </c>
      <c r="K1774" s="10">
        <f t="shared" si="860"/>
        <v>99.484467725358883</v>
      </c>
      <c r="M1774" s="21"/>
      <c r="O1774" s="22"/>
    </row>
    <row r="1775" spans="1:15" ht="15.75" x14ac:dyDescent="0.2">
      <c r="A1775" s="16" t="s">
        <v>0</v>
      </c>
      <c r="B1775" s="11" t="s">
        <v>294</v>
      </c>
      <c r="C1775" s="12" t="s">
        <v>1168</v>
      </c>
      <c r="D1775" s="12" t="s">
        <v>34</v>
      </c>
      <c r="E1775" s="12" t="s">
        <v>128</v>
      </c>
      <c r="F1775" s="12" t="s">
        <v>1288</v>
      </c>
      <c r="G1775" s="12" t="s">
        <v>295</v>
      </c>
      <c r="H1775" s="13">
        <v>12065.2</v>
      </c>
      <c r="I1775" s="13">
        <v>12065.2</v>
      </c>
      <c r="J1775" s="14">
        <v>12003</v>
      </c>
      <c r="K1775" s="10">
        <f t="shared" si="860"/>
        <v>99.484467725358883</v>
      </c>
      <c r="M1775" s="21"/>
    </row>
    <row r="1776" spans="1:15" ht="47.25" x14ac:dyDescent="0.2">
      <c r="A1776" s="11" t="s">
        <v>0</v>
      </c>
      <c r="B1776" s="15" t="s">
        <v>1289</v>
      </c>
      <c r="C1776" s="12" t="s">
        <v>1168</v>
      </c>
      <c r="D1776" s="12" t="s">
        <v>34</v>
      </c>
      <c r="E1776" s="12" t="s">
        <v>128</v>
      </c>
      <c r="F1776" s="12" t="s">
        <v>1290</v>
      </c>
      <c r="G1776" s="12" t="s">
        <v>0</v>
      </c>
      <c r="H1776" s="13">
        <f>H1777</f>
        <v>1917</v>
      </c>
      <c r="I1776" s="13">
        <f t="shared" ref="I1776:J1777" si="880">I1777</f>
        <v>1917</v>
      </c>
      <c r="J1776" s="14">
        <f t="shared" si="880"/>
        <v>1785.5</v>
      </c>
      <c r="K1776" s="10">
        <f t="shared" si="860"/>
        <v>93.140323422013566</v>
      </c>
      <c r="M1776" s="21"/>
      <c r="O1776" s="22"/>
    </row>
    <row r="1777" spans="1:15" ht="31.5" x14ac:dyDescent="0.2">
      <c r="A1777" s="11" t="s">
        <v>0</v>
      </c>
      <c r="B1777" s="15" t="s">
        <v>69</v>
      </c>
      <c r="C1777" s="12" t="s">
        <v>1168</v>
      </c>
      <c r="D1777" s="12" t="s">
        <v>34</v>
      </c>
      <c r="E1777" s="12" t="s">
        <v>128</v>
      </c>
      <c r="F1777" s="12" t="s">
        <v>1291</v>
      </c>
      <c r="G1777" s="12" t="s">
        <v>0</v>
      </c>
      <c r="H1777" s="13">
        <f>H1778</f>
        <v>1917</v>
      </c>
      <c r="I1777" s="13">
        <f t="shared" si="880"/>
        <v>1917</v>
      </c>
      <c r="J1777" s="14">
        <f t="shared" si="880"/>
        <v>1785.5</v>
      </c>
      <c r="K1777" s="10">
        <f t="shared" si="860"/>
        <v>93.140323422013566</v>
      </c>
      <c r="M1777" s="21"/>
      <c r="O1777" s="22"/>
    </row>
    <row r="1778" spans="1:15" ht="31.5" x14ac:dyDescent="0.2">
      <c r="A1778" s="16" t="s">
        <v>0</v>
      </c>
      <c r="B1778" s="11" t="s">
        <v>71</v>
      </c>
      <c r="C1778" s="12" t="s">
        <v>1168</v>
      </c>
      <c r="D1778" s="12" t="s">
        <v>34</v>
      </c>
      <c r="E1778" s="12" t="s">
        <v>128</v>
      </c>
      <c r="F1778" s="12" t="s">
        <v>1291</v>
      </c>
      <c r="G1778" s="12" t="s">
        <v>72</v>
      </c>
      <c r="H1778" s="13">
        <v>1917</v>
      </c>
      <c r="I1778" s="13">
        <v>1917</v>
      </c>
      <c r="J1778" s="14">
        <v>1785.5</v>
      </c>
      <c r="K1778" s="10">
        <f t="shared" si="860"/>
        <v>93.140323422013566</v>
      </c>
      <c r="M1778" s="21"/>
    </row>
    <row r="1779" spans="1:15" ht="31.5" x14ac:dyDescent="0.2">
      <c r="A1779" s="11" t="s">
        <v>0</v>
      </c>
      <c r="B1779" s="15" t="s">
        <v>1292</v>
      </c>
      <c r="C1779" s="12" t="s">
        <v>1168</v>
      </c>
      <c r="D1779" s="12" t="s">
        <v>34</v>
      </c>
      <c r="E1779" s="12" t="s">
        <v>128</v>
      </c>
      <c r="F1779" s="12" t="s">
        <v>1293</v>
      </c>
      <c r="G1779" s="12" t="s">
        <v>0</v>
      </c>
      <c r="H1779" s="13">
        <f>H1780+H1783</f>
        <v>6917.4</v>
      </c>
      <c r="I1779" s="13">
        <f t="shared" ref="I1779:J1779" si="881">I1780+I1783</f>
        <v>6917.4</v>
      </c>
      <c r="J1779" s="14">
        <f t="shared" si="881"/>
        <v>4044.9</v>
      </c>
      <c r="K1779" s="10">
        <f t="shared" si="860"/>
        <v>58.474282244774059</v>
      </c>
      <c r="M1779" s="21"/>
      <c r="O1779" s="22"/>
    </row>
    <row r="1780" spans="1:15" ht="47.25" x14ac:dyDescent="0.2">
      <c r="A1780" s="11" t="s">
        <v>0</v>
      </c>
      <c r="B1780" s="15" t="s">
        <v>1294</v>
      </c>
      <c r="C1780" s="12" t="s">
        <v>1168</v>
      </c>
      <c r="D1780" s="12" t="s">
        <v>34</v>
      </c>
      <c r="E1780" s="12" t="s">
        <v>128</v>
      </c>
      <c r="F1780" s="12" t="s">
        <v>1295</v>
      </c>
      <c r="G1780" s="12" t="s">
        <v>0</v>
      </c>
      <c r="H1780" s="13">
        <f>H1781</f>
        <v>6418.4</v>
      </c>
      <c r="I1780" s="13">
        <f t="shared" ref="I1780:J1781" si="882">I1781</f>
        <v>6418.4</v>
      </c>
      <c r="J1780" s="14">
        <f t="shared" si="882"/>
        <v>3554.9</v>
      </c>
      <c r="K1780" s="10">
        <f t="shared" si="860"/>
        <v>55.38607752710957</v>
      </c>
      <c r="M1780" s="21"/>
      <c r="O1780" s="22"/>
    </row>
    <row r="1781" spans="1:15" ht="31.5" x14ac:dyDescent="0.2">
      <c r="A1781" s="11" t="s">
        <v>0</v>
      </c>
      <c r="B1781" s="15" t="s">
        <v>69</v>
      </c>
      <c r="C1781" s="12" t="s">
        <v>1168</v>
      </c>
      <c r="D1781" s="12" t="s">
        <v>34</v>
      </c>
      <c r="E1781" s="12" t="s">
        <v>128</v>
      </c>
      <c r="F1781" s="12" t="s">
        <v>1296</v>
      </c>
      <c r="G1781" s="12" t="s">
        <v>0</v>
      </c>
      <c r="H1781" s="13">
        <f>H1782</f>
        <v>6418.4</v>
      </c>
      <c r="I1781" s="13">
        <f t="shared" si="882"/>
        <v>6418.4</v>
      </c>
      <c r="J1781" s="14">
        <f t="shared" si="882"/>
        <v>3554.9</v>
      </c>
      <c r="K1781" s="10">
        <f t="shared" si="860"/>
        <v>55.38607752710957</v>
      </c>
      <c r="M1781" s="21"/>
      <c r="O1781" s="22"/>
    </row>
    <row r="1782" spans="1:15" ht="31.5" x14ac:dyDescent="0.2">
      <c r="A1782" s="16" t="s">
        <v>0</v>
      </c>
      <c r="B1782" s="11" t="s">
        <v>71</v>
      </c>
      <c r="C1782" s="12" t="s">
        <v>1168</v>
      </c>
      <c r="D1782" s="12" t="s">
        <v>34</v>
      </c>
      <c r="E1782" s="12" t="s">
        <v>128</v>
      </c>
      <c r="F1782" s="12" t="s">
        <v>1296</v>
      </c>
      <c r="G1782" s="12" t="s">
        <v>72</v>
      </c>
      <c r="H1782" s="13">
        <v>6418.4</v>
      </c>
      <c r="I1782" s="13">
        <v>6418.4</v>
      </c>
      <c r="J1782" s="14">
        <v>3554.9</v>
      </c>
      <c r="K1782" s="10">
        <f t="shared" si="860"/>
        <v>55.38607752710957</v>
      </c>
      <c r="M1782" s="21"/>
    </row>
    <row r="1783" spans="1:15" ht="47.25" x14ac:dyDescent="0.2">
      <c r="A1783" s="11" t="s">
        <v>0</v>
      </c>
      <c r="B1783" s="15" t="s">
        <v>1297</v>
      </c>
      <c r="C1783" s="12" t="s">
        <v>1168</v>
      </c>
      <c r="D1783" s="12" t="s">
        <v>34</v>
      </c>
      <c r="E1783" s="12" t="s">
        <v>128</v>
      </c>
      <c r="F1783" s="12" t="s">
        <v>1298</v>
      </c>
      <c r="G1783" s="12" t="s">
        <v>0</v>
      </c>
      <c r="H1783" s="13">
        <f>H1784</f>
        <v>499</v>
      </c>
      <c r="I1783" s="13">
        <f t="shared" ref="I1783:J1784" si="883">I1784</f>
        <v>499</v>
      </c>
      <c r="J1783" s="14">
        <f t="shared" si="883"/>
        <v>490</v>
      </c>
      <c r="K1783" s="10">
        <f t="shared" si="860"/>
        <v>98.196392785571135</v>
      </c>
      <c r="M1783" s="21"/>
      <c r="O1783" s="22"/>
    </row>
    <row r="1784" spans="1:15" ht="31.5" x14ac:dyDescent="0.2">
      <c r="A1784" s="11" t="s">
        <v>0</v>
      </c>
      <c r="B1784" s="15" t="s">
        <v>69</v>
      </c>
      <c r="C1784" s="12" t="s">
        <v>1168</v>
      </c>
      <c r="D1784" s="12" t="s">
        <v>34</v>
      </c>
      <c r="E1784" s="12" t="s">
        <v>128</v>
      </c>
      <c r="F1784" s="12" t="s">
        <v>1299</v>
      </c>
      <c r="G1784" s="12" t="s">
        <v>0</v>
      </c>
      <c r="H1784" s="13">
        <f>H1785</f>
        <v>499</v>
      </c>
      <c r="I1784" s="13">
        <f t="shared" si="883"/>
        <v>499</v>
      </c>
      <c r="J1784" s="14">
        <f t="shared" si="883"/>
        <v>490</v>
      </c>
      <c r="K1784" s="10">
        <f t="shared" si="860"/>
        <v>98.196392785571135</v>
      </c>
      <c r="M1784" s="21"/>
      <c r="O1784" s="22"/>
    </row>
    <row r="1785" spans="1:15" ht="31.5" x14ac:dyDescent="0.2">
      <c r="A1785" s="16" t="s">
        <v>0</v>
      </c>
      <c r="B1785" s="11" t="s">
        <v>71</v>
      </c>
      <c r="C1785" s="12" t="s">
        <v>1168</v>
      </c>
      <c r="D1785" s="12" t="s">
        <v>34</v>
      </c>
      <c r="E1785" s="12" t="s">
        <v>128</v>
      </c>
      <c r="F1785" s="12" t="s">
        <v>1299</v>
      </c>
      <c r="G1785" s="12" t="s">
        <v>72</v>
      </c>
      <c r="H1785" s="13">
        <v>499</v>
      </c>
      <c r="I1785" s="13">
        <v>499</v>
      </c>
      <c r="J1785" s="13">
        <v>490</v>
      </c>
      <c r="K1785" s="10">
        <f t="shared" si="860"/>
        <v>98.196392785571135</v>
      </c>
      <c r="M1785" s="21"/>
    </row>
    <row r="1786" spans="1:15" ht="15.75" x14ac:dyDescent="0.2">
      <c r="A1786" s="11" t="s">
        <v>0</v>
      </c>
      <c r="B1786" s="11" t="s">
        <v>1300</v>
      </c>
      <c r="C1786" s="12" t="s">
        <v>1168</v>
      </c>
      <c r="D1786" s="12" t="s">
        <v>34</v>
      </c>
      <c r="E1786" s="12" t="s">
        <v>207</v>
      </c>
      <c r="F1786" s="12" t="s">
        <v>0</v>
      </c>
      <c r="G1786" s="12" t="s">
        <v>0</v>
      </c>
      <c r="H1786" s="13">
        <f>H1787</f>
        <v>3579</v>
      </c>
      <c r="I1786" s="13">
        <f t="shared" ref="I1786:J1789" si="884">I1787</f>
        <v>3579</v>
      </c>
      <c r="J1786" s="14">
        <f t="shared" si="884"/>
        <v>3579</v>
      </c>
      <c r="K1786" s="10">
        <f t="shared" si="860"/>
        <v>100</v>
      </c>
      <c r="M1786" s="21"/>
      <c r="O1786" s="22"/>
    </row>
    <row r="1787" spans="1:15" ht="31.5" x14ac:dyDescent="0.2">
      <c r="A1787" s="11" t="s">
        <v>0</v>
      </c>
      <c r="B1787" s="15" t="s">
        <v>972</v>
      </c>
      <c r="C1787" s="12" t="s">
        <v>1168</v>
      </c>
      <c r="D1787" s="12" t="s">
        <v>34</v>
      </c>
      <c r="E1787" s="12" t="s">
        <v>207</v>
      </c>
      <c r="F1787" s="12" t="s">
        <v>973</v>
      </c>
      <c r="G1787" s="11" t="s">
        <v>0</v>
      </c>
      <c r="H1787" s="13">
        <f>H1788</f>
        <v>3579</v>
      </c>
      <c r="I1787" s="13">
        <f t="shared" si="884"/>
        <v>3579</v>
      </c>
      <c r="J1787" s="14">
        <f t="shared" si="884"/>
        <v>3579</v>
      </c>
      <c r="K1787" s="10">
        <f t="shared" si="860"/>
        <v>100</v>
      </c>
      <c r="M1787" s="21"/>
      <c r="O1787" s="22"/>
    </row>
    <row r="1788" spans="1:15" ht="78.75" x14ac:dyDescent="0.2">
      <c r="A1788" s="11" t="s">
        <v>0</v>
      </c>
      <c r="B1788" s="15" t="s">
        <v>1191</v>
      </c>
      <c r="C1788" s="12" t="s">
        <v>1168</v>
      </c>
      <c r="D1788" s="12" t="s">
        <v>34</v>
      </c>
      <c r="E1788" s="12" t="s">
        <v>207</v>
      </c>
      <c r="F1788" s="12" t="s">
        <v>1192</v>
      </c>
      <c r="G1788" s="12" t="s">
        <v>0</v>
      </c>
      <c r="H1788" s="13">
        <f>H1789</f>
        <v>3579</v>
      </c>
      <c r="I1788" s="13">
        <f t="shared" si="884"/>
        <v>3579</v>
      </c>
      <c r="J1788" s="14">
        <f t="shared" si="884"/>
        <v>3579</v>
      </c>
      <c r="K1788" s="10">
        <f t="shared" si="860"/>
        <v>100</v>
      </c>
      <c r="M1788" s="21"/>
      <c r="O1788" s="22"/>
    </row>
    <row r="1789" spans="1:15" ht="63" x14ac:dyDescent="0.2">
      <c r="A1789" s="11" t="s">
        <v>0</v>
      </c>
      <c r="B1789" s="15" t="s">
        <v>1301</v>
      </c>
      <c r="C1789" s="12" t="s">
        <v>1168</v>
      </c>
      <c r="D1789" s="12" t="s">
        <v>34</v>
      </c>
      <c r="E1789" s="12" t="s">
        <v>207</v>
      </c>
      <c r="F1789" s="12" t="s">
        <v>1302</v>
      </c>
      <c r="G1789" s="12" t="s">
        <v>0</v>
      </c>
      <c r="H1789" s="13">
        <f>H1790</f>
        <v>3579</v>
      </c>
      <c r="I1789" s="13">
        <f t="shared" si="884"/>
        <v>3579</v>
      </c>
      <c r="J1789" s="14">
        <f t="shared" si="884"/>
        <v>3579</v>
      </c>
      <c r="K1789" s="10">
        <f t="shared" si="860"/>
        <v>100</v>
      </c>
      <c r="M1789" s="21"/>
      <c r="O1789" s="22"/>
    </row>
    <row r="1790" spans="1:15" ht="15.75" x14ac:dyDescent="0.2">
      <c r="A1790" s="16" t="s">
        <v>0</v>
      </c>
      <c r="B1790" s="11" t="s">
        <v>294</v>
      </c>
      <c r="C1790" s="12" t="s">
        <v>1168</v>
      </c>
      <c r="D1790" s="12" t="s">
        <v>34</v>
      </c>
      <c r="E1790" s="12" t="s">
        <v>207</v>
      </c>
      <c r="F1790" s="12" t="s">
        <v>1302</v>
      </c>
      <c r="G1790" s="12" t="s">
        <v>295</v>
      </c>
      <c r="H1790" s="13">
        <v>3579</v>
      </c>
      <c r="I1790" s="13">
        <v>3579</v>
      </c>
      <c r="J1790" s="13">
        <v>3579</v>
      </c>
      <c r="K1790" s="10">
        <f t="shared" si="860"/>
        <v>100</v>
      </c>
      <c r="M1790" s="21"/>
    </row>
    <row r="1791" spans="1:15" ht="31.5" x14ac:dyDescent="0.2">
      <c r="A1791" s="11" t="s">
        <v>0</v>
      </c>
      <c r="B1791" s="11" t="s">
        <v>1303</v>
      </c>
      <c r="C1791" s="12" t="s">
        <v>1168</v>
      </c>
      <c r="D1791" s="12" t="s">
        <v>34</v>
      </c>
      <c r="E1791" s="12" t="s">
        <v>34</v>
      </c>
      <c r="F1791" s="12" t="s">
        <v>0</v>
      </c>
      <c r="G1791" s="12" t="s">
        <v>0</v>
      </c>
      <c r="H1791" s="13">
        <f>H1792+H1797</f>
        <v>35633.399999999994</v>
      </c>
      <c r="I1791" s="13">
        <f t="shared" ref="I1791:J1791" si="885">I1792+I1797</f>
        <v>35633.399999999994</v>
      </c>
      <c r="J1791" s="14">
        <f t="shared" si="885"/>
        <v>35412.1</v>
      </c>
      <c r="K1791" s="10">
        <f t="shared" si="860"/>
        <v>99.378953453782131</v>
      </c>
      <c r="M1791" s="21"/>
      <c r="O1791" s="22"/>
    </row>
    <row r="1792" spans="1:15" ht="47.25" x14ac:dyDescent="0.2">
      <c r="A1792" s="11" t="s">
        <v>0</v>
      </c>
      <c r="B1792" s="15" t="s">
        <v>1075</v>
      </c>
      <c r="C1792" s="12" t="s">
        <v>1168</v>
      </c>
      <c r="D1792" s="12" t="s">
        <v>34</v>
      </c>
      <c r="E1792" s="12" t="s">
        <v>34</v>
      </c>
      <c r="F1792" s="12" t="s">
        <v>1076</v>
      </c>
      <c r="G1792" s="11" t="s">
        <v>0</v>
      </c>
      <c r="H1792" s="13">
        <f>H1793</f>
        <v>7150</v>
      </c>
      <c r="I1792" s="13">
        <f t="shared" ref="I1792:J1795" si="886">I1793</f>
        <v>7150</v>
      </c>
      <c r="J1792" s="14">
        <f t="shared" si="886"/>
        <v>7150</v>
      </c>
      <c r="K1792" s="10">
        <f t="shared" si="860"/>
        <v>100</v>
      </c>
      <c r="M1792" s="21"/>
      <c r="O1792" s="22"/>
    </row>
    <row r="1793" spans="1:15" ht="47.25" x14ac:dyDescent="0.2">
      <c r="A1793" s="11" t="s">
        <v>0</v>
      </c>
      <c r="B1793" s="15" t="s">
        <v>1304</v>
      </c>
      <c r="C1793" s="12" t="s">
        <v>1168</v>
      </c>
      <c r="D1793" s="12" t="s">
        <v>34</v>
      </c>
      <c r="E1793" s="12" t="s">
        <v>34</v>
      </c>
      <c r="F1793" s="12" t="s">
        <v>1305</v>
      </c>
      <c r="G1793" s="12" t="s">
        <v>0</v>
      </c>
      <c r="H1793" s="13">
        <f>H1794</f>
        <v>7150</v>
      </c>
      <c r="I1793" s="13">
        <f t="shared" si="886"/>
        <v>7150</v>
      </c>
      <c r="J1793" s="14">
        <f t="shared" si="886"/>
        <v>7150</v>
      </c>
      <c r="K1793" s="10">
        <f t="shared" si="860"/>
        <v>100</v>
      </c>
      <c r="M1793" s="21"/>
      <c r="O1793" s="22"/>
    </row>
    <row r="1794" spans="1:15" ht="78.75" x14ac:dyDescent="0.2">
      <c r="A1794" s="11" t="s">
        <v>0</v>
      </c>
      <c r="B1794" s="15" t="s">
        <v>1306</v>
      </c>
      <c r="C1794" s="12" t="s">
        <v>1168</v>
      </c>
      <c r="D1794" s="12" t="s">
        <v>34</v>
      </c>
      <c r="E1794" s="12" t="s">
        <v>34</v>
      </c>
      <c r="F1794" s="12" t="s">
        <v>1307</v>
      </c>
      <c r="G1794" s="12" t="s">
        <v>0</v>
      </c>
      <c r="H1794" s="13">
        <f>H1795</f>
        <v>7150</v>
      </c>
      <c r="I1794" s="13">
        <f t="shared" si="886"/>
        <v>7150</v>
      </c>
      <c r="J1794" s="14">
        <f t="shared" si="886"/>
        <v>7150</v>
      </c>
      <c r="K1794" s="10">
        <f t="shared" si="860"/>
        <v>100</v>
      </c>
      <c r="M1794" s="21"/>
      <c r="O1794" s="22"/>
    </row>
    <row r="1795" spans="1:15" ht="31.5" x14ac:dyDescent="0.2">
      <c r="A1795" s="11" t="s">
        <v>0</v>
      </c>
      <c r="B1795" s="15" t="s">
        <v>69</v>
      </c>
      <c r="C1795" s="12" t="s">
        <v>1168</v>
      </c>
      <c r="D1795" s="12" t="s">
        <v>34</v>
      </c>
      <c r="E1795" s="12" t="s">
        <v>34</v>
      </c>
      <c r="F1795" s="12" t="s">
        <v>1308</v>
      </c>
      <c r="G1795" s="12" t="s">
        <v>0</v>
      </c>
      <c r="H1795" s="13">
        <f>H1796</f>
        <v>7150</v>
      </c>
      <c r="I1795" s="13">
        <f t="shared" si="886"/>
        <v>7150</v>
      </c>
      <c r="J1795" s="14">
        <f t="shared" si="886"/>
        <v>7150</v>
      </c>
      <c r="K1795" s="10">
        <f t="shared" si="860"/>
        <v>100</v>
      </c>
      <c r="M1795" s="21"/>
      <c r="O1795" s="22"/>
    </row>
    <row r="1796" spans="1:15" ht="31.5" x14ac:dyDescent="0.2">
      <c r="A1796" s="16" t="s">
        <v>0</v>
      </c>
      <c r="B1796" s="11" t="s">
        <v>71</v>
      </c>
      <c r="C1796" s="12" t="s">
        <v>1168</v>
      </c>
      <c r="D1796" s="12" t="s">
        <v>34</v>
      </c>
      <c r="E1796" s="12" t="s">
        <v>34</v>
      </c>
      <c r="F1796" s="12" t="s">
        <v>1308</v>
      </c>
      <c r="G1796" s="12" t="s">
        <v>72</v>
      </c>
      <c r="H1796" s="13">
        <v>7150</v>
      </c>
      <c r="I1796" s="13">
        <v>7150</v>
      </c>
      <c r="J1796" s="13">
        <v>7150</v>
      </c>
      <c r="K1796" s="10">
        <f t="shared" si="860"/>
        <v>100</v>
      </c>
      <c r="M1796" s="21"/>
    </row>
    <row r="1797" spans="1:15" ht="31.5" x14ac:dyDescent="0.2">
      <c r="A1797" s="11" t="s">
        <v>0</v>
      </c>
      <c r="B1797" s="15" t="s">
        <v>972</v>
      </c>
      <c r="C1797" s="12" t="s">
        <v>1168</v>
      </c>
      <c r="D1797" s="12" t="s">
        <v>34</v>
      </c>
      <c r="E1797" s="12" t="s">
        <v>34</v>
      </c>
      <c r="F1797" s="12" t="s">
        <v>973</v>
      </c>
      <c r="G1797" s="11" t="s">
        <v>0</v>
      </c>
      <c r="H1797" s="13">
        <f>H1798</f>
        <v>28483.399999999998</v>
      </c>
      <c r="I1797" s="13">
        <f t="shared" ref="I1797:J1797" si="887">I1798</f>
        <v>28483.399999999998</v>
      </c>
      <c r="J1797" s="14">
        <f t="shared" si="887"/>
        <v>28262.1</v>
      </c>
      <c r="K1797" s="10">
        <f t="shared" si="860"/>
        <v>99.223056236263929</v>
      </c>
      <c r="M1797" s="21"/>
      <c r="O1797" s="22"/>
    </row>
    <row r="1798" spans="1:15" ht="78.75" x14ac:dyDescent="0.2">
      <c r="A1798" s="11" t="s">
        <v>0</v>
      </c>
      <c r="B1798" s="15" t="s">
        <v>1191</v>
      </c>
      <c r="C1798" s="12" t="s">
        <v>1168</v>
      </c>
      <c r="D1798" s="12" t="s">
        <v>34</v>
      </c>
      <c r="E1798" s="12" t="s">
        <v>34</v>
      </c>
      <c r="F1798" s="12" t="s">
        <v>1192</v>
      </c>
      <c r="G1798" s="12" t="s">
        <v>0</v>
      </c>
      <c r="H1798" s="13">
        <f>H1799+H1803</f>
        <v>28483.399999999998</v>
      </c>
      <c r="I1798" s="13">
        <f t="shared" ref="I1798:J1798" si="888">I1799+I1803</f>
        <v>28483.399999999998</v>
      </c>
      <c r="J1798" s="14">
        <f t="shared" si="888"/>
        <v>28262.1</v>
      </c>
      <c r="K1798" s="10">
        <f t="shared" si="860"/>
        <v>99.223056236263929</v>
      </c>
      <c r="M1798" s="21"/>
      <c r="O1798" s="22"/>
    </row>
    <row r="1799" spans="1:15" ht="15.75" x14ac:dyDescent="0.2">
      <c r="A1799" s="11" t="s">
        <v>0</v>
      </c>
      <c r="B1799" s="15" t="s">
        <v>262</v>
      </c>
      <c r="C1799" s="12" t="s">
        <v>1168</v>
      </c>
      <c r="D1799" s="12" t="s">
        <v>34</v>
      </c>
      <c r="E1799" s="12" t="s">
        <v>34</v>
      </c>
      <c r="F1799" s="12" t="s">
        <v>1309</v>
      </c>
      <c r="G1799" s="12" t="s">
        <v>0</v>
      </c>
      <c r="H1799" s="13">
        <f>SUM(H1800:H1802)</f>
        <v>18569.099999999999</v>
      </c>
      <c r="I1799" s="13">
        <f t="shared" ref="I1799:J1799" si="889">SUM(I1800:I1802)</f>
        <v>18569.099999999999</v>
      </c>
      <c r="J1799" s="14">
        <f t="shared" si="889"/>
        <v>18378.8</v>
      </c>
      <c r="K1799" s="10">
        <f t="shared" si="860"/>
        <v>98.975179195545294</v>
      </c>
      <c r="M1799" s="21"/>
      <c r="O1799" s="22"/>
    </row>
    <row r="1800" spans="1:15" ht="78.75" x14ac:dyDescent="0.2">
      <c r="A1800" s="16" t="s">
        <v>0</v>
      </c>
      <c r="B1800" s="11" t="s">
        <v>237</v>
      </c>
      <c r="C1800" s="12" t="s">
        <v>1168</v>
      </c>
      <c r="D1800" s="12" t="s">
        <v>34</v>
      </c>
      <c r="E1800" s="12" t="s">
        <v>34</v>
      </c>
      <c r="F1800" s="12" t="s">
        <v>1309</v>
      </c>
      <c r="G1800" s="12" t="s">
        <v>238</v>
      </c>
      <c r="H1800" s="13">
        <v>17089.3</v>
      </c>
      <c r="I1800" s="13">
        <v>17089.3</v>
      </c>
      <c r="J1800" s="14">
        <v>16899</v>
      </c>
      <c r="K1800" s="10">
        <f t="shared" si="860"/>
        <v>98.886437712486767</v>
      </c>
      <c r="M1800" s="21"/>
    </row>
    <row r="1801" spans="1:15" ht="31.5" x14ac:dyDescent="0.2">
      <c r="A1801" s="16" t="s">
        <v>0</v>
      </c>
      <c r="B1801" s="11" t="s">
        <v>48</v>
      </c>
      <c r="C1801" s="12" t="s">
        <v>1168</v>
      </c>
      <c r="D1801" s="12" t="s">
        <v>34</v>
      </c>
      <c r="E1801" s="12" t="s">
        <v>34</v>
      </c>
      <c r="F1801" s="12" t="s">
        <v>1309</v>
      </c>
      <c r="G1801" s="12" t="s">
        <v>49</v>
      </c>
      <c r="H1801" s="13">
        <v>1418.2</v>
      </c>
      <c r="I1801" s="13">
        <v>1418.2</v>
      </c>
      <c r="J1801" s="13">
        <v>1418.2</v>
      </c>
      <c r="K1801" s="10">
        <f t="shared" ref="K1801:K1864" si="890">J1801/I1801*100</f>
        <v>100</v>
      </c>
      <c r="M1801" s="21"/>
    </row>
    <row r="1802" spans="1:15" ht="15.75" x14ac:dyDescent="0.2">
      <c r="A1802" s="16" t="s">
        <v>0</v>
      </c>
      <c r="B1802" s="11" t="s">
        <v>229</v>
      </c>
      <c r="C1802" s="12" t="s">
        <v>1168</v>
      </c>
      <c r="D1802" s="12" t="s">
        <v>34</v>
      </c>
      <c r="E1802" s="12" t="s">
        <v>34</v>
      </c>
      <c r="F1802" s="12" t="s">
        <v>1309</v>
      </c>
      <c r="G1802" s="12" t="s">
        <v>230</v>
      </c>
      <c r="H1802" s="13">
        <v>61.6</v>
      </c>
      <c r="I1802" s="13">
        <v>61.6</v>
      </c>
      <c r="J1802" s="13">
        <v>61.6</v>
      </c>
      <c r="K1802" s="10">
        <f t="shared" si="890"/>
        <v>100</v>
      </c>
      <c r="M1802" s="21"/>
    </row>
    <row r="1803" spans="1:15" ht="31.5" x14ac:dyDescent="0.2">
      <c r="A1803" s="11" t="s">
        <v>0</v>
      </c>
      <c r="B1803" s="15" t="s">
        <v>235</v>
      </c>
      <c r="C1803" s="12" t="s">
        <v>1168</v>
      </c>
      <c r="D1803" s="12" t="s">
        <v>34</v>
      </c>
      <c r="E1803" s="12" t="s">
        <v>34</v>
      </c>
      <c r="F1803" s="12" t="s">
        <v>1310</v>
      </c>
      <c r="G1803" s="12" t="s">
        <v>0</v>
      </c>
      <c r="H1803" s="13">
        <f>SUM(H1804:H1806)</f>
        <v>9914.2999999999993</v>
      </c>
      <c r="I1803" s="13">
        <f t="shared" ref="I1803:J1803" si="891">SUM(I1804:I1806)</f>
        <v>9914.2999999999993</v>
      </c>
      <c r="J1803" s="14">
        <f t="shared" si="891"/>
        <v>9883.2999999999993</v>
      </c>
      <c r="K1803" s="10">
        <f t="shared" si="890"/>
        <v>99.687320335273284</v>
      </c>
      <c r="M1803" s="21"/>
      <c r="O1803" s="22"/>
    </row>
    <row r="1804" spans="1:15" ht="78.75" x14ac:dyDescent="0.2">
      <c r="A1804" s="16" t="s">
        <v>0</v>
      </c>
      <c r="B1804" s="11" t="s">
        <v>237</v>
      </c>
      <c r="C1804" s="12" t="s">
        <v>1168</v>
      </c>
      <c r="D1804" s="12" t="s">
        <v>34</v>
      </c>
      <c r="E1804" s="12" t="s">
        <v>34</v>
      </c>
      <c r="F1804" s="12" t="s">
        <v>1310</v>
      </c>
      <c r="G1804" s="12" t="s">
        <v>238</v>
      </c>
      <c r="H1804" s="13">
        <v>8064.9</v>
      </c>
      <c r="I1804" s="13">
        <v>8064.9</v>
      </c>
      <c r="J1804" s="14">
        <v>8035</v>
      </c>
      <c r="K1804" s="10">
        <f t="shared" si="890"/>
        <v>99.62925764733599</v>
      </c>
      <c r="M1804" s="21"/>
    </row>
    <row r="1805" spans="1:15" ht="31.5" x14ac:dyDescent="0.2">
      <c r="A1805" s="16" t="s">
        <v>0</v>
      </c>
      <c r="B1805" s="11" t="s">
        <v>48</v>
      </c>
      <c r="C1805" s="12" t="s">
        <v>1168</v>
      </c>
      <c r="D1805" s="12" t="s">
        <v>34</v>
      </c>
      <c r="E1805" s="12" t="s">
        <v>34</v>
      </c>
      <c r="F1805" s="12" t="s">
        <v>1310</v>
      </c>
      <c r="G1805" s="12" t="s">
        <v>49</v>
      </c>
      <c r="H1805" s="13">
        <v>814.9</v>
      </c>
      <c r="I1805" s="13">
        <v>814.9</v>
      </c>
      <c r="J1805" s="14">
        <v>813.8</v>
      </c>
      <c r="K1805" s="10">
        <f t="shared" si="890"/>
        <v>99.865014112160992</v>
      </c>
      <c r="M1805" s="21"/>
    </row>
    <row r="1806" spans="1:15" ht="15.75" x14ac:dyDescent="0.2">
      <c r="A1806" s="16" t="s">
        <v>0</v>
      </c>
      <c r="B1806" s="11" t="s">
        <v>229</v>
      </c>
      <c r="C1806" s="12" t="s">
        <v>1168</v>
      </c>
      <c r="D1806" s="12" t="s">
        <v>34</v>
      </c>
      <c r="E1806" s="12" t="s">
        <v>34</v>
      </c>
      <c r="F1806" s="12" t="s">
        <v>1310</v>
      </c>
      <c r="G1806" s="12" t="s">
        <v>230</v>
      </c>
      <c r="H1806" s="13">
        <v>1034.5</v>
      </c>
      <c r="I1806" s="13">
        <v>1034.5</v>
      </c>
      <c r="J1806" s="13">
        <v>1034.5</v>
      </c>
      <c r="K1806" s="10">
        <f t="shared" si="890"/>
        <v>100</v>
      </c>
      <c r="M1806" s="21"/>
    </row>
    <row r="1807" spans="1:15" ht="15.75" x14ac:dyDescent="0.2">
      <c r="A1807" s="11" t="s">
        <v>0</v>
      </c>
      <c r="B1807" s="11" t="s">
        <v>479</v>
      </c>
      <c r="C1807" s="12" t="s">
        <v>1168</v>
      </c>
      <c r="D1807" s="12" t="s">
        <v>354</v>
      </c>
      <c r="E1807" s="12" t="s">
        <v>0</v>
      </c>
      <c r="F1807" s="12" t="s">
        <v>0</v>
      </c>
      <c r="G1807" s="12" t="s">
        <v>0</v>
      </c>
      <c r="H1807" s="13">
        <f>H1808+H1833+H1846</f>
        <v>219435.89999999997</v>
      </c>
      <c r="I1807" s="13">
        <f t="shared" ref="I1807:J1807" si="892">I1808+I1833+I1846</f>
        <v>219435.89999999997</v>
      </c>
      <c r="J1807" s="14">
        <f t="shared" si="892"/>
        <v>218457.49999999997</v>
      </c>
      <c r="K1807" s="10">
        <f t="shared" si="890"/>
        <v>99.554129474712198</v>
      </c>
      <c r="M1807" s="21"/>
      <c r="O1807" s="22"/>
    </row>
    <row r="1808" spans="1:15" ht="15.75" x14ac:dyDescent="0.2">
      <c r="A1808" s="11" t="s">
        <v>0</v>
      </c>
      <c r="B1808" s="11" t="s">
        <v>635</v>
      </c>
      <c r="C1808" s="12" t="s">
        <v>1168</v>
      </c>
      <c r="D1808" s="12" t="s">
        <v>354</v>
      </c>
      <c r="E1808" s="12" t="s">
        <v>207</v>
      </c>
      <c r="F1808" s="12" t="s">
        <v>0</v>
      </c>
      <c r="G1808" s="12" t="s">
        <v>0</v>
      </c>
      <c r="H1808" s="13">
        <f>H1809+H1820</f>
        <v>110431.69999999998</v>
      </c>
      <c r="I1808" s="13">
        <f t="shared" ref="I1808:J1808" si="893">I1809+I1820</f>
        <v>110431.69999999998</v>
      </c>
      <c r="J1808" s="14">
        <f t="shared" si="893"/>
        <v>109843.19999999998</v>
      </c>
      <c r="K1808" s="10">
        <f t="shared" si="890"/>
        <v>99.467091423929901</v>
      </c>
      <c r="M1808" s="21"/>
      <c r="O1808" s="22"/>
    </row>
    <row r="1809" spans="1:15" ht="47.25" x14ac:dyDescent="0.2">
      <c r="A1809" s="11" t="s">
        <v>0</v>
      </c>
      <c r="B1809" s="15" t="s">
        <v>1267</v>
      </c>
      <c r="C1809" s="12" t="s">
        <v>1168</v>
      </c>
      <c r="D1809" s="12" t="s">
        <v>354</v>
      </c>
      <c r="E1809" s="12" t="s">
        <v>207</v>
      </c>
      <c r="F1809" s="12" t="s">
        <v>1268</v>
      </c>
      <c r="G1809" s="11" t="s">
        <v>0</v>
      </c>
      <c r="H1809" s="13">
        <f>H1810+H1816</f>
        <v>107169.69999999998</v>
      </c>
      <c r="I1809" s="13">
        <f t="shared" ref="I1809:J1809" si="894">I1810+I1816</f>
        <v>107169.69999999998</v>
      </c>
      <c r="J1809" s="14">
        <f t="shared" si="894"/>
        <v>107169.69999999998</v>
      </c>
      <c r="K1809" s="10">
        <f t="shared" si="890"/>
        <v>100</v>
      </c>
      <c r="M1809" s="21"/>
      <c r="O1809" s="22"/>
    </row>
    <row r="1810" spans="1:15" ht="15.75" x14ac:dyDescent="0.2">
      <c r="A1810" s="11" t="s">
        <v>0</v>
      </c>
      <c r="B1810" s="15" t="s">
        <v>1311</v>
      </c>
      <c r="C1810" s="12" t="s">
        <v>1168</v>
      </c>
      <c r="D1810" s="12" t="s">
        <v>354</v>
      </c>
      <c r="E1810" s="12" t="s">
        <v>207</v>
      </c>
      <c r="F1810" s="12" t="s">
        <v>1312</v>
      </c>
      <c r="G1810" s="12" t="s">
        <v>0</v>
      </c>
      <c r="H1810" s="13">
        <f>H1811</f>
        <v>103204.79999999999</v>
      </c>
      <c r="I1810" s="13">
        <f t="shared" ref="I1810:J1810" si="895">I1811</f>
        <v>103204.79999999999</v>
      </c>
      <c r="J1810" s="14">
        <f t="shared" si="895"/>
        <v>103204.79999999999</v>
      </c>
      <c r="K1810" s="10">
        <f t="shared" si="890"/>
        <v>100</v>
      </c>
      <c r="M1810" s="21"/>
      <c r="O1810" s="22"/>
    </row>
    <row r="1811" spans="1:15" ht="47.25" x14ac:dyDescent="0.2">
      <c r="A1811" s="11" t="s">
        <v>0</v>
      </c>
      <c r="B1811" s="15" t="s">
        <v>1313</v>
      </c>
      <c r="C1811" s="12" t="s">
        <v>1168</v>
      </c>
      <c r="D1811" s="12" t="s">
        <v>354</v>
      </c>
      <c r="E1811" s="12" t="s">
        <v>207</v>
      </c>
      <c r="F1811" s="12" t="s">
        <v>1314</v>
      </c>
      <c r="G1811" s="12" t="s">
        <v>0</v>
      </c>
      <c r="H1811" s="13">
        <f>H1812+H1814</f>
        <v>103204.79999999999</v>
      </c>
      <c r="I1811" s="13">
        <f t="shared" ref="I1811:J1811" si="896">I1812+I1814</f>
        <v>103204.79999999999</v>
      </c>
      <c r="J1811" s="14">
        <f t="shared" si="896"/>
        <v>103204.79999999999</v>
      </c>
      <c r="K1811" s="10">
        <f t="shared" si="890"/>
        <v>100</v>
      </c>
      <c r="M1811" s="21"/>
      <c r="O1811" s="22"/>
    </row>
    <row r="1812" spans="1:15" ht="47.25" x14ac:dyDescent="0.2">
      <c r="A1812" s="11" t="s">
        <v>0</v>
      </c>
      <c r="B1812" s="15" t="s">
        <v>1315</v>
      </c>
      <c r="C1812" s="12" t="s">
        <v>1168</v>
      </c>
      <c r="D1812" s="12" t="s">
        <v>354</v>
      </c>
      <c r="E1812" s="12" t="s">
        <v>207</v>
      </c>
      <c r="F1812" s="12" t="s">
        <v>1316</v>
      </c>
      <c r="G1812" s="12" t="s">
        <v>0</v>
      </c>
      <c r="H1812" s="13">
        <f>H1813</f>
        <v>62091.1</v>
      </c>
      <c r="I1812" s="13">
        <f t="shared" ref="I1812:J1812" si="897">I1813</f>
        <v>62091.1</v>
      </c>
      <c r="J1812" s="14">
        <f t="shared" si="897"/>
        <v>62091.1</v>
      </c>
      <c r="K1812" s="10">
        <f t="shared" si="890"/>
        <v>100</v>
      </c>
      <c r="M1812" s="21"/>
      <c r="O1812" s="22"/>
    </row>
    <row r="1813" spans="1:15" ht="15.75" x14ac:dyDescent="0.2">
      <c r="A1813" s="16" t="s">
        <v>0</v>
      </c>
      <c r="B1813" s="11" t="s">
        <v>294</v>
      </c>
      <c r="C1813" s="12" t="s">
        <v>1168</v>
      </c>
      <c r="D1813" s="12" t="s">
        <v>354</v>
      </c>
      <c r="E1813" s="12" t="s">
        <v>207</v>
      </c>
      <c r="F1813" s="12" t="s">
        <v>1316</v>
      </c>
      <c r="G1813" s="12" t="s">
        <v>295</v>
      </c>
      <c r="H1813" s="13">
        <v>62091.1</v>
      </c>
      <c r="I1813" s="13">
        <v>62091.1</v>
      </c>
      <c r="J1813" s="13">
        <v>62091.1</v>
      </c>
      <c r="K1813" s="10">
        <f t="shared" si="890"/>
        <v>100</v>
      </c>
      <c r="M1813" s="21"/>
    </row>
    <row r="1814" spans="1:15" ht="63" x14ac:dyDescent="0.2">
      <c r="A1814" s="11" t="s">
        <v>0</v>
      </c>
      <c r="B1814" s="15" t="s">
        <v>1317</v>
      </c>
      <c r="C1814" s="12" t="s">
        <v>1168</v>
      </c>
      <c r="D1814" s="12" t="s">
        <v>354</v>
      </c>
      <c r="E1814" s="12" t="s">
        <v>207</v>
      </c>
      <c r="F1814" s="12" t="s">
        <v>1318</v>
      </c>
      <c r="G1814" s="12" t="s">
        <v>0</v>
      </c>
      <c r="H1814" s="13">
        <f>H1815</f>
        <v>41113.699999999997</v>
      </c>
      <c r="I1814" s="13">
        <f t="shared" ref="I1814:J1814" si="898">I1815</f>
        <v>41113.699999999997</v>
      </c>
      <c r="J1814" s="14">
        <f t="shared" si="898"/>
        <v>41113.699999999997</v>
      </c>
      <c r="K1814" s="10">
        <f t="shared" si="890"/>
        <v>100</v>
      </c>
      <c r="M1814" s="21"/>
      <c r="O1814" s="22"/>
    </row>
    <row r="1815" spans="1:15" ht="15.75" x14ac:dyDescent="0.2">
      <c r="A1815" s="16" t="s">
        <v>0</v>
      </c>
      <c r="B1815" s="11" t="s">
        <v>294</v>
      </c>
      <c r="C1815" s="12" t="s">
        <v>1168</v>
      </c>
      <c r="D1815" s="12" t="s">
        <v>354</v>
      </c>
      <c r="E1815" s="12" t="s">
        <v>207</v>
      </c>
      <c r="F1815" s="12" t="s">
        <v>1318</v>
      </c>
      <c r="G1815" s="12" t="s">
        <v>295</v>
      </c>
      <c r="H1815" s="13">
        <v>41113.699999999997</v>
      </c>
      <c r="I1815" s="13">
        <v>41113.699999999997</v>
      </c>
      <c r="J1815" s="13">
        <v>41113.699999999997</v>
      </c>
      <c r="K1815" s="10">
        <f t="shared" si="890"/>
        <v>100</v>
      </c>
      <c r="M1815" s="21"/>
    </row>
    <row r="1816" spans="1:15" ht="47.25" x14ac:dyDescent="0.2">
      <c r="A1816" s="11" t="s">
        <v>0</v>
      </c>
      <c r="B1816" s="15" t="s">
        <v>1319</v>
      </c>
      <c r="C1816" s="12" t="s">
        <v>1168</v>
      </c>
      <c r="D1816" s="12" t="s">
        <v>354</v>
      </c>
      <c r="E1816" s="12" t="s">
        <v>207</v>
      </c>
      <c r="F1816" s="12" t="s">
        <v>1320</v>
      </c>
      <c r="G1816" s="12" t="s">
        <v>0</v>
      </c>
      <c r="H1816" s="13">
        <f>H1817</f>
        <v>3964.9</v>
      </c>
      <c r="I1816" s="13">
        <f t="shared" ref="I1816:J1818" si="899">I1817</f>
        <v>3964.9</v>
      </c>
      <c r="J1816" s="14">
        <f t="shared" si="899"/>
        <v>3964.9</v>
      </c>
      <c r="K1816" s="10">
        <f t="shared" si="890"/>
        <v>100</v>
      </c>
      <c r="M1816" s="21"/>
      <c r="O1816" s="22"/>
    </row>
    <row r="1817" spans="1:15" ht="63" x14ac:dyDescent="0.2">
      <c r="A1817" s="11" t="s">
        <v>0</v>
      </c>
      <c r="B1817" s="15" t="s">
        <v>1321</v>
      </c>
      <c r="C1817" s="12" t="s">
        <v>1168</v>
      </c>
      <c r="D1817" s="12" t="s">
        <v>354</v>
      </c>
      <c r="E1817" s="12" t="s">
        <v>207</v>
      </c>
      <c r="F1817" s="12" t="s">
        <v>1322</v>
      </c>
      <c r="G1817" s="12" t="s">
        <v>0</v>
      </c>
      <c r="H1817" s="13">
        <f>H1818</f>
        <v>3964.9</v>
      </c>
      <c r="I1817" s="13">
        <f t="shared" si="899"/>
        <v>3964.9</v>
      </c>
      <c r="J1817" s="14">
        <f t="shared" si="899"/>
        <v>3964.9</v>
      </c>
      <c r="K1817" s="10">
        <f t="shared" si="890"/>
        <v>100</v>
      </c>
      <c r="M1817" s="21"/>
      <c r="O1817" s="22"/>
    </row>
    <row r="1818" spans="1:15" ht="31.5" x14ac:dyDescent="0.2">
      <c r="A1818" s="11" t="s">
        <v>0</v>
      </c>
      <c r="B1818" s="15" t="s">
        <v>1323</v>
      </c>
      <c r="C1818" s="12" t="s">
        <v>1168</v>
      </c>
      <c r="D1818" s="12" t="s">
        <v>354</v>
      </c>
      <c r="E1818" s="12" t="s">
        <v>207</v>
      </c>
      <c r="F1818" s="12" t="s">
        <v>1324</v>
      </c>
      <c r="G1818" s="12" t="s">
        <v>0</v>
      </c>
      <c r="H1818" s="13">
        <f>H1819</f>
        <v>3964.9</v>
      </c>
      <c r="I1818" s="13">
        <f t="shared" si="899"/>
        <v>3964.9</v>
      </c>
      <c r="J1818" s="14">
        <f t="shared" si="899"/>
        <v>3964.9</v>
      </c>
      <c r="K1818" s="10">
        <f t="shared" si="890"/>
        <v>100</v>
      </c>
      <c r="M1818" s="21"/>
      <c r="O1818" s="22"/>
    </row>
    <row r="1819" spans="1:15" ht="15.75" x14ac:dyDescent="0.2">
      <c r="A1819" s="16" t="s">
        <v>0</v>
      </c>
      <c r="B1819" s="11" t="s">
        <v>29</v>
      </c>
      <c r="C1819" s="12" t="s">
        <v>1168</v>
      </c>
      <c r="D1819" s="12" t="s">
        <v>354</v>
      </c>
      <c r="E1819" s="12" t="s">
        <v>207</v>
      </c>
      <c r="F1819" s="12" t="s">
        <v>1324</v>
      </c>
      <c r="G1819" s="12" t="s">
        <v>30</v>
      </c>
      <c r="H1819" s="13">
        <v>3964.9</v>
      </c>
      <c r="I1819" s="13">
        <v>3964.9</v>
      </c>
      <c r="J1819" s="13">
        <v>3964.9</v>
      </c>
      <c r="K1819" s="10">
        <f t="shared" si="890"/>
        <v>100</v>
      </c>
      <c r="M1819" s="21"/>
    </row>
    <row r="1820" spans="1:15" ht="31.5" x14ac:dyDescent="0.2">
      <c r="A1820" s="11" t="s">
        <v>0</v>
      </c>
      <c r="B1820" s="15" t="s">
        <v>364</v>
      </c>
      <c r="C1820" s="12" t="s">
        <v>1168</v>
      </c>
      <c r="D1820" s="12" t="s">
        <v>354</v>
      </c>
      <c r="E1820" s="12" t="s">
        <v>207</v>
      </c>
      <c r="F1820" s="12" t="s">
        <v>365</v>
      </c>
      <c r="G1820" s="11" t="s">
        <v>0</v>
      </c>
      <c r="H1820" s="13">
        <f>H1821</f>
        <v>3262</v>
      </c>
      <c r="I1820" s="13">
        <f t="shared" ref="I1820:J1820" si="900">I1821</f>
        <v>3262</v>
      </c>
      <c r="J1820" s="14">
        <f t="shared" si="900"/>
        <v>2673.5</v>
      </c>
      <c r="K1820" s="10">
        <f t="shared" si="890"/>
        <v>81.958920907418758</v>
      </c>
      <c r="M1820" s="21"/>
      <c r="O1820" s="22"/>
    </row>
    <row r="1821" spans="1:15" ht="15.75" x14ac:dyDescent="0.2">
      <c r="A1821" s="11" t="s">
        <v>0</v>
      </c>
      <c r="B1821" s="15" t="s">
        <v>1198</v>
      </c>
      <c r="C1821" s="12" t="s">
        <v>1168</v>
      </c>
      <c r="D1821" s="12" t="s">
        <v>354</v>
      </c>
      <c r="E1821" s="12" t="s">
        <v>207</v>
      </c>
      <c r="F1821" s="12" t="s">
        <v>1199</v>
      </c>
      <c r="G1821" s="12" t="s">
        <v>0</v>
      </c>
      <c r="H1821" s="13">
        <f>H1822+H1825+H1830</f>
        <v>3262</v>
      </c>
      <c r="I1821" s="13">
        <f t="shared" ref="I1821:J1821" si="901">I1822+I1825+I1830</f>
        <v>3262</v>
      </c>
      <c r="J1821" s="14">
        <f t="shared" si="901"/>
        <v>2673.5</v>
      </c>
      <c r="K1821" s="10">
        <f t="shared" si="890"/>
        <v>81.958920907418758</v>
      </c>
      <c r="M1821" s="21"/>
      <c r="O1821" s="22"/>
    </row>
    <row r="1822" spans="1:15" ht="31.5" x14ac:dyDescent="0.2">
      <c r="A1822" s="11" t="s">
        <v>0</v>
      </c>
      <c r="B1822" s="15" t="s">
        <v>1200</v>
      </c>
      <c r="C1822" s="12" t="s">
        <v>1168</v>
      </c>
      <c r="D1822" s="12" t="s">
        <v>354</v>
      </c>
      <c r="E1822" s="12" t="s">
        <v>207</v>
      </c>
      <c r="F1822" s="12" t="s">
        <v>1201</v>
      </c>
      <c r="G1822" s="12" t="s">
        <v>0</v>
      </c>
      <c r="H1822" s="13">
        <f>H1823</f>
        <v>312</v>
      </c>
      <c r="I1822" s="13">
        <f t="shared" ref="I1822:J1823" si="902">I1823</f>
        <v>312</v>
      </c>
      <c r="J1822" s="14">
        <f t="shared" si="902"/>
        <v>152.30000000000001</v>
      </c>
      <c r="K1822" s="10">
        <f t="shared" si="890"/>
        <v>48.814102564102569</v>
      </c>
      <c r="M1822" s="21"/>
      <c r="O1822" s="22"/>
    </row>
    <row r="1823" spans="1:15" ht="173.25" x14ac:dyDescent="0.2">
      <c r="A1823" s="11" t="s">
        <v>0</v>
      </c>
      <c r="B1823" s="15" t="s">
        <v>1325</v>
      </c>
      <c r="C1823" s="12" t="s">
        <v>1168</v>
      </c>
      <c r="D1823" s="12" t="s">
        <v>354</v>
      </c>
      <c r="E1823" s="12" t="s">
        <v>207</v>
      </c>
      <c r="F1823" s="12" t="s">
        <v>1326</v>
      </c>
      <c r="G1823" s="12" t="s">
        <v>0</v>
      </c>
      <c r="H1823" s="13">
        <f>H1824</f>
        <v>312</v>
      </c>
      <c r="I1823" s="13">
        <f t="shared" si="902"/>
        <v>312</v>
      </c>
      <c r="J1823" s="14">
        <f t="shared" si="902"/>
        <v>152.30000000000001</v>
      </c>
      <c r="K1823" s="10">
        <f t="shared" si="890"/>
        <v>48.814102564102569</v>
      </c>
      <c r="M1823" s="21"/>
      <c r="O1823" s="22"/>
    </row>
    <row r="1824" spans="1:15" ht="15.75" x14ac:dyDescent="0.2">
      <c r="A1824" s="16" t="s">
        <v>0</v>
      </c>
      <c r="B1824" s="11" t="s">
        <v>229</v>
      </c>
      <c r="C1824" s="12" t="s">
        <v>1168</v>
      </c>
      <c r="D1824" s="12" t="s">
        <v>354</v>
      </c>
      <c r="E1824" s="12" t="s">
        <v>207</v>
      </c>
      <c r="F1824" s="12" t="s">
        <v>1326</v>
      </c>
      <c r="G1824" s="12" t="s">
        <v>230</v>
      </c>
      <c r="H1824" s="13">
        <v>312</v>
      </c>
      <c r="I1824" s="13">
        <v>312</v>
      </c>
      <c r="J1824" s="14">
        <v>152.30000000000001</v>
      </c>
      <c r="K1824" s="10">
        <f t="shared" si="890"/>
        <v>48.814102564102569</v>
      </c>
      <c r="M1824" s="21"/>
    </row>
    <row r="1825" spans="1:15" ht="15.75" x14ac:dyDescent="0.2">
      <c r="A1825" s="11" t="s">
        <v>0</v>
      </c>
      <c r="B1825" s="15" t="s">
        <v>1204</v>
      </c>
      <c r="C1825" s="12" t="s">
        <v>1168</v>
      </c>
      <c r="D1825" s="12" t="s">
        <v>354</v>
      </c>
      <c r="E1825" s="12" t="s">
        <v>207</v>
      </c>
      <c r="F1825" s="12" t="s">
        <v>1205</v>
      </c>
      <c r="G1825" s="12" t="s">
        <v>0</v>
      </c>
      <c r="H1825" s="13">
        <f>H1826+H1828</f>
        <v>1268</v>
      </c>
      <c r="I1825" s="13">
        <f t="shared" ref="I1825:J1825" si="903">I1826+I1828</f>
        <v>1268</v>
      </c>
      <c r="J1825" s="14">
        <f t="shared" si="903"/>
        <v>1070.5999999999999</v>
      </c>
      <c r="K1825" s="10">
        <f t="shared" si="890"/>
        <v>84.432176656151412</v>
      </c>
      <c r="M1825" s="21"/>
      <c r="O1825" s="22"/>
    </row>
    <row r="1826" spans="1:15" ht="126" x14ac:dyDescent="0.2">
      <c r="A1826" s="11" t="s">
        <v>0</v>
      </c>
      <c r="B1826" s="15" t="s">
        <v>1327</v>
      </c>
      <c r="C1826" s="12" t="s">
        <v>1168</v>
      </c>
      <c r="D1826" s="12" t="s">
        <v>354</v>
      </c>
      <c r="E1826" s="12" t="s">
        <v>207</v>
      </c>
      <c r="F1826" s="12" t="s">
        <v>1328</v>
      </c>
      <c r="G1826" s="12" t="s">
        <v>0</v>
      </c>
      <c r="H1826" s="13">
        <f>H1827</f>
        <v>529</v>
      </c>
      <c r="I1826" s="13">
        <f t="shared" ref="I1826:J1826" si="904">I1827</f>
        <v>529</v>
      </c>
      <c r="J1826" s="14">
        <f t="shared" si="904"/>
        <v>407.4</v>
      </c>
      <c r="K1826" s="10">
        <f t="shared" si="890"/>
        <v>77.013232514177687</v>
      </c>
      <c r="M1826" s="21"/>
      <c r="O1826" s="22"/>
    </row>
    <row r="1827" spans="1:15" ht="15.75" x14ac:dyDescent="0.2">
      <c r="A1827" s="16" t="s">
        <v>0</v>
      </c>
      <c r="B1827" s="11" t="s">
        <v>229</v>
      </c>
      <c r="C1827" s="12" t="s">
        <v>1168</v>
      </c>
      <c r="D1827" s="12" t="s">
        <v>354</v>
      </c>
      <c r="E1827" s="12" t="s">
        <v>207</v>
      </c>
      <c r="F1827" s="12" t="s">
        <v>1328</v>
      </c>
      <c r="G1827" s="12" t="s">
        <v>230</v>
      </c>
      <c r="H1827" s="13">
        <v>529</v>
      </c>
      <c r="I1827" s="13">
        <v>529</v>
      </c>
      <c r="J1827" s="14">
        <v>407.4</v>
      </c>
      <c r="K1827" s="10">
        <f t="shared" si="890"/>
        <v>77.013232514177687</v>
      </c>
      <c r="M1827" s="21"/>
    </row>
    <row r="1828" spans="1:15" ht="94.5" x14ac:dyDescent="0.2">
      <c r="A1828" s="11" t="s">
        <v>0</v>
      </c>
      <c r="B1828" s="15" t="s">
        <v>1329</v>
      </c>
      <c r="C1828" s="12" t="s">
        <v>1168</v>
      </c>
      <c r="D1828" s="12" t="s">
        <v>354</v>
      </c>
      <c r="E1828" s="12" t="s">
        <v>207</v>
      </c>
      <c r="F1828" s="12" t="s">
        <v>1330</v>
      </c>
      <c r="G1828" s="12" t="s">
        <v>0</v>
      </c>
      <c r="H1828" s="13">
        <f>H1829</f>
        <v>739</v>
      </c>
      <c r="I1828" s="13">
        <f t="shared" ref="I1828:J1828" si="905">I1829</f>
        <v>739</v>
      </c>
      <c r="J1828" s="14">
        <f t="shared" si="905"/>
        <v>663.2</v>
      </c>
      <c r="K1828" s="10">
        <f t="shared" si="890"/>
        <v>89.742895805142084</v>
      </c>
      <c r="M1828" s="21"/>
      <c r="O1828" s="22"/>
    </row>
    <row r="1829" spans="1:15" ht="15.75" x14ac:dyDescent="0.2">
      <c r="A1829" s="16" t="s">
        <v>0</v>
      </c>
      <c r="B1829" s="11" t="s">
        <v>229</v>
      </c>
      <c r="C1829" s="12" t="s">
        <v>1168</v>
      </c>
      <c r="D1829" s="12" t="s">
        <v>354</v>
      </c>
      <c r="E1829" s="12" t="s">
        <v>207</v>
      </c>
      <c r="F1829" s="12" t="s">
        <v>1330</v>
      </c>
      <c r="G1829" s="12" t="s">
        <v>230</v>
      </c>
      <c r="H1829" s="13">
        <v>739</v>
      </c>
      <c r="I1829" s="13">
        <v>739</v>
      </c>
      <c r="J1829" s="14">
        <v>663.2</v>
      </c>
      <c r="K1829" s="10">
        <f t="shared" si="890"/>
        <v>89.742895805142084</v>
      </c>
      <c r="M1829" s="21"/>
    </row>
    <row r="1830" spans="1:15" ht="15.75" x14ac:dyDescent="0.2">
      <c r="A1830" s="11" t="s">
        <v>0</v>
      </c>
      <c r="B1830" s="15" t="s">
        <v>1331</v>
      </c>
      <c r="C1830" s="12" t="s">
        <v>1168</v>
      </c>
      <c r="D1830" s="12" t="s">
        <v>354</v>
      </c>
      <c r="E1830" s="12" t="s">
        <v>207</v>
      </c>
      <c r="F1830" s="12" t="s">
        <v>1332</v>
      </c>
      <c r="G1830" s="12" t="s">
        <v>0</v>
      </c>
      <c r="H1830" s="13">
        <f>H1831</f>
        <v>1682</v>
      </c>
      <c r="I1830" s="13">
        <f t="shared" ref="I1830:J1831" si="906">I1831</f>
        <v>1682</v>
      </c>
      <c r="J1830" s="14">
        <f t="shared" si="906"/>
        <v>1450.6</v>
      </c>
      <c r="K1830" s="10">
        <f t="shared" si="890"/>
        <v>86.242568370986916</v>
      </c>
      <c r="M1830" s="21"/>
      <c r="O1830" s="22"/>
    </row>
    <row r="1831" spans="1:15" ht="94.5" x14ac:dyDescent="0.2">
      <c r="A1831" s="11" t="s">
        <v>0</v>
      </c>
      <c r="B1831" s="15" t="s">
        <v>1329</v>
      </c>
      <c r="C1831" s="12" t="s">
        <v>1168</v>
      </c>
      <c r="D1831" s="12" t="s">
        <v>354</v>
      </c>
      <c r="E1831" s="12" t="s">
        <v>207</v>
      </c>
      <c r="F1831" s="12" t="s">
        <v>1333</v>
      </c>
      <c r="G1831" s="12" t="s">
        <v>0</v>
      </c>
      <c r="H1831" s="13">
        <f>H1832</f>
        <v>1682</v>
      </c>
      <c r="I1831" s="13">
        <f t="shared" si="906"/>
        <v>1682</v>
      </c>
      <c r="J1831" s="14">
        <f t="shared" si="906"/>
        <v>1450.6</v>
      </c>
      <c r="K1831" s="10">
        <f t="shared" si="890"/>
        <v>86.242568370986916</v>
      </c>
      <c r="M1831" s="21"/>
      <c r="O1831" s="22"/>
    </row>
    <row r="1832" spans="1:15" ht="15.75" x14ac:dyDescent="0.2">
      <c r="A1832" s="16" t="s">
        <v>0</v>
      </c>
      <c r="B1832" s="11" t="s">
        <v>229</v>
      </c>
      <c r="C1832" s="12" t="s">
        <v>1168</v>
      </c>
      <c r="D1832" s="12" t="s">
        <v>354</v>
      </c>
      <c r="E1832" s="12" t="s">
        <v>207</v>
      </c>
      <c r="F1832" s="12" t="s">
        <v>1333</v>
      </c>
      <c r="G1832" s="12" t="s">
        <v>230</v>
      </c>
      <c r="H1832" s="13">
        <v>1682</v>
      </c>
      <c r="I1832" s="13">
        <v>1682</v>
      </c>
      <c r="J1832" s="14">
        <v>1450.6</v>
      </c>
      <c r="K1832" s="10">
        <f t="shared" si="890"/>
        <v>86.242568370986916</v>
      </c>
      <c r="M1832" s="21"/>
    </row>
    <row r="1833" spans="1:15" ht="15.75" x14ac:dyDescent="0.2">
      <c r="A1833" s="11" t="s">
        <v>0</v>
      </c>
      <c r="B1833" s="11" t="s">
        <v>480</v>
      </c>
      <c r="C1833" s="12" t="s">
        <v>1168</v>
      </c>
      <c r="D1833" s="12" t="s">
        <v>354</v>
      </c>
      <c r="E1833" s="12" t="s">
        <v>16</v>
      </c>
      <c r="F1833" s="12" t="s">
        <v>0</v>
      </c>
      <c r="G1833" s="12" t="s">
        <v>0</v>
      </c>
      <c r="H1833" s="13">
        <f>H1834</f>
        <v>108164.2</v>
      </c>
      <c r="I1833" s="13">
        <f t="shared" ref="I1833:J1834" si="907">I1834</f>
        <v>108164.2</v>
      </c>
      <c r="J1833" s="14">
        <f t="shared" si="907"/>
        <v>107795.29999999999</v>
      </c>
      <c r="K1833" s="10">
        <f t="shared" si="890"/>
        <v>99.65894445666865</v>
      </c>
      <c r="M1833" s="21"/>
      <c r="O1833" s="22"/>
    </row>
    <row r="1834" spans="1:15" ht="47.25" x14ac:dyDescent="0.2">
      <c r="A1834" s="11" t="s">
        <v>0</v>
      </c>
      <c r="B1834" s="15" t="s">
        <v>1267</v>
      </c>
      <c r="C1834" s="12" t="s">
        <v>1168</v>
      </c>
      <c r="D1834" s="12" t="s">
        <v>354</v>
      </c>
      <c r="E1834" s="12" t="s">
        <v>16</v>
      </c>
      <c r="F1834" s="12" t="s">
        <v>1268</v>
      </c>
      <c r="G1834" s="11" t="s">
        <v>0</v>
      </c>
      <c r="H1834" s="13">
        <f>H1835</f>
        <v>108164.2</v>
      </c>
      <c r="I1834" s="13">
        <f t="shared" si="907"/>
        <v>108164.2</v>
      </c>
      <c r="J1834" s="14">
        <f t="shared" si="907"/>
        <v>107795.29999999999</v>
      </c>
      <c r="K1834" s="10">
        <f t="shared" si="890"/>
        <v>99.65894445666865</v>
      </c>
      <c r="M1834" s="21"/>
      <c r="O1834" s="22"/>
    </row>
    <row r="1835" spans="1:15" ht="63" x14ac:dyDescent="0.2">
      <c r="A1835" s="11" t="s">
        <v>0</v>
      </c>
      <c r="B1835" s="15" t="s">
        <v>1334</v>
      </c>
      <c r="C1835" s="12" t="s">
        <v>1168</v>
      </c>
      <c r="D1835" s="12" t="s">
        <v>354</v>
      </c>
      <c r="E1835" s="12" t="s">
        <v>16</v>
      </c>
      <c r="F1835" s="12" t="s">
        <v>1335</v>
      </c>
      <c r="G1835" s="12" t="s">
        <v>0</v>
      </c>
      <c r="H1835" s="13">
        <f>H1836+H1841+H1843</f>
        <v>108164.2</v>
      </c>
      <c r="I1835" s="13">
        <f t="shared" ref="I1835:J1835" si="908">I1836+I1841+I1843</f>
        <v>108164.2</v>
      </c>
      <c r="J1835" s="14">
        <f t="shared" si="908"/>
        <v>107795.29999999999</v>
      </c>
      <c r="K1835" s="10">
        <f t="shared" si="890"/>
        <v>99.65894445666865</v>
      </c>
      <c r="M1835" s="21"/>
      <c r="O1835" s="22"/>
    </row>
    <row r="1836" spans="1:15" ht="78.75" x14ac:dyDescent="0.2">
      <c r="A1836" s="11" t="s">
        <v>0</v>
      </c>
      <c r="B1836" s="15" t="s">
        <v>1336</v>
      </c>
      <c r="C1836" s="12" t="s">
        <v>1168</v>
      </c>
      <c r="D1836" s="12" t="s">
        <v>354</v>
      </c>
      <c r="E1836" s="12" t="s">
        <v>16</v>
      </c>
      <c r="F1836" s="12" t="s">
        <v>1337</v>
      </c>
      <c r="G1836" s="12" t="s">
        <v>0</v>
      </c>
      <c r="H1836" s="13">
        <f>H1837+H1839</f>
        <v>107169</v>
      </c>
      <c r="I1836" s="13">
        <f t="shared" ref="I1836:J1836" si="909">I1837+I1839</f>
        <v>107169</v>
      </c>
      <c r="J1836" s="14">
        <f t="shared" si="909"/>
        <v>106903.4</v>
      </c>
      <c r="K1836" s="10">
        <f t="shared" si="890"/>
        <v>99.75216713788501</v>
      </c>
      <c r="M1836" s="21"/>
      <c r="O1836" s="22"/>
    </row>
    <row r="1837" spans="1:15" ht="47.25" x14ac:dyDescent="0.2">
      <c r="A1837" s="11" t="s">
        <v>0</v>
      </c>
      <c r="B1837" s="15" t="s">
        <v>1338</v>
      </c>
      <c r="C1837" s="12" t="s">
        <v>1168</v>
      </c>
      <c r="D1837" s="12" t="s">
        <v>354</v>
      </c>
      <c r="E1837" s="12" t="s">
        <v>16</v>
      </c>
      <c r="F1837" s="12" t="s">
        <v>1339</v>
      </c>
      <c r="G1837" s="12" t="s">
        <v>0</v>
      </c>
      <c r="H1837" s="13">
        <f>H1838</f>
        <v>18035.900000000001</v>
      </c>
      <c r="I1837" s="13">
        <f t="shared" ref="I1837:J1837" si="910">I1838</f>
        <v>18035.900000000001</v>
      </c>
      <c r="J1837" s="14">
        <f t="shared" si="910"/>
        <v>18035.900000000001</v>
      </c>
      <c r="K1837" s="10">
        <f t="shared" si="890"/>
        <v>100</v>
      </c>
      <c r="M1837" s="21"/>
      <c r="O1837" s="22"/>
    </row>
    <row r="1838" spans="1:15" ht="15.75" x14ac:dyDescent="0.2">
      <c r="A1838" s="16" t="s">
        <v>0</v>
      </c>
      <c r="B1838" s="11" t="s">
        <v>294</v>
      </c>
      <c r="C1838" s="12" t="s">
        <v>1168</v>
      </c>
      <c r="D1838" s="12" t="s">
        <v>354</v>
      </c>
      <c r="E1838" s="12" t="s">
        <v>16</v>
      </c>
      <c r="F1838" s="12" t="s">
        <v>1339</v>
      </c>
      <c r="G1838" s="12" t="s">
        <v>295</v>
      </c>
      <c r="H1838" s="13">
        <v>18035.900000000001</v>
      </c>
      <c r="I1838" s="13">
        <v>18035.900000000001</v>
      </c>
      <c r="J1838" s="13">
        <v>18035.900000000001</v>
      </c>
      <c r="K1838" s="10">
        <f t="shared" si="890"/>
        <v>100</v>
      </c>
      <c r="M1838" s="21"/>
    </row>
    <row r="1839" spans="1:15" ht="78.75" x14ac:dyDescent="0.2">
      <c r="A1839" s="11" t="s">
        <v>0</v>
      </c>
      <c r="B1839" s="15" t="s">
        <v>1340</v>
      </c>
      <c r="C1839" s="12" t="s">
        <v>1168</v>
      </c>
      <c r="D1839" s="12" t="s">
        <v>354</v>
      </c>
      <c r="E1839" s="12" t="s">
        <v>16</v>
      </c>
      <c r="F1839" s="12" t="s">
        <v>1341</v>
      </c>
      <c r="G1839" s="12" t="s">
        <v>0</v>
      </c>
      <c r="H1839" s="13">
        <f>H1840</f>
        <v>89133.1</v>
      </c>
      <c r="I1839" s="13">
        <f t="shared" ref="I1839:J1839" si="911">I1840</f>
        <v>89133.1</v>
      </c>
      <c r="J1839" s="14">
        <f t="shared" si="911"/>
        <v>88867.5</v>
      </c>
      <c r="K1839" s="10">
        <f t="shared" si="890"/>
        <v>99.702018666466202</v>
      </c>
      <c r="M1839" s="21"/>
      <c r="O1839" s="22"/>
    </row>
    <row r="1840" spans="1:15" ht="15.75" x14ac:dyDescent="0.2">
      <c r="A1840" s="16" t="s">
        <v>0</v>
      </c>
      <c r="B1840" s="11" t="s">
        <v>294</v>
      </c>
      <c r="C1840" s="12" t="s">
        <v>1168</v>
      </c>
      <c r="D1840" s="12" t="s">
        <v>354</v>
      </c>
      <c r="E1840" s="12" t="s">
        <v>16</v>
      </c>
      <c r="F1840" s="12" t="s">
        <v>1341</v>
      </c>
      <c r="G1840" s="12" t="s">
        <v>295</v>
      </c>
      <c r="H1840" s="13">
        <v>89133.1</v>
      </c>
      <c r="I1840" s="13">
        <v>89133.1</v>
      </c>
      <c r="J1840" s="14">
        <v>88867.5</v>
      </c>
      <c r="K1840" s="10">
        <f t="shared" si="890"/>
        <v>99.702018666466202</v>
      </c>
      <c r="M1840" s="21"/>
    </row>
    <row r="1841" spans="1:15" ht="63" x14ac:dyDescent="0.2">
      <c r="A1841" s="11" t="s">
        <v>0</v>
      </c>
      <c r="B1841" s="15" t="s">
        <v>1342</v>
      </c>
      <c r="C1841" s="12" t="s">
        <v>1168</v>
      </c>
      <c r="D1841" s="12" t="s">
        <v>354</v>
      </c>
      <c r="E1841" s="12" t="s">
        <v>16</v>
      </c>
      <c r="F1841" s="12" t="s">
        <v>1343</v>
      </c>
      <c r="G1841" s="12" t="s">
        <v>0</v>
      </c>
      <c r="H1841" s="13">
        <f>H1842</f>
        <v>900</v>
      </c>
      <c r="I1841" s="13">
        <f>I1842</f>
        <v>900</v>
      </c>
      <c r="J1841" s="14">
        <f t="shared" ref="J1841" si="912">J1842</f>
        <v>796.7</v>
      </c>
      <c r="K1841" s="10">
        <f t="shared" si="890"/>
        <v>88.522222222222226</v>
      </c>
      <c r="M1841" s="21"/>
      <c r="O1841" s="22"/>
    </row>
    <row r="1842" spans="1:15" ht="31.5" x14ac:dyDescent="0.2">
      <c r="A1842" s="16" t="s">
        <v>0</v>
      </c>
      <c r="B1842" s="11" t="s">
        <v>48</v>
      </c>
      <c r="C1842" s="12" t="s">
        <v>1168</v>
      </c>
      <c r="D1842" s="12" t="s">
        <v>354</v>
      </c>
      <c r="E1842" s="12" t="s">
        <v>16</v>
      </c>
      <c r="F1842" s="12" t="s">
        <v>1343</v>
      </c>
      <c r="G1842" s="12" t="s">
        <v>49</v>
      </c>
      <c r="H1842" s="13">
        <v>900</v>
      </c>
      <c r="I1842" s="13">
        <v>900</v>
      </c>
      <c r="J1842" s="14">
        <v>796.7</v>
      </c>
      <c r="K1842" s="10">
        <f>J1842/I1842*100</f>
        <v>88.522222222222226</v>
      </c>
      <c r="M1842" s="21"/>
    </row>
    <row r="1843" spans="1:15" ht="78.75" x14ac:dyDescent="0.2">
      <c r="A1843" s="11" t="s">
        <v>0</v>
      </c>
      <c r="B1843" s="15" t="s">
        <v>1344</v>
      </c>
      <c r="C1843" s="12" t="s">
        <v>1168</v>
      </c>
      <c r="D1843" s="12" t="s">
        <v>354</v>
      </c>
      <c r="E1843" s="12" t="s">
        <v>16</v>
      </c>
      <c r="F1843" s="12" t="s">
        <v>1345</v>
      </c>
      <c r="G1843" s="12" t="s">
        <v>0</v>
      </c>
      <c r="H1843" s="13">
        <f>SUM(H1844:H1845)</f>
        <v>95.2</v>
      </c>
      <c r="I1843" s="13">
        <f t="shared" ref="I1843:J1843" si="913">SUM(I1844:I1845)</f>
        <v>95.2</v>
      </c>
      <c r="J1843" s="14">
        <f t="shared" si="913"/>
        <v>95.2</v>
      </c>
      <c r="K1843" s="10">
        <f t="shared" si="890"/>
        <v>100</v>
      </c>
      <c r="M1843" s="21"/>
      <c r="O1843" s="22"/>
    </row>
    <row r="1844" spans="1:15" ht="31.5" x14ac:dyDescent="0.2">
      <c r="A1844" s="16" t="s">
        <v>0</v>
      </c>
      <c r="B1844" s="11" t="s">
        <v>48</v>
      </c>
      <c r="C1844" s="12" t="s">
        <v>1168</v>
      </c>
      <c r="D1844" s="12" t="s">
        <v>354</v>
      </c>
      <c r="E1844" s="12" t="s">
        <v>16</v>
      </c>
      <c r="F1844" s="12" t="s">
        <v>1345</v>
      </c>
      <c r="G1844" s="12" t="s">
        <v>49</v>
      </c>
      <c r="H1844" s="13">
        <v>21.5</v>
      </c>
      <c r="I1844" s="13">
        <v>21.5</v>
      </c>
      <c r="J1844" s="13">
        <v>21.5</v>
      </c>
      <c r="K1844" s="10">
        <f t="shared" si="890"/>
        <v>100</v>
      </c>
      <c r="M1844" s="21"/>
    </row>
    <row r="1845" spans="1:15" ht="15.75" x14ac:dyDescent="0.2">
      <c r="A1845" s="16" t="s">
        <v>0</v>
      </c>
      <c r="B1845" s="11" t="s">
        <v>229</v>
      </c>
      <c r="C1845" s="12" t="s">
        <v>1168</v>
      </c>
      <c r="D1845" s="12" t="s">
        <v>354</v>
      </c>
      <c r="E1845" s="12" t="s">
        <v>16</v>
      </c>
      <c r="F1845" s="12" t="s">
        <v>1345</v>
      </c>
      <c r="G1845" s="12" t="s">
        <v>230</v>
      </c>
      <c r="H1845" s="13">
        <v>73.7</v>
      </c>
      <c r="I1845" s="13">
        <v>73.7</v>
      </c>
      <c r="J1845" s="13">
        <v>73.7</v>
      </c>
      <c r="K1845" s="10">
        <f t="shared" si="890"/>
        <v>100</v>
      </c>
      <c r="M1845" s="21"/>
    </row>
    <row r="1846" spans="1:15" ht="15.75" x14ac:dyDescent="0.2">
      <c r="A1846" s="11" t="s">
        <v>0</v>
      </c>
      <c r="B1846" s="11" t="s">
        <v>823</v>
      </c>
      <c r="C1846" s="12" t="s">
        <v>1168</v>
      </c>
      <c r="D1846" s="12" t="s">
        <v>354</v>
      </c>
      <c r="E1846" s="12" t="s">
        <v>215</v>
      </c>
      <c r="F1846" s="12" t="s">
        <v>0</v>
      </c>
      <c r="G1846" s="12" t="s">
        <v>0</v>
      </c>
      <c r="H1846" s="13">
        <f>H1847</f>
        <v>840</v>
      </c>
      <c r="I1846" s="13">
        <f t="shared" ref="I1846:J1849" si="914">I1847</f>
        <v>840</v>
      </c>
      <c r="J1846" s="14">
        <f t="shared" si="914"/>
        <v>819</v>
      </c>
      <c r="K1846" s="10">
        <f t="shared" si="890"/>
        <v>97.5</v>
      </c>
      <c r="M1846" s="21"/>
      <c r="O1846" s="22"/>
    </row>
    <row r="1847" spans="1:15" ht="31.5" x14ac:dyDescent="0.2">
      <c r="A1847" s="11" t="s">
        <v>0</v>
      </c>
      <c r="B1847" s="15" t="s">
        <v>120</v>
      </c>
      <c r="C1847" s="12" t="s">
        <v>1168</v>
      </c>
      <c r="D1847" s="12" t="s">
        <v>354</v>
      </c>
      <c r="E1847" s="12" t="s">
        <v>215</v>
      </c>
      <c r="F1847" s="12" t="s">
        <v>121</v>
      </c>
      <c r="G1847" s="11" t="s">
        <v>0</v>
      </c>
      <c r="H1847" s="13">
        <f>H1848</f>
        <v>840</v>
      </c>
      <c r="I1847" s="13">
        <f t="shared" si="914"/>
        <v>840</v>
      </c>
      <c r="J1847" s="14">
        <f t="shared" si="914"/>
        <v>819</v>
      </c>
      <c r="K1847" s="10">
        <f t="shared" si="890"/>
        <v>97.5</v>
      </c>
      <c r="M1847" s="21"/>
      <c r="O1847" s="22"/>
    </row>
    <row r="1848" spans="1:15" ht="63" x14ac:dyDescent="0.2">
      <c r="A1848" s="11" t="s">
        <v>0</v>
      </c>
      <c r="B1848" s="15" t="s">
        <v>122</v>
      </c>
      <c r="C1848" s="12" t="s">
        <v>1168</v>
      </c>
      <c r="D1848" s="12" t="s">
        <v>354</v>
      </c>
      <c r="E1848" s="12" t="s">
        <v>215</v>
      </c>
      <c r="F1848" s="12" t="s">
        <v>123</v>
      </c>
      <c r="G1848" s="12" t="s">
        <v>0</v>
      </c>
      <c r="H1848" s="13">
        <f>H1849</f>
        <v>840</v>
      </c>
      <c r="I1848" s="13">
        <f t="shared" si="914"/>
        <v>840</v>
      </c>
      <c r="J1848" s="14">
        <f t="shared" si="914"/>
        <v>819</v>
      </c>
      <c r="K1848" s="10">
        <f t="shared" si="890"/>
        <v>97.5</v>
      </c>
      <c r="M1848" s="21"/>
      <c r="O1848" s="22"/>
    </row>
    <row r="1849" spans="1:15" ht="47.25" x14ac:dyDescent="0.2">
      <c r="A1849" s="11" t="s">
        <v>0</v>
      </c>
      <c r="B1849" s="15" t="s">
        <v>124</v>
      </c>
      <c r="C1849" s="12" t="s">
        <v>1168</v>
      </c>
      <c r="D1849" s="12" t="s">
        <v>354</v>
      </c>
      <c r="E1849" s="12" t="s">
        <v>215</v>
      </c>
      <c r="F1849" s="12" t="s">
        <v>125</v>
      </c>
      <c r="G1849" s="12" t="s">
        <v>0</v>
      </c>
      <c r="H1849" s="13">
        <f>H1850</f>
        <v>840</v>
      </c>
      <c r="I1849" s="13">
        <f t="shared" si="914"/>
        <v>840</v>
      </c>
      <c r="J1849" s="14">
        <f t="shared" si="914"/>
        <v>819</v>
      </c>
      <c r="K1849" s="10">
        <f t="shared" si="890"/>
        <v>97.5</v>
      </c>
      <c r="M1849" s="21"/>
      <c r="O1849" s="22"/>
    </row>
    <row r="1850" spans="1:15" ht="15.75" x14ac:dyDescent="0.2">
      <c r="A1850" s="16" t="s">
        <v>0</v>
      </c>
      <c r="B1850" s="11" t="s">
        <v>294</v>
      </c>
      <c r="C1850" s="12" t="s">
        <v>1168</v>
      </c>
      <c r="D1850" s="12" t="s">
        <v>354</v>
      </c>
      <c r="E1850" s="12" t="s">
        <v>215</v>
      </c>
      <c r="F1850" s="12" t="s">
        <v>125</v>
      </c>
      <c r="G1850" s="12" t="s">
        <v>295</v>
      </c>
      <c r="H1850" s="13">
        <v>840</v>
      </c>
      <c r="I1850" s="13">
        <v>840</v>
      </c>
      <c r="J1850" s="14">
        <v>819</v>
      </c>
      <c r="K1850" s="10">
        <f t="shared" si="890"/>
        <v>97.5</v>
      </c>
      <c r="M1850" s="21"/>
    </row>
    <row r="1851" spans="1:15" ht="15.75" x14ac:dyDescent="0.2">
      <c r="A1851" s="11" t="s">
        <v>0</v>
      </c>
      <c r="B1851" s="11" t="s">
        <v>863</v>
      </c>
      <c r="C1851" s="12" t="s">
        <v>1168</v>
      </c>
      <c r="D1851" s="12" t="s">
        <v>659</v>
      </c>
      <c r="E1851" s="12" t="s">
        <v>0</v>
      </c>
      <c r="F1851" s="12" t="s">
        <v>0</v>
      </c>
      <c r="G1851" s="12" t="s">
        <v>0</v>
      </c>
      <c r="H1851" s="13">
        <f>H1852</f>
        <v>134000</v>
      </c>
      <c r="I1851" s="13">
        <f t="shared" ref="I1851:J1854" si="915">I1852</f>
        <v>134000</v>
      </c>
      <c r="J1851" s="14">
        <f t="shared" si="915"/>
        <v>134000</v>
      </c>
      <c r="K1851" s="10">
        <f t="shared" si="890"/>
        <v>100</v>
      </c>
      <c r="M1851" s="21"/>
      <c r="O1851" s="22"/>
    </row>
    <row r="1852" spans="1:15" ht="15.75" x14ac:dyDescent="0.2">
      <c r="A1852" s="11" t="s">
        <v>0</v>
      </c>
      <c r="B1852" s="11" t="s">
        <v>867</v>
      </c>
      <c r="C1852" s="12" t="s">
        <v>1168</v>
      </c>
      <c r="D1852" s="12" t="s">
        <v>659</v>
      </c>
      <c r="E1852" s="12" t="s">
        <v>128</v>
      </c>
      <c r="F1852" s="12" t="s">
        <v>0</v>
      </c>
      <c r="G1852" s="12" t="s">
        <v>0</v>
      </c>
      <c r="H1852" s="13">
        <f>H1853</f>
        <v>134000</v>
      </c>
      <c r="I1852" s="13">
        <f t="shared" si="915"/>
        <v>134000</v>
      </c>
      <c r="J1852" s="14">
        <f t="shared" si="915"/>
        <v>134000</v>
      </c>
      <c r="K1852" s="10">
        <f t="shared" si="890"/>
        <v>100</v>
      </c>
      <c r="M1852" s="21"/>
      <c r="O1852" s="22"/>
    </row>
    <row r="1853" spans="1:15" ht="31.5" x14ac:dyDescent="0.2">
      <c r="A1853" s="11" t="s">
        <v>0</v>
      </c>
      <c r="B1853" s="15" t="s">
        <v>857</v>
      </c>
      <c r="C1853" s="12" t="s">
        <v>1168</v>
      </c>
      <c r="D1853" s="12" t="s">
        <v>659</v>
      </c>
      <c r="E1853" s="12" t="s">
        <v>128</v>
      </c>
      <c r="F1853" s="12" t="s">
        <v>858</v>
      </c>
      <c r="G1853" s="11" t="s">
        <v>0</v>
      </c>
      <c r="H1853" s="13">
        <f>H1854</f>
        <v>134000</v>
      </c>
      <c r="I1853" s="13">
        <f t="shared" si="915"/>
        <v>134000</v>
      </c>
      <c r="J1853" s="14">
        <f t="shared" si="915"/>
        <v>134000</v>
      </c>
      <c r="K1853" s="10">
        <f t="shared" si="890"/>
        <v>100</v>
      </c>
      <c r="M1853" s="21"/>
      <c r="O1853" s="22"/>
    </row>
    <row r="1854" spans="1:15" ht="31.5" x14ac:dyDescent="0.2">
      <c r="A1854" s="11" t="s">
        <v>0</v>
      </c>
      <c r="B1854" s="15" t="s">
        <v>868</v>
      </c>
      <c r="C1854" s="12" t="s">
        <v>1168</v>
      </c>
      <c r="D1854" s="12" t="s">
        <v>659</v>
      </c>
      <c r="E1854" s="12" t="s">
        <v>128</v>
      </c>
      <c r="F1854" s="12" t="s">
        <v>869</v>
      </c>
      <c r="G1854" s="12" t="s">
        <v>0</v>
      </c>
      <c r="H1854" s="13">
        <f>H1855</f>
        <v>134000</v>
      </c>
      <c r="I1854" s="13">
        <f t="shared" si="915"/>
        <v>134000</v>
      </c>
      <c r="J1854" s="14">
        <f t="shared" si="915"/>
        <v>134000</v>
      </c>
      <c r="K1854" s="10">
        <f t="shared" si="890"/>
        <v>100</v>
      </c>
      <c r="M1854" s="21"/>
      <c r="O1854" s="22"/>
    </row>
    <row r="1855" spans="1:15" ht="31.5" x14ac:dyDescent="0.2">
      <c r="A1855" s="11" t="s">
        <v>0</v>
      </c>
      <c r="B1855" s="15" t="s">
        <v>1346</v>
      </c>
      <c r="C1855" s="12" t="s">
        <v>1168</v>
      </c>
      <c r="D1855" s="12" t="s">
        <v>659</v>
      </c>
      <c r="E1855" s="12" t="s">
        <v>128</v>
      </c>
      <c r="F1855" s="12" t="s">
        <v>1347</v>
      </c>
      <c r="G1855" s="12" t="s">
        <v>0</v>
      </c>
      <c r="H1855" s="13">
        <f>H1856+H1858</f>
        <v>134000</v>
      </c>
      <c r="I1855" s="13">
        <f t="shared" ref="I1855:J1855" si="916">I1856+I1858</f>
        <v>134000</v>
      </c>
      <c r="J1855" s="14">
        <f t="shared" si="916"/>
        <v>134000</v>
      </c>
      <c r="K1855" s="10">
        <f t="shared" si="890"/>
        <v>100</v>
      </c>
      <c r="M1855" s="21"/>
      <c r="O1855" s="22"/>
    </row>
    <row r="1856" spans="1:15" ht="47.25" x14ac:dyDescent="0.2">
      <c r="A1856" s="11" t="s">
        <v>0</v>
      </c>
      <c r="B1856" s="15" t="s">
        <v>872</v>
      </c>
      <c r="C1856" s="12" t="s">
        <v>1168</v>
      </c>
      <c r="D1856" s="12" t="s">
        <v>659</v>
      </c>
      <c r="E1856" s="12" t="s">
        <v>128</v>
      </c>
      <c r="F1856" s="12" t="s">
        <v>1348</v>
      </c>
      <c r="G1856" s="12" t="s">
        <v>0</v>
      </c>
      <c r="H1856" s="13">
        <f>H1857</f>
        <v>114200</v>
      </c>
      <c r="I1856" s="13">
        <f t="shared" ref="I1856:J1856" si="917">I1857</f>
        <v>114200</v>
      </c>
      <c r="J1856" s="14">
        <f t="shared" si="917"/>
        <v>114200</v>
      </c>
      <c r="K1856" s="10">
        <f t="shared" si="890"/>
        <v>100</v>
      </c>
      <c r="M1856" s="21"/>
      <c r="O1856" s="22"/>
    </row>
    <row r="1857" spans="1:15" ht="31.5" x14ac:dyDescent="0.2">
      <c r="A1857" s="16" t="s">
        <v>0</v>
      </c>
      <c r="B1857" s="11" t="s">
        <v>71</v>
      </c>
      <c r="C1857" s="12" t="s">
        <v>1168</v>
      </c>
      <c r="D1857" s="12" t="s">
        <v>659</v>
      </c>
      <c r="E1857" s="12" t="s">
        <v>128</v>
      </c>
      <c r="F1857" s="12" t="s">
        <v>1348</v>
      </c>
      <c r="G1857" s="12" t="s">
        <v>72</v>
      </c>
      <c r="H1857" s="13">
        <v>114200</v>
      </c>
      <c r="I1857" s="13">
        <v>114200</v>
      </c>
      <c r="J1857" s="13">
        <v>114200</v>
      </c>
      <c r="K1857" s="10">
        <f t="shared" si="890"/>
        <v>100</v>
      </c>
      <c r="M1857" s="21"/>
    </row>
    <row r="1858" spans="1:15" ht="78.75" x14ac:dyDescent="0.2">
      <c r="A1858" s="11" t="s">
        <v>0</v>
      </c>
      <c r="B1858" s="15" t="s">
        <v>888</v>
      </c>
      <c r="C1858" s="12" t="s">
        <v>1168</v>
      </c>
      <c r="D1858" s="12" t="s">
        <v>659</v>
      </c>
      <c r="E1858" s="12" t="s">
        <v>128</v>
      </c>
      <c r="F1858" s="12" t="s">
        <v>1349</v>
      </c>
      <c r="G1858" s="12" t="s">
        <v>0</v>
      </c>
      <c r="H1858" s="13">
        <f>H1859</f>
        <v>19800</v>
      </c>
      <c r="I1858" s="13">
        <f t="shared" ref="I1858:J1858" si="918">I1859</f>
        <v>19800</v>
      </c>
      <c r="J1858" s="14">
        <f t="shared" si="918"/>
        <v>19800</v>
      </c>
      <c r="K1858" s="10">
        <f t="shared" si="890"/>
        <v>100</v>
      </c>
      <c r="M1858" s="21"/>
      <c r="O1858" s="22"/>
    </row>
    <row r="1859" spans="1:15" ht="31.5" x14ac:dyDescent="0.2">
      <c r="A1859" s="16" t="s">
        <v>0</v>
      </c>
      <c r="B1859" s="11" t="s">
        <v>71</v>
      </c>
      <c r="C1859" s="12" t="s">
        <v>1168</v>
      </c>
      <c r="D1859" s="12" t="s">
        <v>659</v>
      </c>
      <c r="E1859" s="12" t="s">
        <v>128</v>
      </c>
      <c r="F1859" s="12" t="s">
        <v>1349</v>
      </c>
      <c r="G1859" s="12" t="s">
        <v>72</v>
      </c>
      <c r="H1859" s="13">
        <v>19800</v>
      </c>
      <c r="I1859" s="13">
        <v>19800</v>
      </c>
      <c r="J1859" s="13">
        <v>19800</v>
      </c>
      <c r="K1859" s="10">
        <f t="shared" si="890"/>
        <v>100</v>
      </c>
      <c r="M1859" s="21"/>
    </row>
    <row r="1860" spans="1:15" ht="31.5" x14ac:dyDescent="0.2">
      <c r="A1860" s="6" t="s">
        <v>1350</v>
      </c>
      <c r="B1860" s="7" t="s">
        <v>1351</v>
      </c>
      <c r="C1860" s="6" t="s">
        <v>1352</v>
      </c>
      <c r="D1860" s="6" t="s">
        <v>0</v>
      </c>
      <c r="E1860" s="6" t="s">
        <v>0</v>
      </c>
      <c r="F1860" s="6" t="s">
        <v>0</v>
      </c>
      <c r="G1860" s="6" t="s">
        <v>0</v>
      </c>
      <c r="H1860" s="8">
        <f>H1861+H1867+H1880</f>
        <v>45986.3</v>
      </c>
      <c r="I1860" s="8">
        <f t="shared" ref="I1860:J1860" si="919">I1861+I1867+I1880</f>
        <v>45986.3</v>
      </c>
      <c r="J1860" s="9">
        <f t="shared" si="919"/>
        <v>42243.3</v>
      </c>
      <c r="K1860" s="10">
        <f t="shared" si="890"/>
        <v>91.860619358374123</v>
      </c>
      <c r="M1860" s="21"/>
      <c r="O1860" s="22"/>
    </row>
    <row r="1861" spans="1:15" ht="15.75" x14ac:dyDescent="0.2">
      <c r="A1861" s="11" t="s">
        <v>0</v>
      </c>
      <c r="B1861" s="11" t="s">
        <v>352</v>
      </c>
      <c r="C1861" s="12" t="s">
        <v>1352</v>
      </c>
      <c r="D1861" s="12" t="s">
        <v>38</v>
      </c>
      <c r="E1861" s="12" t="s">
        <v>0</v>
      </c>
      <c r="F1861" s="12" t="s">
        <v>0</v>
      </c>
      <c r="G1861" s="12" t="s">
        <v>0</v>
      </c>
      <c r="H1861" s="13">
        <f>H1862</f>
        <v>334.3</v>
      </c>
      <c r="I1861" s="13">
        <f t="shared" ref="I1861:J1865" si="920">I1862</f>
        <v>334.3</v>
      </c>
      <c r="J1861" s="14">
        <f t="shared" si="920"/>
        <v>334.3</v>
      </c>
      <c r="K1861" s="10">
        <f t="shared" si="890"/>
        <v>100</v>
      </c>
      <c r="M1861" s="21"/>
      <c r="O1861" s="22"/>
    </row>
    <row r="1862" spans="1:15" ht="15.75" x14ac:dyDescent="0.2">
      <c r="A1862" s="11" t="s">
        <v>0</v>
      </c>
      <c r="B1862" s="11" t="s">
        <v>362</v>
      </c>
      <c r="C1862" s="12" t="s">
        <v>1352</v>
      </c>
      <c r="D1862" s="12" t="s">
        <v>38</v>
      </c>
      <c r="E1862" s="12" t="s">
        <v>363</v>
      </c>
      <c r="F1862" s="12" t="s">
        <v>0</v>
      </c>
      <c r="G1862" s="12" t="s">
        <v>0</v>
      </c>
      <c r="H1862" s="13">
        <f>H1863</f>
        <v>334.3</v>
      </c>
      <c r="I1862" s="13">
        <f t="shared" si="920"/>
        <v>334.3</v>
      </c>
      <c r="J1862" s="14">
        <f t="shared" si="920"/>
        <v>334.3</v>
      </c>
      <c r="K1862" s="10">
        <f t="shared" si="890"/>
        <v>100</v>
      </c>
      <c r="M1862" s="21"/>
      <c r="O1862" s="22"/>
    </row>
    <row r="1863" spans="1:15" ht="31.5" x14ac:dyDescent="0.2">
      <c r="A1863" s="11" t="s">
        <v>0</v>
      </c>
      <c r="B1863" s="15" t="s">
        <v>342</v>
      </c>
      <c r="C1863" s="12" t="s">
        <v>1352</v>
      </c>
      <c r="D1863" s="12" t="s">
        <v>38</v>
      </c>
      <c r="E1863" s="12" t="s">
        <v>363</v>
      </c>
      <c r="F1863" s="12" t="s">
        <v>343</v>
      </c>
      <c r="G1863" s="11" t="s">
        <v>0</v>
      </c>
      <c r="H1863" s="13">
        <f>H1864</f>
        <v>334.3</v>
      </c>
      <c r="I1863" s="13">
        <f t="shared" si="920"/>
        <v>334.3</v>
      </c>
      <c r="J1863" s="14">
        <f t="shared" si="920"/>
        <v>334.3</v>
      </c>
      <c r="K1863" s="10">
        <f t="shared" si="890"/>
        <v>100</v>
      </c>
      <c r="M1863" s="21"/>
      <c r="O1863" s="22"/>
    </row>
    <row r="1864" spans="1:15" ht="31.5" x14ac:dyDescent="0.2">
      <c r="A1864" s="11" t="s">
        <v>0</v>
      </c>
      <c r="B1864" s="15" t="s">
        <v>372</v>
      </c>
      <c r="C1864" s="12" t="s">
        <v>1352</v>
      </c>
      <c r="D1864" s="12" t="s">
        <v>38</v>
      </c>
      <c r="E1864" s="12" t="s">
        <v>363</v>
      </c>
      <c r="F1864" s="12" t="s">
        <v>373</v>
      </c>
      <c r="G1864" s="12" t="s">
        <v>0</v>
      </c>
      <c r="H1864" s="13">
        <f>H1865</f>
        <v>334.3</v>
      </c>
      <c r="I1864" s="13">
        <f t="shared" si="920"/>
        <v>334.3</v>
      </c>
      <c r="J1864" s="14">
        <f t="shared" si="920"/>
        <v>334.3</v>
      </c>
      <c r="K1864" s="10">
        <f t="shared" si="890"/>
        <v>100</v>
      </c>
      <c r="M1864" s="21"/>
      <c r="O1864" s="22"/>
    </row>
    <row r="1865" spans="1:15" ht="47.25" x14ac:dyDescent="0.2">
      <c r="A1865" s="11" t="s">
        <v>0</v>
      </c>
      <c r="B1865" s="15" t="s">
        <v>374</v>
      </c>
      <c r="C1865" s="12" t="s">
        <v>1352</v>
      </c>
      <c r="D1865" s="12" t="s">
        <v>38</v>
      </c>
      <c r="E1865" s="12" t="s">
        <v>363</v>
      </c>
      <c r="F1865" s="12" t="s">
        <v>375</v>
      </c>
      <c r="G1865" s="12" t="s">
        <v>0</v>
      </c>
      <c r="H1865" s="13">
        <f>H1866</f>
        <v>334.3</v>
      </c>
      <c r="I1865" s="13">
        <f t="shared" si="920"/>
        <v>334.3</v>
      </c>
      <c r="J1865" s="14">
        <f t="shared" si="920"/>
        <v>334.3</v>
      </c>
      <c r="K1865" s="10">
        <f t="shared" ref="K1865:K1928" si="921">J1865/I1865*100</f>
        <v>100</v>
      </c>
      <c r="M1865" s="21"/>
      <c r="O1865" s="22"/>
    </row>
    <row r="1866" spans="1:15" ht="15.75" x14ac:dyDescent="0.2">
      <c r="A1866" s="16" t="s">
        <v>0</v>
      </c>
      <c r="B1866" s="11" t="s">
        <v>29</v>
      </c>
      <c r="C1866" s="12" t="s">
        <v>1352</v>
      </c>
      <c r="D1866" s="12" t="s">
        <v>38</v>
      </c>
      <c r="E1866" s="12" t="s">
        <v>363</v>
      </c>
      <c r="F1866" s="12" t="s">
        <v>375</v>
      </c>
      <c r="G1866" s="12" t="s">
        <v>30</v>
      </c>
      <c r="H1866" s="13">
        <v>334.3</v>
      </c>
      <c r="I1866" s="13">
        <v>334.3</v>
      </c>
      <c r="J1866" s="13">
        <v>334.3</v>
      </c>
      <c r="K1866" s="10">
        <f t="shared" si="921"/>
        <v>100</v>
      </c>
      <c r="M1866" s="21"/>
    </row>
    <row r="1867" spans="1:15" ht="15.75" x14ac:dyDescent="0.2">
      <c r="A1867" s="11" t="s">
        <v>0</v>
      </c>
      <c r="B1867" s="11" t="s">
        <v>376</v>
      </c>
      <c r="C1867" s="12" t="s">
        <v>1352</v>
      </c>
      <c r="D1867" s="12" t="s">
        <v>16</v>
      </c>
      <c r="E1867" s="12" t="s">
        <v>0</v>
      </c>
      <c r="F1867" s="12" t="s">
        <v>0</v>
      </c>
      <c r="G1867" s="12" t="s">
        <v>0</v>
      </c>
      <c r="H1867" s="13">
        <f>H1868</f>
        <v>24029</v>
      </c>
      <c r="I1867" s="13">
        <f t="shared" ref="I1867:J1867" si="922">I1868</f>
        <v>24029</v>
      </c>
      <c r="J1867" s="14">
        <f t="shared" si="922"/>
        <v>20486.7</v>
      </c>
      <c r="K1867" s="10">
        <f t="shared" si="921"/>
        <v>85.258229639185984</v>
      </c>
      <c r="M1867" s="21"/>
      <c r="O1867" s="22"/>
    </row>
    <row r="1868" spans="1:15" ht="15.75" x14ac:dyDescent="0.2">
      <c r="A1868" s="11" t="s">
        <v>0</v>
      </c>
      <c r="B1868" s="11" t="s">
        <v>1353</v>
      </c>
      <c r="C1868" s="12" t="s">
        <v>1352</v>
      </c>
      <c r="D1868" s="12" t="s">
        <v>16</v>
      </c>
      <c r="E1868" s="12" t="s">
        <v>215</v>
      </c>
      <c r="F1868" s="12" t="s">
        <v>0</v>
      </c>
      <c r="G1868" s="12" t="s">
        <v>0</v>
      </c>
      <c r="H1868" s="13">
        <f>H1869+H1877</f>
        <v>24029</v>
      </c>
      <c r="I1868" s="13">
        <f t="shared" ref="I1868:J1868" si="923">I1869+I1877</f>
        <v>24029</v>
      </c>
      <c r="J1868" s="14">
        <f t="shared" si="923"/>
        <v>20486.7</v>
      </c>
      <c r="K1868" s="10">
        <f t="shared" si="921"/>
        <v>85.258229639185984</v>
      </c>
      <c r="M1868" s="21"/>
      <c r="O1868" s="22"/>
    </row>
    <row r="1869" spans="1:15" ht="47.25" x14ac:dyDescent="0.2">
      <c r="A1869" s="11" t="s">
        <v>0</v>
      </c>
      <c r="B1869" s="15" t="s">
        <v>1075</v>
      </c>
      <c r="C1869" s="12" t="s">
        <v>1352</v>
      </c>
      <c r="D1869" s="12" t="s">
        <v>16</v>
      </c>
      <c r="E1869" s="12" t="s">
        <v>215</v>
      </c>
      <c r="F1869" s="12" t="s">
        <v>1076</v>
      </c>
      <c r="G1869" s="11" t="s">
        <v>0</v>
      </c>
      <c r="H1869" s="13">
        <f>H1870</f>
        <v>8929.6</v>
      </c>
      <c r="I1869" s="13">
        <f t="shared" ref="I1869:J1869" si="924">I1870</f>
        <v>8929.6</v>
      </c>
      <c r="J1869" s="14">
        <f t="shared" si="924"/>
        <v>8929.6</v>
      </c>
      <c r="K1869" s="10">
        <f t="shared" si="921"/>
        <v>100</v>
      </c>
      <c r="M1869" s="21"/>
      <c r="O1869" s="22"/>
    </row>
    <row r="1870" spans="1:15" ht="31.5" x14ac:dyDescent="0.2">
      <c r="A1870" s="11" t="s">
        <v>0</v>
      </c>
      <c r="B1870" s="15" t="s">
        <v>1354</v>
      </c>
      <c r="C1870" s="12" t="s">
        <v>1352</v>
      </c>
      <c r="D1870" s="12" t="s">
        <v>16</v>
      </c>
      <c r="E1870" s="12" t="s">
        <v>215</v>
      </c>
      <c r="F1870" s="12" t="s">
        <v>1355</v>
      </c>
      <c r="G1870" s="12" t="s">
        <v>0</v>
      </c>
      <c r="H1870" s="13">
        <f>H1871+H1875</f>
        <v>8929.6</v>
      </c>
      <c r="I1870" s="13">
        <f t="shared" ref="I1870:J1870" si="925">I1871+I1875</f>
        <v>8929.6</v>
      </c>
      <c r="J1870" s="14">
        <f t="shared" si="925"/>
        <v>8929.6</v>
      </c>
      <c r="K1870" s="10">
        <f t="shared" si="921"/>
        <v>100</v>
      </c>
      <c r="M1870" s="21"/>
      <c r="O1870" s="22"/>
    </row>
    <row r="1871" spans="1:15" ht="15.75" x14ac:dyDescent="0.2">
      <c r="A1871" s="11" t="s">
        <v>0</v>
      </c>
      <c r="B1871" s="15" t="s">
        <v>1356</v>
      </c>
      <c r="C1871" s="12" t="s">
        <v>1352</v>
      </c>
      <c r="D1871" s="12" t="s">
        <v>16</v>
      </c>
      <c r="E1871" s="12" t="s">
        <v>215</v>
      </c>
      <c r="F1871" s="12" t="s">
        <v>1357</v>
      </c>
      <c r="G1871" s="12" t="s">
        <v>0</v>
      </c>
      <c r="H1871" s="13">
        <f>H1872+H1873</f>
        <v>6842.6</v>
      </c>
      <c r="I1871" s="13">
        <f t="shared" ref="I1871:J1871" si="926">I1872+I1873</f>
        <v>6842.6</v>
      </c>
      <c r="J1871" s="14">
        <f t="shared" si="926"/>
        <v>6842.6</v>
      </c>
      <c r="K1871" s="10">
        <f t="shared" si="921"/>
        <v>100</v>
      </c>
      <c r="M1871" s="21"/>
      <c r="O1871" s="22"/>
    </row>
    <row r="1872" spans="1:15" ht="31.5" x14ac:dyDescent="0.2">
      <c r="A1872" s="16" t="s">
        <v>0</v>
      </c>
      <c r="B1872" s="11" t="s">
        <v>25</v>
      </c>
      <c r="C1872" s="12" t="s">
        <v>1352</v>
      </c>
      <c r="D1872" s="12" t="s">
        <v>16</v>
      </c>
      <c r="E1872" s="12" t="s">
        <v>215</v>
      </c>
      <c r="F1872" s="12" t="s">
        <v>1357</v>
      </c>
      <c r="G1872" s="12" t="s">
        <v>26</v>
      </c>
      <c r="H1872" s="13">
        <v>2400</v>
      </c>
      <c r="I1872" s="13">
        <v>2400</v>
      </c>
      <c r="J1872" s="13">
        <v>2400</v>
      </c>
      <c r="K1872" s="10">
        <f t="shared" si="921"/>
        <v>100</v>
      </c>
      <c r="M1872" s="21"/>
    </row>
    <row r="1873" spans="1:15" ht="47.25" x14ac:dyDescent="0.2">
      <c r="A1873" s="11" t="s">
        <v>0</v>
      </c>
      <c r="B1873" s="15" t="s">
        <v>23</v>
      </c>
      <c r="C1873" s="12" t="s">
        <v>1352</v>
      </c>
      <c r="D1873" s="12" t="s">
        <v>16</v>
      </c>
      <c r="E1873" s="12" t="s">
        <v>215</v>
      </c>
      <c r="F1873" s="12" t="s">
        <v>1358</v>
      </c>
      <c r="G1873" s="12" t="s">
        <v>0</v>
      </c>
      <c r="H1873" s="13">
        <f>H1874</f>
        <v>4442.6000000000004</v>
      </c>
      <c r="I1873" s="13">
        <f t="shared" ref="I1873:J1873" si="927">I1874</f>
        <v>4442.6000000000004</v>
      </c>
      <c r="J1873" s="14">
        <f t="shared" si="927"/>
        <v>4442.6000000000004</v>
      </c>
      <c r="K1873" s="10">
        <f t="shared" si="921"/>
        <v>100</v>
      </c>
      <c r="M1873" s="21"/>
      <c r="O1873" s="22"/>
    </row>
    <row r="1874" spans="1:15" ht="31.5" x14ac:dyDescent="0.2">
      <c r="A1874" s="16" t="s">
        <v>0</v>
      </c>
      <c r="B1874" s="11" t="s">
        <v>25</v>
      </c>
      <c r="C1874" s="12" t="s">
        <v>1352</v>
      </c>
      <c r="D1874" s="12" t="s">
        <v>16</v>
      </c>
      <c r="E1874" s="12" t="s">
        <v>215</v>
      </c>
      <c r="F1874" s="12" t="s">
        <v>1358</v>
      </c>
      <c r="G1874" s="12" t="s">
        <v>26</v>
      </c>
      <c r="H1874" s="13">
        <v>4442.6000000000004</v>
      </c>
      <c r="I1874" s="13">
        <v>4442.6000000000004</v>
      </c>
      <c r="J1874" s="13">
        <v>4442.6000000000004</v>
      </c>
      <c r="K1874" s="10">
        <f t="shared" si="921"/>
        <v>100</v>
      </c>
      <c r="M1874" s="21"/>
    </row>
    <row r="1875" spans="1:15" ht="15.75" x14ac:dyDescent="0.2">
      <c r="A1875" s="11" t="s">
        <v>0</v>
      </c>
      <c r="B1875" s="15" t="s">
        <v>1359</v>
      </c>
      <c r="C1875" s="12" t="s">
        <v>1352</v>
      </c>
      <c r="D1875" s="12" t="s">
        <v>16</v>
      </c>
      <c r="E1875" s="12" t="s">
        <v>215</v>
      </c>
      <c r="F1875" s="12" t="s">
        <v>1360</v>
      </c>
      <c r="G1875" s="12" t="s">
        <v>0</v>
      </c>
      <c r="H1875" s="13">
        <f>H1876</f>
        <v>2087</v>
      </c>
      <c r="I1875" s="13">
        <f t="shared" ref="I1875:J1875" si="928">I1876</f>
        <v>2087</v>
      </c>
      <c r="J1875" s="14">
        <f t="shared" si="928"/>
        <v>2087</v>
      </c>
      <c r="K1875" s="10">
        <f t="shared" si="921"/>
        <v>100</v>
      </c>
      <c r="M1875" s="21"/>
      <c r="O1875" s="22"/>
    </row>
    <row r="1876" spans="1:15" ht="31.5" x14ac:dyDescent="0.2">
      <c r="A1876" s="16" t="s">
        <v>0</v>
      </c>
      <c r="B1876" s="11" t="s">
        <v>48</v>
      </c>
      <c r="C1876" s="12" t="s">
        <v>1352</v>
      </c>
      <c r="D1876" s="12" t="s">
        <v>16</v>
      </c>
      <c r="E1876" s="12" t="s">
        <v>215</v>
      </c>
      <c r="F1876" s="12" t="s">
        <v>1360</v>
      </c>
      <c r="G1876" s="12" t="s">
        <v>49</v>
      </c>
      <c r="H1876" s="13">
        <v>2087</v>
      </c>
      <c r="I1876" s="13">
        <v>2087</v>
      </c>
      <c r="J1876" s="13">
        <v>2087</v>
      </c>
      <c r="K1876" s="10">
        <f t="shared" si="921"/>
        <v>100</v>
      </c>
      <c r="M1876" s="21"/>
    </row>
    <row r="1877" spans="1:15" ht="15.75" x14ac:dyDescent="0.2">
      <c r="A1877" s="11" t="s">
        <v>0</v>
      </c>
      <c r="B1877" s="15" t="s">
        <v>275</v>
      </c>
      <c r="C1877" s="12" t="s">
        <v>1352</v>
      </c>
      <c r="D1877" s="12" t="s">
        <v>16</v>
      </c>
      <c r="E1877" s="12" t="s">
        <v>215</v>
      </c>
      <c r="F1877" s="12" t="s">
        <v>276</v>
      </c>
      <c r="G1877" s="11" t="s">
        <v>0</v>
      </c>
      <c r="H1877" s="13">
        <f>H1878</f>
        <v>15099.4</v>
      </c>
      <c r="I1877" s="13">
        <f t="shared" ref="I1877:J1878" si="929">I1878</f>
        <v>15099.4</v>
      </c>
      <c r="J1877" s="14">
        <f t="shared" si="929"/>
        <v>11557.1</v>
      </c>
      <c r="K1877" s="10">
        <f t="shared" si="921"/>
        <v>76.540127422281685</v>
      </c>
      <c r="M1877" s="21"/>
      <c r="O1877" s="22"/>
    </row>
    <row r="1878" spans="1:15" ht="31.5" x14ac:dyDescent="0.2">
      <c r="A1878" s="11" t="s">
        <v>0</v>
      </c>
      <c r="B1878" s="15" t="s">
        <v>1361</v>
      </c>
      <c r="C1878" s="12" t="s">
        <v>1352</v>
      </c>
      <c r="D1878" s="12" t="s">
        <v>16</v>
      </c>
      <c r="E1878" s="12" t="s">
        <v>215</v>
      </c>
      <c r="F1878" s="12" t="s">
        <v>1362</v>
      </c>
      <c r="G1878" s="12" t="s">
        <v>0</v>
      </c>
      <c r="H1878" s="13">
        <f>H1879</f>
        <v>15099.4</v>
      </c>
      <c r="I1878" s="13">
        <f t="shared" si="929"/>
        <v>15099.4</v>
      </c>
      <c r="J1878" s="14">
        <f t="shared" si="929"/>
        <v>11557.1</v>
      </c>
      <c r="K1878" s="10">
        <f t="shared" si="921"/>
        <v>76.540127422281685</v>
      </c>
      <c r="M1878" s="21"/>
      <c r="O1878" s="22"/>
    </row>
    <row r="1879" spans="1:15" ht="31.5" x14ac:dyDescent="0.2">
      <c r="A1879" s="16" t="s">
        <v>0</v>
      </c>
      <c r="B1879" s="11" t="s">
        <v>48</v>
      </c>
      <c r="C1879" s="12" t="s">
        <v>1352</v>
      </c>
      <c r="D1879" s="12" t="s">
        <v>16</v>
      </c>
      <c r="E1879" s="12" t="s">
        <v>215</v>
      </c>
      <c r="F1879" s="12" t="s">
        <v>1362</v>
      </c>
      <c r="G1879" s="12" t="s">
        <v>49</v>
      </c>
      <c r="H1879" s="13">
        <v>15099.4</v>
      </c>
      <c r="I1879" s="13">
        <v>15099.4</v>
      </c>
      <c r="J1879" s="14">
        <v>11557.1</v>
      </c>
      <c r="K1879" s="10">
        <f t="shared" si="921"/>
        <v>76.540127422281685</v>
      </c>
      <c r="M1879" s="21"/>
    </row>
    <row r="1880" spans="1:15" ht="15.75" x14ac:dyDescent="0.2">
      <c r="A1880" s="11" t="s">
        <v>0</v>
      </c>
      <c r="B1880" s="11" t="s">
        <v>631</v>
      </c>
      <c r="C1880" s="12" t="s">
        <v>1352</v>
      </c>
      <c r="D1880" s="12" t="s">
        <v>215</v>
      </c>
      <c r="E1880" s="12" t="s">
        <v>0</v>
      </c>
      <c r="F1880" s="12" t="s">
        <v>0</v>
      </c>
      <c r="G1880" s="12" t="s">
        <v>0</v>
      </c>
      <c r="H1880" s="13">
        <f>H1881+H1886</f>
        <v>21623</v>
      </c>
      <c r="I1880" s="13">
        <f t="shared" ref="I1880:J1880" si="930">I1881+I1886</f>
        <v>21623</v>
      </c>
      <c r="J1880" s="14">
        <f t="shared" si="930"/>
        <v>21422.3</v>
      </c>
      <c r="K1880" s="10">
        <f t="shared" si="921"/>
        <v>99.07182167136844</v>
      </c>
      <c r="M1880" s="21"/>
      <c r="O1880" s="22"/>
    </row>
    <row r="1881" spans="1:15" ht="31.5" x14ac:dyDescent="0.2">
      <c r="A1881" s="11" t="s">
        <v>0</v>
      </c>
      <c r="B1881" s="11" t="s">
        <v>1363</v>
      </c>
      <c r="C1881" s="12" t="s">
        <v>1352</v>
      </c>
      <c r="D1881" s="12" t="s">
        <v>215</v>
      </c>
      <c r="E1881" s="12" t="s">
        <v>207</v>
      </c>
      <c r="F1881" s="12" t="s">
        <v>0</v>
      </c>
      <c r="G1881" s="12" t="s">
        <v>0</v>
      </c>
      <c r="H1881" s="13">
        <f>H1882</f>
        <v>1257</v>
      </c>
      <c r="I1881" s="13">
        <f t="shared" ref="I1881:J1884" si="931">I1882</f>
        <v>1257</v>
      </c>
      <c r="J1881" s="14">
        <f t="shared" si="931"/>
        <v>1254</v>
      </c>
      <c r="K1881" s="10">
        <f t="shared" si="921"/>
        <v>99.761336515513122</v>
      </c>
      <c r="M1881" s="21"/>
      <c r="O1881" s="22"/>
    </row>
    <row r="1882" spans="1:15" ht="47.25" x14ac:dyDescent="0.2">
      <c r="A1882" s="11" t="s">
        <v>0</v>
      </c>
      <c r="B1882" s="15" t="s">
        <v>1075</v>
      </c>
      <c r="C1882" s="12" t="s">
        <v>1352</v>
      </c>
      <c r="D1882" s="12" t="s">
        <v>215</v>
      </c>
      <c r="E1882" s="12" t="s">
        <v>207</v>
      </c>
      <c r="F1882" s="12" t="s">
        <v>1076</v>
      </c>
      <c r="G1882" s="11" t="s">
        <v>0</v>
      </c>
      <c r="H1882" s="13">
        <f>H1883</f>
        <v>1257</v>
      </c>
      <c r="I1882" s="13">
        <f t="shared" si="931"/>
        <v>1257</v>
      </c>
      <c r="J1882" s="14">
        <f t="shared" si="931"/>
        <v>1254</v>
      </c>
      <c r="K1882" s="10">
        <f t="shared" si="921"/>
        <v>99.761336515513122</v>
      </c>
      <c r="M1882" s="21"/>
      <c r="O1882" s="22"/>
    </row>
    <row r="1883" spans="1:15" ht="15.75" x14ac:dyDescent="0.2">
      <c r="A1883" s="11" t="s">
        <v>0</v>
      </c>
      <c r="B1883" s="15" t="s">
        <v>1364</v>
      </c>
      <c r="C1883" s="12" t="s">
        <v>1352</v>
      </c>
      <c r="D1883" s="12" t="s">
        <v>215</v>
      </c>
      <c r="E1883" s="12" t="s">
        <v>207</v>
      </c>
      <c r="F1883" s="12" t="s">
        <v>1365</v>
      </c>
      <c r="G1883" s="12" t="s">
        <v>0</v>
      </c>
      <c r="H1883" s="13">
        <f>H1884</f>
        <v>1257</v>
      </c>
      <c r="I1883" s="13">
        <f t="shared" si="931"/>
        <v>1257</v>
      </c>
      <c r="J1883" s="14">
        <f t="shared" si="931"/>
        <v>1254</v>
      </c>
      <c r="K1883" s="10">
        <f t="shared" si="921"/>
        <v>99.761336515513122</v>
      </c>
      <c r="M1883" s="21"/>
      <c r="O1883" s="22"/>
    </row>
    <row r="1884" spans="1:15" ht="47.25" x14ac:dyDescent="0.2">
      <c r="A1884" s="11" t="s">
        <v>0</v>
      </c>
      <c r="B1884" s="15" t="s">
        <v>1366</v>
      </c>
      <c r="C1884" s="12" t="s">
        <v>1352</v>
      </c>
      <c r="D1884" s="12" t="s">
        <v>215</v>
      </c>
      <c r="E1884" s="12" t="s">
        <v>207</v>
      </c>
      <c r="F1884" s="12" t="s">
        <v>1367</v>
      </c>
      <c r="G1884" s="12" t="s">
        <v>0</v>
      </c>
      <c r="H1884" s="13">
        <f>H1885</f>
        <v>1257</v>
      </c>
      <c r="I1884" s="13">
        <f t="shared" si="931"/>
        <v>1257</v>
      </c>
      <c r="J1884" s="14">
        <f t="shared" si="931"/>
        <v>1254</v>
      </c>
      <c r="K1884" s="10">
        <f t="shared" si="921"/>
        <v>99.761336515513122</v>
      </c>
      <c r="M1884" s="21"/>
      <c r="O1884" s="22"/>
    </row>
    <row r="1885" spans="1:15" ht="31.5" x14ac:dyDescent="0.2">
      <c r="A1885" s="16" t="s">
        <v>0</v>
      </c>
      <c r="B1885" s="11" t="s">
        <v>48</v>
      </c>
      <c r="C1885" s="12" t="s">
        <v>1352</v>
      </c>
      <c r="D1885" s="12" t="s">
        <v>215</v>
      </c>
      <c r="E1885" s="12" t="s">
        <v>207</v>
      </c>
      <c r="F1885" s="12" t="s">
        <v>1367</v>
      </c>
      <c r="G1885" s="12" t="s">
        <v>49</v>
      </c>
      <c r="H1885" s="13">
        <v>1257</v>
      </c>
      <c r="I1885" s="13">
        <v>1257</v>
      </c>
      <c r="J1885" s="14">
        <v>1254</v>
      </c>
      <c r="K1885" s="10">
        <f t="shared" si="921"/>
        <v>99.761336515513122</v>
      </c>
      <c r="M1885" s="21"/>
    </row>
    <row r="1886" spans="1:15" ht="15.75" x14ac:dyDescent="0.2">
      <c r="A1886" s="11" t="s">
        <v>0</v>
      </c>
      <c r="B1886" s="11" t="s">
        <v>632</v>
      </c>
      <c r="C1886" s="12" t="s">
        <v>1352</v>
      </c>
      <c r="D1886" s="12" t="s">
        <v>215</v>
      </c>
      <c r="E1886" s="12" t="s">
        <v>34</v>
      </c>
      <c r="F1886" s="12" t="s">
        <v>0</v>
      </c>
      <c r="G1886" s="12" t="s">
        <v>0</v>
      </c>
      <c r="H1886" s="13">
        <f>H1887</f>
        <v>20366</v>
      </c>
      <c r="I1886" s="13">
        <f t="shared" ref="I1886:J1886" si="932">I1887</f>
        <v>20366</v>
      </c>
      <c r="J1886" s="14">
        <f t="shared" si="932"/>
        <v>20168.3</v>
      </c>
      <c r="K1886" s="10">
        <f t="shared" si="921"/>
        <v>99.029264460375131</v>
      </c>
      <c r="M1886" s="21"/>
      <c r="O1886" s="22"/>
    </row>
    <row r="1887" spans="1:15" ht="47.25" x14ac:dyDescent="0.2">
      <c r="A1887" s="11" t="s">
        <v>0</v>
      </c>
      <c r="B1887" s="15" t="s">
        <v>1075</v>
      </c>
      <c r="C1887" s="12" t="s">
        <v>1352</v>
      </c>
      <c r="D1887" s="12" t="s">
        <v>215</v>
      </c>
      <c r="E1887" s="12" t="s">
        <v>34</v>
      </c>
      <c r="F1887" s="12" t="s">
        <v>1076</v>
      </c>
      <c r="G1887" s="11" t="s">
        <v>0</v>
      </c>
      <c r="H1887" s="13">
        <f>H1888+H1891+H1899</f>
        <v>20366</v>
      </c>
      <c r="I1887" s="13">
        <f t="shared" ref="I1887:J1887" si="933">I1888+I1891+I1899</f>
        <v>20366</v>
      </c>
      <c r="J1887" s="14">
        <f t="shared" si="933"/>
        <v>20168.3</v>
      </c>
      <c r="K1887" s="10">
        <f t="shared" si="921"/>
        <v>99.029264460375131</v>
      </c>
      <c r="M1887" s="21"/>
      <c r="O1887" s="22"/>
    </row>
    <row r="1888" spans="1:15" ht="47.25" x14ac:dyDescent="0.2">
      <c r="A1888" s="11" t="s">
        <v>0</v>
      </c>
      <c r="B1888" s="15" t="s">
        <v>1304</v>
      </c>
      <c r="C1888" s="12" t="s">
        <v>1352</v>
      </c>
      <c r="D1888" s="12" t="s">
        <v>215</v>
      </c>
      <c r="E1888" s="12" t="s">
        <v>34</v>
      </c>
      <c r="F1888" s="12" t="s">
        <v>1305</v>
      </c>
      <c r="G1888" s="12" t="s">
        <v>0</v>
      </c>
      <c r="H1888" s="13">
        <f>H1889</f>
        <v>5500</v>
      </c>
      <c r="I1888" s="13">
        <f t="shared" ref="I1888:J1889" si="934">I1889</f>
        <v>5500</v>
      </c>
      <c r="J1888" s="14">
        <f t="shared" si="934"/>
        <v>5500</v>
      </c>
      <c r="K1888" s="10">
        <f t="shared" si="921"/>
        <v>100</v>
      </c>
      <c r="M1888" s="21"/>
      <c r="O1888" s="22"/>
    </row>
    <row r="1889" spans="1:15" ht="78.75" x14ac:dyDescent="0.2">
      <c r="A1889" s="11" t="s">
        <v>0</v>
      </c>
      <c r="B1889" s="15" t="s">
        <v>1368</v>
      </c>
      <c r="C1889" s="12" t="s">
        <v>1352</v>
      </c>
      <c r="D1889" s="12" t="s">
        <v>215</v>
      </c>
      <c r="E1889" s="12" t="s">
        <v>34</v>
      </c>
      <c r="F1889" s="12" t="s">
        <v>1369</v>
      </c>
      <c r="G1889" s="12" t="s">
        <v>0</v>
      </c>
      <c r="H1889" s="13">
        <f>H1890</f>
        <v>5500</v>
      </c>
      <c r="I1889" s="13">
        <f t="shared" si="934"/>
        <v>5500</v>
      </c>
      <c r="J1889" s="14">
        <f t="shared" si="934"/>
        <v>5500</v>
      </c>
      <c r="K1889" s="10">
        <f t="shared" si="921"/>
        <v>100</v>
      </c>
      <c r="M1889" s="21"/>
      <c r="O1889" s="22"/>
    </row>
    <row r="1890" spans="1:15" ht="31.5" x14ac:dyDescent="0.2">
      <c r="A1890" s="16" t="s">
        <v>0</v>
      </c>
      <c r="B1890" s="11" t="s">
        <v>48</v>
      </c>
      <c r="C1890" s="12" t="s">
        <v>1352</v>
      </c>
      <c r="D1890" s="12" t="s">
        <v>215</v>
      </c>
      <c r="E1890" s="12" t="s">
        <v>34</v>
      </c>
      <c r="F1890" s="12" t="s">
        <v>1369</v>
      </c>
      <c r="G1890" s="12" t="s">
        <v>49</v>
      </c>
      <c r="H1890" s="13">
        <v>5500</v>
      </c>
      <c r="I1890" s="13">
        <v>5500</v>
      </c>
      <c r="J1890" s="13">
        <v>5500</v>
      </c>
      <c r="K1890" s="10">
        <f t="shared" si="921"/>
        <v>100</v>
      </c>
      <c r="M1890" s="21"/>
    </row>
    <row r="1891" spans="1:15" ht="15.75" x14ac:dyDescent="0.2">
      <c r="A1891" s="11" t="s">
        <v>0</v>
      </c>
      <c r="B1891" s="15" t="s">
        <v>1364</v>
      </c>
      <c r="C1891" s="12" t="s">
        <v>1352</v>
      </c>
      <c r="D1891" s="12" t="s">
        <v>215</v>
      </c>
      <c r="E1891" s="12" t="s">
        <v>34</v>
      </c>
      <c r="F1891" s="12" t="s">
        <v>1365</v>
      </c>
      <c r="G1891" s="12" t="s">
        <v>0</v>
      </c>
      <c r="H1891" s="13">
        <f>H1892+H1897</f>
        <v>3347</v>
      </c>
      <c r="I1891" s="13">
        <f t="shared" ref="I1891:J1891" si="935">I1892+I1897</f>
        <v>3347</v>
      </c>
      <c r="J1891" s="14">
        <f t="shared" si="935"/>
        <v>3324.9</v>
      </c>
      <c r="K1891" s="10">
        <f t="shared" si="921"/>
        <v>99.339707200478045</v>
      </c>
      <c r="M1891" s="21"/>
      <c r="O1891" s="22"/>
    </row>
    <row r="1892" spans="1:15" ht="31.5" x14ac:dyDescent="0.2">
      <c r="A1892" s="11" t="s">
        <v>0</v>
      </c>
      <c r="B1892" s="15" t="s">
        <v>1370</v>
      </c>
      <c r="C1892" s="12" t="s">
        <v>1352</v>
      </c>
      <c r="D1892" s="12" t="s">
        <v>215</v>
      </c>
      <c r="E1892" s="12" t="s">
        <v>34</v>
      </c>
      <c r="F1892" s="12" t="s">
        <v>1371</v>
      </c>
      <c r="G1892" s="12" t="s">
        <v>0</v>
      </c>
      <c r="H1892" s="13">
        <f>H1893</f>
        <v>2420</v>
      </c>
      <c r="I1892" s="13">
        <f t="shared" ref="I1892:J1892" si="936">I1893</f>
        <v>2420</v>
      </c>
      <c r="J1892" s="14">
        <f t="shared" si="936"/>
        <v>2398.9</v>
      </c>
      <c r="K1892" s="10">
        <f t="shared" si="921"/>
        <v>99.128099173553721</v>
      </c>
      <c r="M1892" s="21"/>
      <c r="O1892" s="22"/>
    </row>
    <row r="1893" spans="1:15" ht="31.5" x14ac:dyDescent="0.2">
      <c r="A1893" s="11" t="s">
        <v>0</v>
      </c>
      <c r="B1893" s="15" t="s">
        <v>235</v>
      </c>
      <c r="C1893" s="12" t="s">
        <v>1352</v>
      </c>
      <c r="D1893" s="12" t="s">
        <v>215</v>
      </c>
      <c r="E1893" s="12" t="s">
        <v>34</v>
      </c>
      <c r="F1893" s="12" t="s">
        <v>1372</v>
      </c>
      <c r="G1893" s="12" t="s">
        <v>0</v>
      </c>
      <c r="H1893" s="13">
        <f>SUM(H1894:H1896)</f>
        <v>2420</v>
      </c>
      <c r="I1893" s="13">
        <f t="shared" ref="I1893:J1893" si="937">SUM(I1894:I1896)</f>
        <v>2420</v>
      </c>
      <c r="J1893" s="14">
        <f t="shared" si="937"/>
        <v>2398.9</v>
      </c>
      <c r="K1893" s="10">
        <f t="shared" si="921"/>
        <v>99.128099173553721</v>
      </c>
      <c r="M1893" s="21"/>
      <c r="O1893" s="22"/>
    </row>
    <row r="1894" spans="1:15" ht="78.75" x14ac:dyDescent="0.2">
      <c r="A1894" s="16" t="s">
        <v>0</v>
      </c>
      <c r="B1894" s="11" t="s">
        <v>237</v>
      </c>
      <c r="C1894" s="12" t="s">
        <v>1352</v>
      </c>
      <c r="D1894" s="12" t="s">
        <v>215</v>
      </c>
      <c r="E1894" s="12" t="s">
        <v>34</v>
      </c>
      <c r="F1894" s="12" t="s">
        <v>1372</v>
      </c>
      <c r="G1894" s="12" t="s">
        <v>238</v>
      </c>
      <c r="H1894" s="13">
        <v>2104.4</v>
      </c>
      <c r="I1894" s="13">
        <v>2104.4</v>
      </c>
      <c r="J1894" s="14">
        <v>2096.1</v>
      </c>
      <c r="K1894" s="10">
        <f t="shared" si="921"/>
        <v>99.605588291199382</v>
      </c>
      <c r="M1894" s="21"/>
    </row>
    <row r="1895" spans="1:15" ht="31.5" x14ac:dyDescent="0.2">
      <c r="A1895" s="16" t="s">
        <v>0</v>
      </c>
      <c r="B1895" s="11" t="s">
        <v>48</v>
      </c>
      <c r="C1895" s="12" t="s">
        <v>1352</v>
      </c>
      <c r="D1895" s="12" t="s">
        <v>215</v>
      </c>
      <c r="E1895" s="12" t="s">
        <v>34</v>
      </c>
      <c r="F1895" s="12" t="s">
        <v>1372</v>
      </c>
      <c r="G1895" s="12" t="s">
        <v>49</v>
      </c>
      <c r="H1895" s="13">
        <v>309.60000000000002</v>
      </c>
      <c r="I1895" s="13">
        <v>309.60000000000002</v>
      </c>
      <c r="J1895" s="14">
        <v>297.8</v>
      </c>
      <c r="K1895" s="10">
        <f t="shared" si="921"/>
        <v>96.188630490956072</v>
      </c>
      <c r="M1895" s="21"/>
    </row>
    <row r="1896" spans="1:15" ht="15.75" x14ac:dyDescent="0.2">
      <c r="A1896" s="16" t="s">
        <v>0</v>
      </c>
      <c r="B1896" s="11" t="s">
        <v>229</v>
      </c>
      <c r="C1896" s="12" t="s">
        <v>1352</v>
      </c>
      <c r="D1896" s="12" t="s">
        <v>215</v>
      </c>
      <c r="E1896" s="12" t="s">
        <v>34</v>
      </c>
      <c r="F1896" s="12" t="s">
        <v>1372</v>
      </c>
      <c r="G1896" s="12" t="s">
        <v>230</v>
      </c>
      <c r="H1896" s="13">
        <v>6</v>
      </c>
      <c r="I1896" s="13">
        <v>6</v>
      </c>
      <c r="J1896" s="14">
        <v>5</v>
      </c>
      <c r="K1896" s="10">
        <f t="shared" si="921"/>
        <v>83.333333333333343</v>
      </c>
      <c r="M1896" s="21"/>
    </row>
    <row r="1897" spans="1:15" ht="31.5" x14ac:dyDescent="0.2">
      <c r="A1897" s="11" t="s">
        <v>0</v>
      </c>
      <c r="B1897" s="15" t="s">
        <v>1373</v>
      </c>
      <c r="C1897" s="12" t="s">
        <v>1352</v>
      </c>
      <c r="D1897" s="12" t="s">
        <v>215</v>
      </c>
      <c r="E1897" s="12" t="s">
        <v>34</v>
      </c>
      <c r="F1897" s="12" t="s">
        <v>1374</v>
      </c>
      <c r="G1897" s="12" t="s">
        <v>0</v>
      </c>
      <c r="H1897" s="13">
        <f>H1898</f>
        <v>927</v>
      </c>
      <c r="I1897" s="13">
        <f t="shared" ref="I1897:J1897" si="938">I1898</f>
        <v>927</v>
      </c>
      <c r="J1897" s="14">
        <f t="shared" si="938"/>
        <v>926</v>
      </c>
      <c r="K1897" s="10">
        <f t="shared" si="921"/>
        <v>99.892125134843582</v>
      </c>
      <c r="M1897" s="21"/>
      <c r="O1897" s="22"/>
    </row>
    <row r="1898" spans="1:15" ht="31.5" x14ac:dyDescent="0.2">
      <c r="A1898" s="16" t="s">
        <v>0</v>
      </c>
      <c r="B1898" s="11" t="s">
        <v>48</v>
      </c>
      <c r="C1898" s="12" t="s">
        <v>1352</v>
      </c>
      <c r="D1898" s="12" t="s">
        <v>215</v>
      </c>
      <c r="E1898" s="12" t="s">
        <v>34</v>
      </c>
      <c r="F1898" s="12" t="s">
        <v>1374</v>
      </c>
      <c r="G1898" s="12" t="s">
        <v>49</v>
      </c>
      <c r="H1898" s="13">
        <v>927</v>
      </c>
      <c r="I1898" s="13">
        <v>927</v>
      </c>
      <c r="J1898" s="14">
        <v>926</v>
      </c>
      <c r="K1898" s="10">
        <f t="shared" si="921"/>
        <v>99.892125134843582</v>
      </c>
      <c r="M1898" s="21"/>
    </row>
    <row r="1899" spans="1:15" ht="63" x14ac:dyDescent="0.2">
      <c r="A1899" s="11" t="s">
        <v>0</v>
      </c>
      <c r="B1899" s="15" t="s">
        <v>1375</v>
      </c>
      <c r="C1899" s="12" t="s">
        <v>1352</v>
      </c>
      <c r="D1899" s="12" t="s">
        <v>215</v>
      </c>
      <c r="E1899" s="12" t="s">
        <v>34</v>
      </c>
      <c r="F1899" s="12" t="s">
        <v>1376</v>
      </c>
      <c r="G1899" s="12" t="s">
        <v>0</v>
      </c>
      <c r="H1899" s="13">
        <f>H1900+H1905</f>
        <v>11519</v>
      </c>
      <c r="I1899" s="13">
        <f t="shared" ref="I1899:J1899" si="939">I1900+I1905</f>
        <v>11519</v>
      </c>
      <c r="J1899" s="14">
        <f t="shared" si="939"/>
        <v>11343.4</v>
      </c>
      <c r="K1899" s="10">
        <f t="shared" si="921"/>
        <v>98.475562114766902</v>
      </c>
      <c r="M1899" s="21"/>
      <c r="O1899" s="22"/>
    </row>
    <row r="1900" spans="1:15" ht="47.25" x14ac:dyDescent="0.2">
      <c r="A1900" s="11" t="s">
        <v>0</v>
      </c>
      <c r="B1900" s="15" t="s">
        <v>1377</v>
      </c>
      <c r="C1900" s="12" t="s">
        <v>1352</v>
      </c>
      <c r="D1900" s="12" t="s">
        <v>215</v>
      </c>
      <c r="E1900" s="12" t="s">
        <v>34</v>
      </c>
      <c r="F1900" s="12" t="s">
        <v>1378</v>
      </c>
      <c r="G1900" s="12" t="s">
        <v>0</v>
      </c>
      <c r="H1900" s="13">
        <f>H1901</f>
        <v>11394</v>
      </c>
      <c r="I1900" s="13">
        <f t="shared" ref="I1900:J1900" si="940">I1901</f>
        <v>11394</v>
      </c>
      <c r="J1900" s="14">
        <f t="shared" si="940"/>
        <v>11281.1</v>
      </c>
      <c r="K1900" s="10">
        <f t="shared" si="921"/>
        <v>99.009127611023345</v>
      </c>
      <c r="M1900" s="21"/>
      <c r="O1900" s="22"/>
    </row>
    <row r="1901" spans="1:15" ht="15.75" x14ac:dyDescent="0.2">
      <c r="A1901" s="11" t="s">
        <v>0</v>
      </c>
      <c r="B1901" s="15" t="s">
        <v>262</v>
      </c>
      <c r="C1901" s="12" t="s">
        <v>1352</v>
      </c>
      <c r="D1901" s="12" t="s">
        <v>215</v>
      </c>
      <c r="E1901" s="12" t="s">
        <v>34</v>
      </c>
      <c r="F1901" s="12" t="s">
        <v>1379</v>
      </c>
      <c r="G1901" s="12" t="s">
        <v>0</v>
      </c>
      <c r="H1901" s="13">
        <f>SUM(H1902:H1904)</f>
        <v>11394</v>
      </c>
      <c r="I1901" s="13">
        <f t="shared" ref="I1901:J1901" si="941">SUM(I1902:I1904)</f>
        <v>11394</v>
      </c>
      <c r="J1901" s="14">
        <f t="shared" si="941"/>
        <v>11281.1</v>
      </c>
      <c r="K1901" s="10">
        <f t="shared" si="921"/>
        <v>99.009127611023345</v>
      </c>
      <c r="M1901" s="21"/>
      <c r="O1901" s="22"/>
    </row>
    <row r="1902" spans="1:15" ht="78.75" x14ac:dyDescent="0.2">
      <c r="A1902" s="16" t="s">
        <v>0</v>
      </c>
      <c r="B1902" s="11" t="s">
        <v>237</v>
      </c>
      <c r="C1902" s="12" t="s">
        <v>1352</v>
      </c>
      <c r="D1902" s="12" t="s">
        <v>215</v>
      </c>
      <c r="E1902" s="12" t="s">
        <v>34</v>
      </c>
      <c r="F1902" s="12" t="s">
        <v>1379</v>
      </c>
      <c r="G1902" s="12" t="s">
        <v>238</v>
      </c>
      <c r="H1902" s="13">
        <v>10243.6</v>
      </c>
      <c r="I1902" s="13">
        <v>10243.6</v>
      </c>
      <c r="J1902" s="14">
        <v>10209.5</v>
      </c>
      <c r="K1902" s="10">
        <f t="shared" si="921"/>
        <v>99.667109219415053</v>
      </c>
      <c r="M1902" s="21"/>
    </row>
    <row r="1903" spans="1:15" ht="31.5" x14ac:dyDescent="0.2">
      <c r="A1903" s="16" t="s">
        <v>0</v>
      </c>
      <c r="B1903" s="11" t="s">
        <v>48</v>
      </c>
      <c r="C1903" s="12" t="s">
        <v>1352</v>
      </c>
      <c r="D1903" s="12" t="s">
        <v>215</v>
      </c>
      <c r="E1903" s="12" t="s">
        <v>34</v>
      </c>
      <c r="F1903" s="12" t="s">
        <v>1379</v>
      </c>
      <c r="G1903" s="12" t="s">
        <v>49</v>
      </c>
      <c r="H1903" s="13">
        <v>1137.8</v>
      </c>
      <c r="I1903" s="13">
        <v>1137.8</v>
      </c>
      <c r="J1903" s="14">
        <v>1066.0999999999999</v>
      </c>
      <c r="K1903" s="10">
        <f t="shared" si="921"/>
        <v>93.698365266303384</v>
      </c>
      <c r="M1903" s="21"/>
    </row>
    <row r="1904" spans="1:15" ht="15.75" x14ac:dyDescent="0.2">
      <c r="A1904" s="16" t="s">
        <v>0</v>
      </c>
      <c r="B1904" s="11" t="s">
        <v>229</v>
      </c>
      <c r="C1904" s="12" t="s">
        <v>1352</v>
      </c>
      <c r="D1904" s="12" t="s">
        <v>215</v>
      </c>
      <c r="E1904" s="12" t="s">
        <v>34</v>
      </c>
      <c r="F1904" s="12" t="s">
        <v>1379</v>
      </c>
      <c r="G1904" s="12" t="s">
        <v>230</v>
      </c>
      <c r="H1904" s="13">
        <v>12.6</v>
      </c>
      <c r="I1904" s="13">
        <v>12.6</v>
      </c>
      <c r="J1904" s="14">
        <v>5.5</v>
      </c>
      <c r="K1904" s="10">
        <f t="shared" si="921"/>
        <v>43.650793650793652</v>
      </c>
      <c r="M1904" s="21"/>
    </row>
    <row r="1905" spans="1:15" ht="31.5" x14ac:dyDescent="0.2">
      <c r="A1905" s="11" t="s">
        <v>0</v>
      </c>
      <c r="B1905" s="15" t="s">
        <v>1380</v>
      </c>
      <c r="C1905" s="12" t="s">
        <v>1352</v>
      </c>
      <c r="D1905" s="12" t="s">
        <v>215</v>
      </c>
      <c r="E1905" s="12" t="s">
        <v>34</v>
      </c>
      <c r="F1905" s="12" t="s">
        <v>1381</v>
      </c>
      <c r="G1905" s="12" t="s">
        <v>0</v>
      </c>
      <c r="H1905" s="13">
        <f>H1906</f>
        <v>125</v>
      </c>
      <c r="I1905" s="13">
        <f t="shared" ref="I1905:J1905" si="942">I1906</f>
        <v>125</v>
      </c>
      <c r="J1905" s="14">
        <f t="shared" si="942"/>
        <v>62.3</v>
      </c>
      <c r="K1905" s="10">
        <f t="shared" si="921"/>
        <v>49.839999999999996</v>
      </c>
      <c r="M1905" s="21"/>
      <c r="O1905" s="22"/>
    </row>
    <row r="1906" spans="1:15" ht="31.5" x14ac:dyDescent="0.2">
      <c r="A1906" s="16" t="s">
        <v>0</v>
      </c>
      <c r="B1906" s="11" t="s">
        <v>48</v>
      </c>
      <c r="C1906" s="12" t="s">
        <v>1352</v>
      </c>
      <c r="D1906" s="12" t="s">
        <v>215</v>
      </c>
      <c r="E1906" s="12" t="s">
        <v>34</v>
      </c>
      <c r="F1906" s="12" t="s">
        <v>1381</v>
      </c>
      <c r="G1906" s="12" t="s">
        <v>49</v>
      </c>
      <c r="H1906" s="13">
        <v>125</v>
      </c>
      <c r="I1906" s="13">
        <v>125</v>
      </c>
      <c r="J1906" s="14">
        <v>62.3</v>
      </c>
      <c r="K1906" s="10">
        <f t="shared" si="921"/>
        <v>49.839999999999996</v>
      </c>
      <c r="M1906" s="21"/>
    </row>
    <row r="1907" spans="1:15" ht="47.25" x14ac:dyDescent="0.2">
      <c r="A1907" s="6" t="s">
        <v>1382</v>
      </c>
      <c r="B1907" s="7" t="s">
        <v>1383</v>
      </c>
      <c r="C1907" s="6" t="s">
        <v>1384</v>
      </c>
      <c r="D1907" s="6" t="s">
        <v>0</v>
      </c>
      <c r="E1907" s="6" t="s">
        <v>0</v>
      </c>
      <c r="F1907" s="6" t="s">
        <v>0</v>
      </c>
      <c r="G1907" s="6" t="s">
        <v>0</v>
      </c>
      <c r="H1907" s="8">
        <f>H1908+H1919</f>
        <v>29642.899999999998</v>
      </c>
      <c r="I1907" s="8">
        <f t="shared" ref="I1907:J1907" si="943">I1908+I1919</f>
        <v>29642.899999999998</v>
      </c>
      <c r="J1907" s="9">
        <f t="shared" si="943"/>
        <v>29530.899999999998</v>
      </c>
      <c r="K1907" s="10">
        <f t="shared" si="921"/>
        <v>99.62216922096016</v>
      </c>
      <c r="M1907" s="21"/>
      <c r="O1907" s="22"/>
    </row>
    <row r="1908" spans="1:15" ht="15.75" x14ac:dyDescent="0.2">
      <c r="A1908" s="11" t="s">
        <v>0</v>
      </c>
      <c r="B1908" s="11" t="s">
        <v>376</v>
      </c>
      <c r="C1908" s="12" t="s">
        <v>1384</v>
      </c>
      <c r="D1908" s="12" t="s">
        <v>16</v>
      </c>
      <c r="E1908" s="12" t="s">
        <v>0</v>
      </c>
      <c r="F1908" s="12" t="s">
        <v>0</v>
      </c>
      <c r="G1908" s="12" t="s">
        <v>0</v>
      </c>
      <c r="H1908" s="13">
        <f>H1909</f>
        <v>10001.700000000001</v>
      </c>
      <c r="I1908" s="13">
        <f t="shared" ref="I1908:J1908" si="944">I1909</f>
        <v>10001.700000000001</v>
      </c>
      <c r="J1908" s="14">
        <f t="shared" si="944"/>
        <v>9890.3999999999978</v>
      </c>
      <c r="K1908" s="10">
        <f t="shared" si="921"/>
        <v>98.887189177839744</v>
      </c>
      <c r="M1908" s="21"/>
      <c r="O1908" s="22"/>
    </row>
    <row r="1909" spans="1:15" ht="15.75" x14ac:dyDescent="0.2">
      <c r="A1909" s="11" t="s">
        <v>0</v>
      </c>
      <c r="B1909" s="11" t="s">
        <v>497</v>
      </c>
      <c r="C1909" s="12" t="s">
        <v>1384</v>
      </c>
      <c r="D1909" s="12" t="s">
        <v>16</v>
      </c>
      <c r="E1909" s="12" t="s">
        <v>34</v>
      </c>
      <c r="F1909" s="12" t="s">
        <v>0</v>
      </c>
      <c r="G1909" s="12" t="s">
        <v>0</v>
      </c>
      <c r="H1909" s="13">
        <f>H1910+H1913</f>
        <v>10001.700000000001</v>
      </c>
      <c r="I1909" s="13">
        <f t="shared" ref="I1909:J1909" si="945">I1910+I1913</f>
        <v>10001.700000000001</v>
      </c>
      <c r="J1909" s="14">
        <f t="shared" si="945"/>
        <v>9890.3999999999978</v>
      </c>
      <c r="K1909" s="10">
        <f t="shared" si="921"/>
        <v>98.887189177839744</v>
      </c>
      <c r="M1909" s="21"/>
      <c r="O1909" s="22"/>
    </row>
    <row r="1910" spans="1:15" ht="15.75" x14ac:dyDescent="0.2">
      <c r="A1910" s="11" t="s">
        <v>0</v>
      </c>
      <c r="B1910" s="15" t="s">
        <v>275</v>
      </c>
      <c r="C1910" s="12" t="s">
        <v>1384</v>
      </c>
      <c r="D1910" s="12" t="s">
        <v>16</v>
      </c>
      <c r="E1910" s="12" t="s">
        <v>34</v>
      </c>
      <c r="F1910" s="12" t="s">
        <v>276</v>
      </c>
      <c r="G1910" s="11" t="s">
        <v>0</v>
      </c>
      <c r="H1910" s="13">
        <f>H1911</f>
        <v>29.8</v>
      </c>
      <c r="I1910" s="13">
        <f t="shared" ref="I1910:J1911" si="946">I1911</f>
        <v>29.8</v>
      </c>
      <c r="J1910" s="14">
        <f t="shared" si="946"/>
        <v>29.8</v>
      </c>
      <c r="K1910" s="10">
        <f t="shared" si="921"/>
        <v>100</v>
      </c>
      <c r="M1910" s="21"/>
      <c r="O1910" s="22"/>
    </row>
    <row r="1911" spans="1:15" ht="94.5" x14ac:dyDescent="0.2">
      <c r="A1911" s="11" t="s">
        <v>0</v>
      </c>
      <c r="B1911" s="15" t="s">
        <v>1385</v>
      </c>
      <c r="C1911" s="12" t="s">
        <v>1384</v>
      </c>
      <c r="D1911" s="12" t="s">
        <v>16</v>
      </c>
      <c r="E1911" s="12" t="s">
        <v>34</v>
      </c>
      <c r="F1911" s="12" t="s">
        <v>1386</v>
      </c>
      <c r="G1911" s="12" t="s">
        <v>0</v>
      </c>
      <c r="H1911" s="13">
        <f>H1912</f>
        <v>29.8</v>
      </c>
      <c r="I1911" s="13">
        <f t="shared" si="946"/>
        <v>29.8</v>
      </c>
      <c r="J1911" s="14">
        <f t="shared" si="946"/>
        <v>29.8</v>
      </c>
      <c r="K1911" s="10">
        <f t="shared" si="921"/>
        <v>100</v>
      </c>
      <c r="M1911" s="21"/>
      <c r="O1911" s="22"/>
    </row>
    <row r="1912" spans="1:15" ht="31.5" x14ac:dyDescent="0.2">
      <c r="A1912" s="16" t="s">
        <v>0</v>
      </c>
      <c r="B1912" s="11" t="s">
        <v>48</v>
      </c>
      <c r="C1912" s="12" t="s">
        <v>1384</v>
      </c>
      <c r="D1912" s="12" t="s">
        <v>16</v>
      </c>
      <c r="E1912" s="12" t="s">
        <v>34</v>
      </c>
      <c r="F1912" s="12" t="s">
        <v>1386</v>
      </c>
      <c r="G1912" s="12" t="s">
        <v>49</v>
      </c>
      <c r="H1912" s="13">
        <v>29.8</v>
      </c>
      <c r="I1912" s="13">
        <v>29.8</v>
      </c>
      <c r="J1912" s="13">
        <v>29.8</v>
      </c>
      <c r="K1912" s="10">
        <f t="shared" si="921"/>
        <v>100</v>
      </c>
      <c r="M1912" s="21"/>
    </row>
    <row r="1913" spans="1:15" ht="31.5" x14ac:dyDescent="0.2">
      <c r="A1913" s="11" t="s">
        <v>0</v>
      </c>
      <c r="B1913" s="15" t="s">
        <v>972</v>
      </c>
      <c r="C1913" s="12" t="s">
        <v>1384</v>
      </c>
      <c r="D1913" s="12" t="s">
        <v>16</v>
      </c>
      <c r="E1913" s="12" t="s">
        <v>34</v>
      </c>
      <c r="F1913" s="12" t="s">
        <v>973</v>
      </c>
      <c r="G1913" s="11" t="s">
        <v>0</v>
      </c>
      <c r="H1913" s="13">
        <f>H1914</f>
        <v>9971.9000000000015</v>
      </c>
      <c r="I1913" s="13">
        <f t="shared" ref="I1913:J1914" si="947">I1914</f>
        <v>9971.9000000000015</v>
      </c>
      <c r="J1913" s="14">
        <f t="shared" si="947"/>
        <v>9860.5999999999985</v>
      </c>
      <c r="K1913" s="10">
        <f t="shared" si="921"/>
        <v>98.883863656875789</v>
      </c>
      <c r="M1913" s="21"/>
      <c r="O1913" s="22"/>
    </row>
    <row r="1914" spans="1:15" ht="47.25" x14ac:dyDescent="0.2">
      <c r="A1914" s="11" t="s">
        <v>0</v>
      </c>
      <c r="B1914" s="15" t="s">
        <v>1387</v>
      </c>
      <c r="C1914" s="12" t="s">
        <v>1384</v>
      </c>
      <c r="D1914" s="12" t="s">
        <v>16</v>
      </c>
      <c r="E1914" s="12" t="s">
        <v>34</v>
      </c>
      <c r="F1914" s="12" t="s">
        <v>1388</v>
      </c>
      <c r="G1914" s="12" t="s">
        <v>0</v>
      </c>
      <c r="H1914" s="13">
        <f>H1915</f>
        <v>9971.9000000000015</v>
      </c>
      <c r="I1914" s="13">
        <f t="shared" si="947"/>
        <v>9971.9000000000015</v>
      </c>
      <c r="J1914" s="14">
        <f t="shared" si="947"/>
        <v>9860.5999999999985</v>
      </c>
      <c r="K1914" s="10">
        <f t="shared" si="921"/>
        <v>98.883863656875789</v>
      </c>
      <c r="M1914" s="21"/>
      <c r="O1914" s="22"/>
    </row>
    <row r="1915" spans="1:15" ht="15.75" x14ac:dyDescent="0.2">
      <c r="A1915" s="11" t="s">
        <v>0</v>
      </c>
      <c r="B1915" s="15" t="s">
        <v>262</v>
      </c>
      <c r="C1915" s="12" t="s">
        <v>1384</v>
      </c>
      <c r="D1915" s="12" t="s">
        <v>16</v>
      </c>
      <c r="E1915" s="12" t="s">
        <v>34</v>
      </c>
      <c r="F1915" s="12" t="s">
        <v>1389</v>
      </c>
      <c r="G1915" s="12" t="s">
        <v>0</v>
      </c>
      <c r="H1915" s="13">
        <f>SUM(H1916:H1918)</f>
        <v>9971.9000000000015</v>
      </c>
      <c r="I1915" s="13">
        <f t="shared" ref="I1915:J1915" si="948">SUM(I1916:I1918)</f>
        <v>9971.9000000000015</v>
      </c>
      <c r="J1915" s="14">
        <f t="shared" si="948"/>
        <v>9860.5999999999985</v>
      </c>
      <c r="K1915" s="10">
        <f t="shared" si="921"/>
        <v>98.883863656875789</v>
      </c>
      <c r="M1915" s="21"/>
      <c r="O1915" s="22"/>
    </row>
    <row r="1916" spans="1:15" ht="78.75" x14ac:dyDescent="0.2">
      <c r="A1916" s="16" t="s">
        <v>0</v>
      </c>
      <c r="B1916" s="11" t="s">
        <v>237</v>
      </c>
      <c r="C1916" s="12" t="s">
        <v>1384</v>
      </c>
      <c r="D1916" s="12" t="s">
        <v>16</v>
      </c>
      <c r="E1916" s="12" t="s">
        <v>34</v>
      </c>
      <c r="F1916" s="12" t="s">
        <v>1389</v>
      </c>
      <c r="G1916" s="12" t="s">
        <v>238</v>
      </c>
      <c r="H1916" s="13">
        <v>8132</v>
      </c>
      <c r="I1916" s="13">
        <v>8132</v>
      </c>
      <c r="J1916" s="14">
        <v>8114.9</v>
      </c>
      <c r="K1916" s="10">
        <f t="shared" si="921"/>
        <v>99.789719626168221</v>
      </c>
      <c r="M1916" s="21"/>
    </row>
    <row r="1917" spans="1:15" ht="31.5" x14ac:dyDescent="0.2">
      <c r="A1917" s="16" t="s">
        <v>0</v>
      </c>
      <c r="B1917" s="11" t="s">
        <v>48</v>
      </c>
      <c r="C1917" s="12" t="s">
        <v>1384</v>
      </c>
      <c r="D1917" s="12" t="s">
        <v>16</v>
      </c>
      <c r="E1917" s="12" t="s">
        <v>34</v>
      </c>
      <c r="F1917" s="12" t="s">
        <v>1389</v>
      </c>
      <c r="G1917" s="12" t="s">
        <v>49</v>
      </c>
      <c r="H1917" s="13">
        <v>1791.2</v>
      </c>
      <c r="I1917" s="13">
        <v>1791.2</v>
      </c>
      <c r="J1917" s="14">
        <v>1712.9</v>
      </c>
      <c r="K1917" s="10">
        <f t="shared" si="921"/>
        <v>95.628628852166159</v>
      </c>
      <c r="M1917" s="21"/>
    </row>
    <row r="1918" spans="1:15" ht="15.75" x14ac:dyDescent="0.2">
      <c r="A1918" s="16" t="s">
        <v>0</v>
      </c>
      <c r="B1918" s="11" t="s">
        <v>229</v>
      </c>
      <c r="C1918" s="12" t="s">
        <v>1384</v>
      </c>
      <c r="D1918" s="12" t="s">
        <v>16</v>
      </c>
      <c r="E1918" s="12" t="s">
        <v>34</v>
      </c>
      <c r="F1918" s="12" t="s">
        <v>1389</v>
      </c>
      <c r="G1918" s="12" t="s">
        <v>230</v>
      </c>
      <c r="H1918" s="13">
        <v>48.7</v>
      </c>
      <c r="I1918" s="13">
        <v>48.7</v>
      </c>
      <c r="J1918" s="14">
        <v>32.799999999999997</v>
      </c>
      <c r="K1918" s="10">
        <f t="shared" si="921"/>
        <v>67.351129363449687</v>
      </c>
      <c r="M1918" s="21"/>
    </row>
    <row r="1919" spans="1:15" ht="15.75" x14ac:dyDescent="0.2">
      <c r="A1919" s="11" t="s">
        <v>0</v>
      </c>
      <c r="B1919" s="11" t="s">
        <v>631</v>
      </c>
      <c r="C1919" s="12" t="s">
        <v>1384</v>
      </c>
      <c r="D1919" s="12" t="s">
        <v>215</v>
      </c>
      <c r="E1919" s="12" t="s">
        <v>0</v>
      </c>
      <c r="F1919" s="12" t="s">
        <v>0</v>
      </c>
      <c r="G1919" s="12" t="s">
        <v>0</v>
      </c>
      <c r="H1919" s="13">
        <f>H1920</f>
        <v>19641.199999999997</v>
      </c>
      <c r="I1919" s="13">
        <f t="shared" ref="I1919:J1919" si="949">I1920</f>
        <v>19641.199999999997</v>
      </c>
      <c r="J1919" s="14">
        <f t="shared" si="949"/>
        <v>19640.5</v>
      </c>
      <c r="K1919" s="10">
        <f t="shared" si="921"/>
        <v>99.996436062969693</v>
      </c>
      <c r="M1919" s="21"/>
      <c r="O1919" s="22"/>
    </row>
    <row r="1920" spans="1:15" ht="31.5" x14ac:dyDescent="0.2">
      <c r="A1920" s="11" t="s">
        <v>0</v>
      </c>
      <c r="B1920" s="11" t="s">
        <v>1363</v>
      </c>
      <c r="C1920" s="12" t="s">
        <v>1384</v>
      </c>
      <c r="D1920" s="12" t="s">
        <v>215</v>
      </c>
      <c r="E1920" s="12" t="s">
        <v>207</v>
      </c>
      <c r="F1920" s="12" t="s">
        <v>0</v>
      </c>
      <c r="G1920" s="12" t="s">
        <v>0</v>
      </c>
      <c r="H1920" s="13">
        <f>H1921+H1928</f>
        <v>19641.199999999997</v>
      </c>
      <c r="I1920" s="13">
        <f t="shared" ref="I1920:J1920" si="950">I1921+I1928</f>
        <v>19641.199999999997</v>
      </c>
      <c r="J1920" s="14">
        <f t="shared" si="950"/>
        <v>19640.5</v>
      </c>
      <c r="K1920" s="10">
        <f t="shared" si="921"/>
        <v>99.996436062969693</v>
      </c>
      <c r="M1920" s="21"/>
      <c r="O1920" s="22"/>
    </row>
    <row r="1921" spans="1:15" ht="15.75" x14ac:dyDescent="0.2">
      <c r="A1921" s="11" t="s">
        <v>0</v>
      </c>
      <c r="B1921" s="15" t="s">
        <v>275</v>
      </c>
      <c r="C1921" s="12" t="s">
        <v>1384</v>
      </c>
      <c r="D1921" s="12" t="s">
        <v>215</v>
      </c>
      <c r="E1921" s="12" t="s">
        <v>207</v>
      </c>
      <c r="F1921" s="12" t="s">
        <v>276</v>
      </c>
      <c r="G1921" s="11" t="s">
        <v>0</v>
      </c>
      <c r="H1921" s="13">
        <f>H1922+H1924</f>
        <v>5602.5</v>
      </c>
      <c r="I1921" s="13">
        <f t="shared" ref="I1921:J1921" si="951">I1922+I1924</f>
        <v>5602.5</v>
      </c>
      <c r="J1921" s="14">
        <f t="shared" si="951"/>
        <v>5602.5</v>
      </c>
      <c r="K1921" s="10">
        <f t="shared" si="921"/>
        <v>100</v>
      </c>
      <c r="M1921" s="21"/>
      <c r="O1921" s="22"/>
    </row>
    <row r="1922" spans="1:15" ht="110.25" x14ac:dyDescent="0.2">
      <c r="A1922" s="11" t="s">
        <v>0</v>
      </c>
      <c r="B1922" s="15" t="s">
        <v>1390</v>
      </c>
      <c r="C1922" s="12" t="s">
        <v>1384</v>
      </c>
      <c r="D1922" s="12" t="s">
        <v>215</v>
      </c>
      <c r="E1922" s="12" t="s">
        <v>207</v>
      </c>
      <c r="F1922" s="12" t="s">
        <v>1391</v>
      </c>
      <c r="G1922" s="12" t="s">
        <v>0</v>
      </c>
      <c r="H1922" s="13">
        <f>H1923</f>
        <v>81.099999999999994</v>
      </c>
      <c r="I1922" s="13">
        <f t="shared" ref="I1922:J1922" si="952">I1923</f>
        <v>81.099999999999994</v>
      </c>
      <c r="J1922" s="14">
        <f t="shared" si="952"/>
        <v>81.099999999999994</v>
      </c>
      <c r="K1922" s="10">
        <f t="shared" si="921"/>
        <v>100</v>
      </c>
      <c r="M1922" s="21"/>
      <c r="O1922" s="22"/>
    </row>
    <row r="1923" spans="1:15" ht="31.5" x14ac:dyDescent="0.2">
      <c r="A1923" s="16" t="s">
        <v>0</v>
      </c>
      <c r="B1923" s="11" t="s">
        <v>48</v>
      </c>
      <c r="C1923" s="12" t="s">
        <v>1384</v>
      </c>
      <c r="D1923" s="12" t="s">
        <v>215</v>
      </c>
      <c r="E1923" s="12" t="s">
        <v>207</v>
      </c>
      <c r="F1923" s="12" t="s">
        <v>1391</v>
      </c>
      <c r="G1923" s="12" t="s">
        <v>49</v>
      </c>
      <c r="H1923" s="13">
        <v>81.099999999999994</v>
      </c>
      <c r="I1923" s="13">
        <v>81.099999999999994</v>
      </c>
      <c r="J1923" s="13">
        <v>81.099999999999994</v>
      </c>
      <c r="K1923" s="10">
        <f t="shared" si="921"/>
        <v>100</v>
      </c>
      <c r="M1923" s="21"/>
    </row>
    <row r="1924" spans="1:15" ht="126" x14ac:dyDescent="0.2">
      <c r="A1924" s="11" t="s">
        <v>0</v>
      </c>
      <c r="B1924" s="15" t="s">
        <v>1392</v>
      </c>
      <c r="C1924" s="12" t="s">
        <v>1384</v>
      </c>
      <c r="D1924" s="12" t="s">
        <v>215</v>
      </c>
      <c r="E1924" s="12" t="s">
        <v>207</v>
      </c>
      <c r="F1924" s="12" t="s">
        <v>1393</v>
      </c>
      <c r="G1924" s="12" t="s">
        <v>0</v>
      </c>
      <c r="H1924" s="13">
        <f>SUM(H1925:H1927)</f>
        <v>5521.4</v>
      </c>
      <c r="I1924" s="13">
        <f t="shared" ref="I1924:J1924" si="953">SUM(I1925:I1927)</f>
        <v>5521.4</v>
      </c>
      <c r="J1924" s="14">
        <f t="shared" si="953"/>
        <v>5521.4</v>
      </c>
      <c r="K1924" s="10">
        <f t="shared" si="921"/>
        <v>100</v>
      </c>
      <c r="M1924" s="21"/>
      <c r="O1924" s="22"/>
    </row>
    <row r="1925" spans="1:15" ht="78.75" x14ac:dyDescent="0.2">
      <c r="A1925" s="16" t="s">
        <v>0</v>
      </c>
      <c r="B1925" s="11" t="s">
        <v>237</v>
      </c>
      <c r="C1925" s="12" t="s">
        <v>1384</v>
      </c>
      <c r="D1925" s="12" t="s">
        <v>215</v>
      </c>
      <c r="E1925" s="12" t="s">
        <v>207</v>
      </c>
      <c r="F1925" s="12" t="s">
        <v>1393</v>
      </c>
      <c r="G1925" s="12" t="s">
        <v>238</v>
      </c>
      <c r="H1925" s="13">
        <v>3120.5</v>
      </c>
      <c r="I1925" s="13">
        <v>3120.5</v>
      </c>
      <c r="J1925" s="13">
        <v>3120.5</v>
      </c>
      <c r="K1925" s="10">
        <f t="shared" si="921"/>
        <v>100</v>
      </c>
      <c r="M1925" s="21"/>
    </row>
    <row r="1926" spans="1:15" ht="31.5" x14ac:dyDescent="0.2">
      <c r="A1926" s="16" t="s">
        <v>0</v>
      </c>
      <c r="B1926" s="11" t="s">
        <v>48</v>
      </c>
      <c r="C1926" s="12" t="s">
        <v>1384</v>
      </c>
      <c r="D1926" s="12" t="s">
        <v>215</v>
      </c>
      <c r="E1926" s="12" t="s">
        <v>207</v>
      </c>
      <c r="F1926" s="12" t="s">
        <v>1393</v>
      </c>
      <c r="G1926" s="12" t="s">
        <v>49</v>
      </c>
      <c r="H1926" s="13">
        <v>2397.6999999999998</v>
      </c>
      <c r="I1926" s="13">
        <v>2397.6999999999998</v>
      </c>
      <c r="J1926" s="13">
        <v>2397.6999999999998</v>
      </c>
      <c r="K1926" s="10">
        <f t="shared" si="921"/>
        <v>100</v>
      </c>
      <c r="M1926" s="21"/>
    </row>
    <row r="1927" spans="1:15" ht="15.75" x14ac:dyDescent="0.2">
      <c r="A1927" s="16" t="s">
        <v>0</v>
      </c>
      <c r="B1927" s="11" t="s">
        <v>229</v>
      </c>
      <c r="C1927" s="12" t="s">
        <v>1384</v>
      </c>
      <c r="D1927" s="12" t="s">
        <v>215</v>
      </c>
      <c r="E1927" s="12" t="s">
        <v>207</v>
      </c>
      <c r="F1927" s="12" t="s">
        <v>1393</v>
      </c>
      <c r="G1927" s="12" t="s">
        <v>230</v>
      </c>
      <c r="H1927" s="13">
        <v>3.2</v>
      </c>
      <c r="I1927" s="13">
        <v>3.2</v>
      </c>
      <c r="J1927" s="13">
        <v>3.2</v>
      </c>
      <c r="K1927" s="10">
        <f t="shared" si="921"/>
        <v>100</v>
      </c>
      <c r="M1927" s="21"/>
    </row>
    <row r="1928" spans="1:15" ht="31.5" x14ac:dyDescent="0.2">
      <c r="A1928" s="11" t="s">
        <v>0</v>
      </c>
      <c r="B1928" s="15" t="s">
        <v>972</v>
      </c>
      <c r="C1928" s="12" t="s">
        <v>1384</v>
      </c>
      <c r="D1928" s="12" t="s">
        <v>215</v>
      </c>
      <c r="E1928" s="12" t="s">
        <v>207</v>
      </c>
      <c r="F1928" s="12" t="s">
        <v>973</v>
      </c>
      <c r="G1928" s="11" t="s">
        <v>0</v>
      </c>
      <c r="H1928" s="13">
        <f>H1929</f>
        <v>14038.699999999999</v>
      </c>
      <c r="I1928" s="13">
        <f t="shared" ref="I1928:J1928" si="954">I1929</f>
        <v>14038.699999999999</v>
      </c>
      <c r="J1928" s="14">
        <f t="shared" si="954"/>
        <v>14038</v>
      </c>
      <c r="K1928" s="10">
        <f t="shared" si="921"/>
        <v>99.995013783327522</v>
      </c>
      <c r="M1928" s="21"/>
      <c r="O1928" s="22"/>
    </row>
    <row r="1929" spans="1:15" ht="47.25" x14ac:dyDescent="0.2">
      <c r="A1929" s="11" t="s">
        <v>0</v>
      </c>
      <c r="B1929" s="15" t="s">
        <v>1387</v>
      </c>
      <c r="C1929" s="12" t="s">
        <v>1384</v>
      </c>
      <c r="D1929" s="12" t="s">
        <v>215</v>
      </c>
      <c r="E1929" s="12" t="s">
        <v>207</v>
      </c>
      <c r="F1929" s="12" t="s">
        <v>1388</v>
      </c>
      <c r="G1929" s="12" t="s">
        <v>0</v>
      </c>
      <c r="H1929" s="13">
        <f>H1930+H1932</f>
        <v>14038.699999999999</v>
      </c>
      <c r="I1929" s="13">
        <f t="shared" ref="I1929:J1929" si="955">I1930+I1932</f>
        <v>14038.699999999999</v>
      </c>
      <c r="J1929" s="14">
        <f t="shared" si="955"/>
        <v>14038</v>
      </c>
      <c r="K1929" s="10">
        <f t="shared" ref="K1929:K1993" si="956">J1929/I1929*100</f>
        <v>99.995013783327522</v>
      </c>
      <c r="M1929" s="21"/>
      <c r="O1929" s="22"/>
    </row>
    <row r="1930" spans="1:15" ht="31.5" x14ac:dyDescent="0.2">
      <c r="A1930" s="11" t="s">
        <v>0</v>
      </c>
      <c r="B1930" s="15" t="s">
        <v>1394</v>
      </c>
      <c r="C1930" s="12" t="s">
        <v>1384</v>
      </c>
      <c r="D1930" s="12" t="s">
        <v>215</v>
      </c>
      <c r="E1930" s="12" t="s">
        <v>207</v>
      </c>
      <c r="F1930" s="12" t="s">
        <v>1395</v>
      </c>
      <c r="G1930" s="12" t="s">
        <v>0</v>
      </c>
      <c r="H1930" s="13">
        <f>H1931</f>
        <v>723.8</v>
      </c>
      <c r="I1930" s="13">
        <f t="shared" ref="I1930:J1930" si="957">I1931</f>
        <v>723.8</v>
      </c>
      <c r="J1930" s="14">
        <f t="shared" si="957"/>
        <v>723.1</v>
      </c>
      <c r="K1930" s="10">
        <f t="shared" si="956"/>
        <v>99.903288201160549</v>
      </c>
      <c r="M1930" s="21"/>
      <c r="O1930" s="22"/>
    </row>
    <row r="1931" spans="1:15" ht="31.5" x14ac:dyDescent="0.2">
      <c r="A1931" s="16" t="s">
        <v>0</v>
      </c>
      <c r="B1931" s="11" t="s">
        <v>48</v>
      </c>
      <c r="C1931" s="12" t="s">
        <v>1384</v>
      </c>
      <c r="D1931" s="12" t="s">
        <v>215</v>
      </c>
      <c r="E1931" s="12" t="s">
        <v>207</v>
      </c>
      <c r="F1931" s="12" t="s">
        <v>1395</v>
      </c>
      <c r="G1931" s="12" t="s">
        <v>49</v>
      </c>
      <c r="H1931" s="13">
        <v>723.8</v>
      </c>
      <c r="I1931" s="13">
        <v>723.8</v>
      </c>
      <c r="J1931" s="14">
        <v>723.1</v>
      </c>
      <c r="K1931" s="10">
        <f t="shared" si="956"/>
        <v>99.903288201160549</v>
      </c>
      <c r="M1931" s="21"/>
    </row>
    <row r="1932" spans="1:15" ht="47.25" x14ac:dyDescent="0.2">
      <c r="A1932" s="11" t="s">
        <v>0</v>
      </c>
      <c r="B1932" s="15" t="s">
        <v>23</v>
      </c>
      <c r="C1932" s="12" t="s">
        <v>1384</v>
      </c>
      <c r="D1932" s="12" t="s">
        <v>215</v>
      </c>
      <c r="E1932" s="12" t="s">
        <v>207</v>
      </c>
      <c r="F1932" s="12" t="s">
        <v>1396</v>
      </c>
      <c r="G1932" s="12" t="s">
        <v>0</v>
      </c>
      <c r="H1932" s="13">
        <f>H1933</f>
        <v>13314.9</v>
      </c>
      <c r="I1932" s="13">
        <f t="shared" ref="I1932:J1932" si="958">I1933</f>
        <v>13314.9</v>
      </c>
      <c r="J1932" s="14">
        <f t="shared" si="958"/>
        <v>13314.9</v>
      </c>
      <c r="K1932" s="10">
        <f t="shared" si="956"/>
        <v>100</v>
      </c>
      <c r="M1932" s="21"/>
      <c r="O1932" s="22"/>
    </row>
    <row r="1933" spans="1:15" ht="31.5" x14ac:dyDescent="0.2">
      <c r="A1933" s="16" t="s">
        <v>0</v>
      </c>
      <c r="B1933" s="11" t="s">
        <v>25</v>
      </c>
      <c r="C1933" s="12" t="s">
        <v>1384</v>
      </c>
      <c r="D1933" s="12" t="s">
        <v>215</v>
      </c>
      <c r="E1933" s="12" t="s">
        <v>207</v>
      </c>
      <c r="F1933" s="12" t="s">
        <v>1396</v>
      </c>
      <c r="G1933" s="12" t="s">
        <v>26</v>
      </c>
      <c r="H1933" s="13">
        <v>13314.9</v>
      </c>
      <c r="I1933" s="13">
        <v>13314.9</v>
      </c>
      <c r="J1933" s="13">
        <v>13314.9</v>
      </c>
      <c r="K1933" s="10">
        <f t="shared" si="956"/>
        <v>100</v>
      </c>
      <c r="M1933" s="21"/>
    </row>
    <row r="1934" spans="1:15" ht="47.25" x14ac:dyDescent="0.2">
      <c r="A1934" s="6" t="s">
        <v>1397</v>
      </c>
      <c r="B1934" s="7" t="s">
        <v>1398</v>
      </c>
      <c r="C1934" s="6" t="s">
        <v>1399</v>
      </c>
      <c r="D1934" s="6" t="s">
        <v>0</v>
      </c>
      <c r="E1934" s="6" t="s">
        <v>0</v>
      </c>
      <c r="F1934" s="6" t="s">
        <v>0</v>
      </c>
      <c r="G1934" s="6" t="s">
        <v>0</v>
      </c>
      <c r="H1934" s="8">
        <f>H1935</f>
        <v>7405.3</v>
      </c>
      <c r="I1934" s="8">
        <f t="shared" ref="I1934:J1938" si="959">I1935</f>
        <v>7405.3</v>
      </c>
      <c r="J1934" s="9">
        <f t="shared" si="959"/>
        <v>7373.4</v>
      </c>
      <c r="K1934" s="10">
        <f t="shared" si="956"/>
        <v>99.569227445208156</v>
      </c>
      <c r="M1934" s="21"/>
      <c r="O1934" s="22"/>
    </row>
    <row r="1935" spans="1:15" ht="15.75" x14ac:dyDescent="0.2">
      <c r="A1935" s="11" t="s">
        <v>0</v>
      </c>
      <c r="B1935" s="11" t="s">
        <v>376</v>
      </c>
      <c r="C1935" s="12" t="s">
        <v>1399</v>
      </c>
      <c r="D1935" s="12" t="s">
        <v>16</v>
      </c>
      <c r="E1935" s="12" t="s">
        <v>0</v>
      </c>
      <c r="F1935" s="12" t="s">
        <v>0</v>
      </c>
      <c r="G1935" s="12" t="s">
        <v>0</v>
      </c>
      <c r="H1935" s="13">
        <f>H1936</f>
        <v>7405.3</v>
      </c>
      <c r="I1935" s="13">
        <f t="shared" si="959"/>
        <v>7405.3</v>
      </c>
      <c r="J1935" s="14">
        <f t="shared" si="959"/>
        <v>7373.4</v>
      </c>
      <c r="K1935" s="10">
        <f t="shared" si="956"/>
        <v>99.569227445208156</v>
      </c>
      <c r="M1935" s="21"/>
      <c r="O1935" s="22"/>
    </row>
    <row r="1936" spans="1:15" ht="15.75" x14ac:dyDescent="0.2">
      <c r="A1936" s="11" t="s">
        <v>0</v>
      </c>
      <c r="B1936" s="11" t="s">
        <v>1197</v>
      </c>
      <c r="C1936" s="12" t="s">
        <v>1399</v>
      </c>
      <c r="D1936" s="12" t="s">
        <v>16</v>
      </c>
      <c r="E1936" s="12" t="s">
        <v>310</v>
      </c>
      <c r="F1936" s="12" t="s">
        <v>0</v>
      </c>
      <c r="G1936" s="12" t="s">
        <v>0</v>
      </c>
      <c r="H1936" s="13">
        <f>H1937</f>
        <v>7405.3</v>
      </c>
      <c r="I1936" s="13">
        <f t="shared" si="959"/>
        <v>7405.3</v>
      </c>
      <c r="J1936" s="14">
        <f t="shared" si="959"/>
        <v>7373.4</v>
      </c>
      <c r="K1936" s="10">
        <f t="shared" si="956"/>
        <v>99.569227445208156</v>
      </c>
      <c r="M1936" s="21"/>
      <c r="O1936" s="22"/>
    </row>
    <row r="1937" spans="1:15" ht="31.5" x14ac:dyDescent="0.2">
      <c r="A1937" s="11" t="s">
        <v>0</v>
      </c>
      <c r="B1937" s="15" t="s">
        <v>972</v>
      </c>
      <c r="C1937" s="12" t="s">
        <v>1399</v>
      </c>
      <c r="D1937" s="12" t="s">
        <v>16</v>
      </c>
      <c r="E1937" s="12" t="s">
        <v>310</v>
      </c>
      <c r="F1937" s="12" t="s">
        <v>973</v>
      </c>
      <c r="G1937" s="11" t="s">
        <v>0</v>
      </c>
      <c r="H1937" s="13">
        <f>H1938</f>
        <v>7405.3</v>
      </c>
      <c r="I1937" s="13">
        <f t="shared" si="959"/>
        <v>7405.3</v>
      </c>
      <c r="J1937" s="14">
        <f t="shared" si="959"/>
        <v>7373.4</v>
      </c>
      <c r="K1937" s="10">
        <f t="shared" si="956"/>
        <v>99.569227445208156</v>
      </c>
      <c r="M1937" s="21"/>
      <c r="O1937" s="22"/>
    </row>
    <row r="1938" spans="1:15" ht="47.25" x14ac:dyDescent="0.2">
      <c r="A1938" s="11" t="s">
        <v>0</v>
      </c>
      <c r="B1938" s="15" t="s">
        <v>1400</v>
      </c>
      <c r="C1938" s="12" t="s">
        <v>1399</v>
      </c>
      <c r="D1938" s="12" t="s">
        <v>16</v>
      </c>
      <c r="E1938" s="12" t="s">
        <v>310</v>
      </c>
      <c r="F1938" s="12" t="s">
        <v>1401</v>
      </c>
      <c r="G1938" s="12" t="s">
        <v>0</v>
      </c>
      <c r="H1938" s="13">
        <f>H1939</f>
        <v>7405.3</v>
      </c>
      <c r="I1938" s="13">
        <f t="shared" si="959"/>
        <v>7405.3</v>
      </c>
      <c r="J1938" s="14">
        <f t="shared" si="959"/>
        <v>7373.4</v>
      </c>
      <c r="K1938" s="10">
        <f t="shared" si="956"/>
        <v>99.569227445208156</v>
      </c>
      <c r="M1938" s="21"/>
      <c r="O1938" s="22"/>
    </row>
    <row r="1939" spans="1:15" ht="15.75" x14ac:dyDescent="0.2">
      <c r="A1939" s="11" t="s">
        <v>0</v>
      </c>
      <c r="B1939" s="15" t="s">
        <v>262</v>
      </c>
      <c r="C1939" s="12" t="s">
        <v>1399</v>
      </c>
      <c r="D1939" s="12" t="s">
        <v>16</v>
      </c>
      <c r="E1939" s="12" t="s">
        <v>310</v>
      </c>
      <c r="F1939" s="12" t="s">
        <v>1402</v>
      </c>
      <c r="G1939" s="12" t="s">
        <v>0</v>
      </c>
      <c r="H1939" s="13">
        <f>SUM(H1940:H1942)</f>
        <v>7405.3</v>
      </c>
      <c r="I1939" s="13">
        <f t="shared" ref="I1939:J1939" si="960">SUM(I1940:I1942)</f>
        <v>7405.3</v>
      </c>
      <c r="J1939" s="14">
        <f t="shared" si="960"/>
        <v>7373.4</v>
      </c>
      <c r="K1939" s="10">
        <f t="shared" si="956"/>
        <v>99.569227445208156</v>
      </c>
      <c r="M1939" s="21"/>
      <c r="O1939" s="22"/>
    </row>
    <row r="1940" spans="1:15" ht="78.75" x14ac:dyDescent="0.2">
      <c r="A1940" s="16" t="s">
        <v>0</v>
      </c>
      <c r="B1940" s="11" t="s">
        <v>237</v>
      </c>
      <c r="C1940" s="12" t="s">
        <v>1399</v>
      </c>
      <c r="D1940" s="12" t="s">
        <v>16</v>
      </c>
      <c r="E1940" s="12" t="s">
        <v>310</v>
      </c>
      <c r="F1940" s="12" t="s">
        <v>1402</v>
      </c>
      <c r="G1940" s="12" t="s">
        <v>238</v>
      </c>
      <c r="H1940" s="13">
        <v>6264.6</v>
      </c>
      <c r="I1940" s="13">
        <v>6264.6</v>
      </c>
      <c r="J1940" s="14">
        <v>6241</v>
      </c>
      <c r="K1940" s="10">
        <f t="shared" si="956"/>
        <v>99.62328001787823</v>
      </c>
      <c r="M1940" s="21"/>
    </row>
    <row r="1941" spans="1:15" ht="31.5" x14ac:dyDescent="0.2">
      <c r="A1941" s="16" t="s">
        <v>0</v>
      </c>
      <c r="B1941" s="11" t="s">
        <v>48</v>
      </c>
      <c r="C1941" s="12" t="s">
        <v>1399</v>
      </c>
      <c r="D1941" s="12" t="s">
        <v>16</v>
      </c>
      <c r="E1941" s="12" t="s">
        <v>310</v>
      </c>
      <c r="F1941" s="12" t="s">
        <v>1402</v>
      </c>
      <c r="G1941" s="12" t="s">
        <v>49</v>
      </c>
      <c r="H1941" s="13">
        <v>1132.7</v>
      </c>
      <c r="I1941" s="13">
        <v>1132.7</v>
      </c>
      <c r="J1941" s="14">
        <v>1124.5</v>
      </c>
      <c r="K1941" s="10">
        <f t="shared" si="956"/>
        <v>99.276066036902961</v>
      </c>
      <c r="M1941" s="21"/>
    </row>
    <row r="1942" spans="1:15" ht="15.75" x14ac:dyDescent="0.2">
      <c r="A1942" s="16" t="s">
        <v>0</v>
      </c>
      <c r="B1942" s="11" t="s">
        <v>229</v>
      </c>
      <c r="C1942" s="12" t="s">
        <v>1399</v>
      </c>
      <c r="D1942" s="12" t="s">
        <v>16</v>
      </c>
      <c r="E1942" s="12" t="s">
        <v>310</v>
      </c>
      <c r="F1942" s="12" t="s">
        <v>1402</v>
      </c>
      <c r="G1942" s="12" t="s">
        <v>230</v>
      </c>
      <c r="H1942" s="13">
        <v>8</v>
      </c>
      <c r="I1942" s="13">
        <v>8</v>
      </c>
      <c r="J1942" s="13">
        <v>7.9</v>
      </c>
      <c r="K1942" s="10">
        <f t="shared" si="956"/>
        <v>98.75</v>
      </c>
      <c r="M1942" s="21"/>
    </row>
    <row r="1943" spans="1:15" ht="31.5" x14ac:dyDescent="0.2">
      <c r="A1943" s="6" t="s">
        <v>1403</v>
      </c>
      <c r="B1943" s="7" t="s">
        <v>1404</v>
      </c>
      <c r="C1943" s="6" t="s">
        <v>1405</v>
      </c>
      <c r="D1943" s="6" t="s">
        <v>0</v>
      </c>
      <c r="E1943" s="6" t="s">
        <v>0</v>
      </c>
      <c r="F1943" s="6" t="s">
        <v>0</v>
      </c>
      <c r="G1943" s="6" t="s">
        <v>0</v>
      </c>
      <c r="H1943" s="8">
        <f>H1944</f>
        <v>9427.6</v>
      </c>
      <c r="I1943" s="8">
        <f t="shared" ref="I1943:J1943" si="961">I1944</f>
        <v>9427.6</v>
      </c>
      <c r="J1943" s="9">
        <f t="shared" si="961"/>
        <v>9349.9</v>
      </c>
      <c r="K1943" s="10">
        <f t="shared" si="956"/>
        <v>99.175824175824161</v>
      </c>
      <c r="M1943" s="21"/>
      <c r="O1943" s="22"/>
    </row>
    <row r="1944" spans="1:15" ht="15.75" x14ac:dyDescent="0.2">
      <c r="A1944" s="11" t="s">
        <v>0</v>
      </c>
      <c r="B1944" s="11" t="s">
        <v>309</v>
      </c>
      <c r="C1944" s="12" t="s">
        <v>1405</v>
      </c>
      <c r="D1944" s="12" t="s">
        <v>310</v>
      </c>
      <c r="E1944" s="12" t="s">
        <v>0</v>
      </c>
      <c r="F1944" s="12" t="s">
        <v>0</v>
      </c>
      <c r="G1944" s="12" t="s">
        <v>0</v>
      </c>
      <c r="H1944" s="13">
        <f>H1945+H1950</f>
        <v>9427.6</v>
      </c>
      <c r="I1944" s="13">
        <f t="shared" ref="I1944:J1944" si="962">I1945+I1950</f>
        <v>9427.6</v>
      </c>
      <c r="J1944" s="14">
        <f t="shared" si="962"/>
        <v>9349.9</v>
      </c>
      <c r="K1944" s="10">
        <f t="shared" si="956"/>
        <v>99.175824175824161</v>
      </c>
      <c r="M1944" s="21"/>
      <c r="O1944" s="22"/>
    </row>
    <row r="1945" spans="1:15" ht="15.75" x14ac:dyDescent="0.2">
      <c r="A1945" s="11" t="s">
        <v>0</v>
      </c>
      <c r="B1945" s="11" t="s">
        <v>311</v>
      </c>
      <c r="C1945" s="12" t="s">
        <v>1405</v>
      </c>
      <c r="D1945" s="12" t="s">
        <v>310</v>
      </c>
      <c r="E1945" s="12" t="s">
        <v>38</v>
      </c>
      <c r="F1945" s="12" t="s">
        <v>0</v>
      </c>
      <c r="G1945" s="12" t="s">
        <v>0</v>
      </c>
      <c r="H1945" s="13">
        <f>H1946</f>
        <v>1550.4</v>
      </c>
      <c r="I1945" s="13">
        <f t="shared" ref="I1945:J1948" si="963">I1946</f>
        <v>1550.4</v>
      </c>
      <c r="J1945" s="14">
        <f t="shared" si="963"/>
        <v>1550.4</v>
      </c>
      <c r="K1945" s="10">
        <f t="shared" si="956"/>
        <v>100</v>
      </c>
      <c r="M1945" s="21"/>
      <c r="O1945" s="22"/>
    </row>
    <row r="1946" spans="1:15" ht="31.5" x14ac:dyDescent="0.2">
      <c r="A1946" s="11" t="s">
        <v>0</v>
      </c>
      <c r="B1946" s="15" t="s">
        <v>1248</v>
      </c>
      <c r="C1946" s="12" t="s">
        <v>1405</v>
      </c>
      <c r="D1946" s="12" t="s">
        <v>310</v>
      </c>
      <c r="E1946" s="12" t="s">
        <v>38</v>
      </c>
      <c r="F1946" s="12" t="s">
        <v>1249</v>
      </c>
      <c r="G1946" s="11" t="s">
        <v>0</v>
      </c>
      <c r="H1946" s="13">
        <f>H1947</f>
        <v>1550.4</v>
      </c>
      <c r="I1946" s="13">
        <f t="shared" si="963"/>
        <v>1550.4</v>
      </c>
      <c r="J1946" s="14">
        <f t="shared" si="963"/>
        <v>1550.4</v>
      </c>
      <c r="K1946" s="10">
        <f t="shared" si="956"/>
        <v>100</v>
      </c>
      <c r="M1946" s="21"/>
      <c r="O1946" s="22"/>
    </row>
    <row r="1947" spans="1:15" ht="15.75" x14ac:dyDescent="0.2">
      <c r="A1947" s="11" t="s">
        <v>0</v>
      </c>
      <c r="B1947" s="15" t="s">
        <v>1250</v>
      </c>
      <c r="C1947" s="12" t="s">
        <v>1405</v>
      </c>
      <c r="D1947" s="12" t="s">
        <v>310</v>
      </c>
      <c r="E1947" s="12" t="s">
        <v>38</v>
      </c>
      <c r="F1947" s="12" t="s">
        <v>1251</v>
      </c>
      <c r="G1947" s="12" t="s">
        <v>0</v>
      </c>
      <c r="H1947" s="13">
        <f>H1948</f>
        <v>1550.4</v>
      </c>
      <c r="I1947" s="13">
        <f t="shared" si="963"/>
        <v>1550.4</v>
      </c>
      <c r="J1947" s="14">
        <f t="shared" si="963"/>
        <v>1550.4</v>
      </c>
      <c r="K1947" s="10">
        <f t="shared" si="956"/>
        <v>100</v>
      </c>
      <c r="M1947" s="21"/>
      <c r="O1947" s="22"/>
    </row>
    <row r="1948" spans="1:15" ht="94.5" x14ac:dyDescent="0.2">
      <c r="A1948" s="11" t="s">
        <v>0</v>
      </c>
      <c r="B1948" s="15" t="s">
        <v>1406</v>
      </c>
      <c r="C1948" s="12" t="s">
        <v>1405</v>
      </c>
      <c r="D1948" s="12" t="s">
        <v>310</v>
      </c>
      <c r="E1948" s="12" t="s">
        <v>38</v>
      </c>
      <c r="F1948" s="12" t="s">
        <v>1407</v>
      </c>
      <c r="G1948" s="12" t="s">
        <v>0</v>
      </c>
      <c r="H1948" s="13">
        <f>H1949</f>
        <v>1550.4</v>
      </c>
      <c r="I1948" s="13">
        <f t="shared" si="963"/>
        <v>1550.4</v>
      </c>
      <c r="J1948" s="14">
        <f t="shared" si="963"/>
        <v>1550.4</v>
      </c>
      <c r="K1948" s="10">
        <f t="shared" si="956"/>
        <v>100</v>
      </c>
      <c r="M1948" s="21"/>
      <c r="O1948" s="22"/>
    </row>
    <row r="1949" spans="1:15" ht="31.5" x14ac:dyDescent="0.2">
      <c r="A1949" s="16" t="s">
        <v>0</v>
      </c>
      <c r="B1949" s="11" t="s">
        <v>48</v>
      </c>
      <c r="C1949" s="12" t="s">
        <v>1405</v>
      </c>
      <c r="D1949" s="12" t="s">
        <v>310</v>
      </c>
      <c r="E1949" s="12" t="s">
        <v>38</v>
      </c>
      <c r="F1949" s="12" t="s">
        <v>1407</v>
      </c>
      <c r="G1949" s="12" t="s">
        <v>49</v>
      </c>
      <c r="H1949" s="13">
        <v>1550.4</v>
      </c>
      <c r="I1949" s="13">
        <v>1550.4</v>
      </c>
      <c r="J1949" s="13">
        <v>1550.4</v>
      </c>
      <c r="K1949" s="10">
        <f t="shared" si="956"/>
        <v>100</v>
      </c>
      <c r="M1949" s="21"/>
    </row>
    <row r="1950" spans="1:15" ht="15.75" x14ac:dyDescent="0.2">
      <c r="A1950" s="11" t="s">
        <v>0</v>
      </c>
      <c r="B1950" s="11" t="s">
        <v>346</v>
      </c>
      <c r="C1950" s="12" t="s">
        <v>1405</v>
      </c>
      <c r="D1950" s="12" t="s">
        <v>310</v>
      </c>
      <c r="E1950" s="12" t="s">
        <v>16</v>
      </c>
      <c r="F1950" s="12" t="s">
        <v>0</v>
      </c>
      <c r="G1950" s="12" t="s">
        <v>0</v>
      </c>
      <c r="H1950" s="13">
        <f>H1951+H1956</f>
        <v>7877.2000000000007</v>
      </c>
      <c r="I1950" s="13">
        <f t="shared" ref="I1950:J1950" si="964">I1951+I1956</f>
        <v>7877.2000000000007</v>
      </c>
      <c r="J1950" s="14">
        <f t="shared" si="964"/>
        <v>7799.5</v>
      </c>
      <c r="K1950" s="10">
        <f t="shared" si="956"/>
        <v>99.013608896562218</v>
      </c>
      <c r="M1950" s="21"/>
      <c r="O1950" s="22"/>
    </row>
    <row r="1951" spans="1:15" ht="15.75" x14ac:dyDescent="0.2">
      <c r="A1951" s="11" t="s">
        <v>0</v>
      </c>
      <c r="B1951" s="15" t="s">
        <v>275</v>
      </c>
      <c r="C1951" s="12" t="s">
        <v>1405</v>
      </c>
      <c r="D1951" s="12" t="s">
        <v>310</v>
      </c>
      <c r="E1951" s="12" t="s">
        <v>16</v>
      </c>
      <c r="F1951" s="12" t="s">
        <v>276</v>
      </c>
      <c r="G1951" s="11" t="s">
        <v>0</v>
      </c>
      <c r="H1951" s="13">
        <f>H1952</f>
        <v>591</v>
      </c>
      <c r="I1951" s="13">
        <f t="shared" ref="I1951:J1951" si="965">I1952</f>
        <v>591</v>
      </c>
      <c r="J1951" s="14">
        <f t="shared" si="965"/>
        <v>591</v>
      </c>
      <c r="K1951" s="10">
        <f t="shared" si="956"/>
        <v>100</v>
      </c>
      <c r="M1951" s="21"/>
      <c r="O1951" s="22"/>
    </row>
    <row r="1952" spans="1:15" ht="110.25" x14ac:dyDescent="0.2">
      <c r="A1952" s="11" t="s">
        <v>0</v>
      </c>
      <c r="B1952" s="15" t="s">
        <v>1408</v>
      </c>
      <c r="C1952" s="12" t="s">
        <v>1405</v>
      </c>
      <c r="D1952" s="12" t="s">
        <v>310</v>
      </c>
      <c r="E1952" s="12" t="s">
        <v>16</v>
      </c>
      <c r="F1952" s="12" t="s">
        <v>1409</v>
      </c>
      <c r="G1952" s="12" t="s">
        <v>0</v>
      </c>
      <c r="H1952" s="13">
        <f>SUM(H1953:H1955)</f>
        <v>591</v>
      </c>
      <c r="I1952" s="13">
        <f t="shared" ref="I1952" si="966">SUM(I1953:I1955)</f>
        <v>591</v>
      </c>
      <c r="J1952" s="14">
        <f>SUM(J1953:J1955)</f>
        <v>591</v>
      </c>
      <c r="K1952" s="10">
        <f t="shared" si="956"/>
        <v>100</v>
      </c>
      <c r="M1952" s="21"/>
      <c r="O1952" s="22"/>
    </row>
    <row r="1953" spans="1:15" ht="78.75" x14ac:dyDescent="0.2">
      <c r="A1953" s="16" t="s">
        <v>0</v>
      </c>
      <c r="B1953" s="11" t="s">
        <v>237</v>
      </c>
      <c r="C1953" s="12" t="s">
        <v>1405</v>
      </c>
      <c r="D1953" s="12" t="s">
        <v>310</v>
      </c>
      <c r="E1953" s="12" t="s">
        <v>16</v>
      </c>
      <c r="F1953" s="12" t="s">
        <v>1409</v>
      </c>
      <c r="G1953" s="12" t="s">
        <v>238</v>
      </c>
      <c r="H1953" s="13">
        <v>490.3</v>
      </c>
      <c r="I1953" s="13">
        <v>490.3</v>
      </c>
      <c r="J1953" s="13">
        <v>490.3</v>
      </c>
      <c r="K1953" s="10">
        <f>J1953/I1953*100</f>
        <v>100</v>
      </c>
      <c r="M1953" s="21"/>
    </row>
    <row r="1954" spans="1:15" ht="31.5" x14ac:dyDescent="0.2">
      <c r="A1954" s="16" t="s">
        <v>0</v>
      </c>
      <c r="B1954" s="11" t="s">
        <v>48</v>
      </c>
      <c r="C1954" s="12" t="s">
        <v>1405</v>
      </c>
      <c r="D1954" s="12" t="s">
        <v>310</v>
      </c>
      <c r="E1954" s="12" t="s">
        <v>16</v>
      </c>
      <c r="F1954" s="12" t="s">
        <v>1409</v>
      </c>
      <c r="G1954" s="12" t="s">
        <v>49</v>
      </c>
      <c r="H1954" s="13">
        <v>99.9</v>
      </c>
      <c r="I1954" s="13">
        <v>99.9</v>
      </c>
      <c r="J1954" s="13">
        <v>99.9</v>
      </c>
      <c r="K1954" s="10">
        <f t="shared" si="956"/>
        <v>100</v>
      </c>
      <c r="M1954" s="21"/>
    </row>
    <row r="1955" spans="1:15" ht="15.75" x14ac:dyDescent="0.2">
      <c r="A1955" s="16" t="s">
        <v>0</v>
      </c>
      <c r="B1955" s="11" t="s">
        <v>229</v>
      </c>
      <c r="C1955" s="12" t="s">
        <v>1405</v>
      </c>
      <c r="D1955" s="12" t="s">
        <v>310</v>
      </c>
      <c r="E1955" s="12" t="s">
        <v>16</v>
      </c>
      <c r="F1955" s="12" t="s">
        <v>1409</v>
      </c>
      <c r="G1955" s="12" t="s">
        <v>230</v>
      </c>
      <c r="H1955" s="13">
        <v>0.8</v>
      </c>
      <c r="I1955" s="13">
        <v>0.8</v>
      </c>
      <c r="J1955" s="13">
        <v>0.8</v>
      </c>
      <c r="K1955" s="10">
        <f t="shared" si="956"/>
        <v>100</v>
      </c>
      <c r="M1955" s="21"/>
    </row>
    <row r="1956" spans="1:15" ht="31.5" x14ac:dyDescent="0.2">
      <c r="A1956" s="11" t="s">
        <v>0</v>
      </c>
      <c r="B1956" s="15" t="s">
        <v>972</v>
      </c>
      <c r="C1956" s="12" t="s">
        <v>1405</v>
      </c>
      <c r="D1956" s="12" t="s">
        <v>310</v>
      </c>
      <c r="E1956" s="12" t="s">
        <v>16</v>
      </c>
      <c r="F1956" s="12" t="s">
        <v>973</v>
      </c>
      <c r="G1956" s="11" t="s">
        <v>0</v>
      </c>
      <c r="H1956" s="13">
        <f>H1957</f>
        <v>7286.2000000000007</v>
      </c>
      <c r="I1956" s="13">
        <f t="shared" ref="I1956:J1957" si="967">I1957</f>
        <v>7286.2000000000007</v>
      </c>
      <c r="J1956" s="14">
        <f t="shared" si="967"/>
        <v>7208.5</v>
      </c>
      <c r="K1956" s="10">
        <f t="shared" si="956"/>
        <v>98.933600505064362</v>
      </c>
      <c r="M1956" s="21"/>
      <c r="O1956" s="22"/>
    </row>
    <row r="1957" spans="1:15" ht="63" x14ac:dyDescent="0.2">
      <c r="A1957" s="11" t="s">
        <v>0</v>
      </c>
      <c r="B1957" s="15" t="s">
        <v>1410</v>
      </c>
      <c r="C1957" s="12" t="s">
        <v>1405</v>
      </c>
      <c r="D1957" s="12" t="s">
        <v>310</v>
      </c>
      <c r="E1957" s="12" t="s">
        <v>16</v>
      </c>
      <c r="F1957" s="12" t="s">
        <v>1411</v>
      </c>
      <c r="G1957" s="12" t="s">
        <v>0</v>
      </c>
      <c r="H1957" s="13">
        <f>H1958</f>
        <v>7286.2000000000007</v>
      </c>
      <c r="I1957" s="13">
        <f t="shared" si="967"/>
        <v>7286.2000000000007</v>
      </c>
      <c r="J1957" s="14">
        <f t="shared" si="967"/>
        <v>7208.5</v>
      </c>
      <c r="K1957" s="10">
        <f t="shared" si="956"/>
        <v>98.933600505064362</v>
      </c>
      <c r="M1957" s="21"/>
      <c r="O1957" s="22"/>
    </row>
    <row r="1958" spans="1:15" ht="15.75" x14ac:dyDescent="0.2">
      <c r="A1958" s="11" t="s">
        <v>0</v>
      </c>
      <c r="B1958" s="15" t="s">
        <v>262</v>
      </c>
      <c r="C1958" s="12" t="s">
        <v>1405</v>
      </c>
      <c r="D1958" s="12" t="s">
        <v>310</v>
      </c>
      <c r="E1958" s="12" t="s">
        <v>16</v>
      </c>
      <c r="F1958" s="12" t="s">
        <v>1412</v>
      </c>
      <c r="G1958" s="12" t="s">
        <v>0</v>
      </c>
      <c r="H1958" s="13">
        <f>SUM(H1959:H1961)</f>
        <v>7286.2000000000007</v>
      </c>
      <c r="I1958" s="13">
        <f t="shared" ref="I1958:J1958" si="968">SUM(I1959:I1961)</f>
        <v>7286.2000000000007</v>
      </c>
      <c r="J1958" s="14">
        <f t="shared" si="968"/>
        <v>7208.5</v>
      </c>
      <c r="K1958" s="10">
        <f t="shared" si="956"/>
        <v>98.933600505064362</v>
      </c>
      <c r="M1958" s="21"/>
      <c r="O1958" s="22"/>
    </row>
    <row r="1959" spans="1:15" ht="78.75" x14ac:dyDescent="0.2">
      <c r="A1959" s="16" t="s">
        <v>0</v>
      </c>
      <c r="B1959" s="11" t="s">
        <v>237</v>
      </c>
      <c r="C1959" s="12" t="s">
        <v>1405</v>
      </c>
      <c r="D1959" s="12" t="s">
        <v>310</v>
      </c>
      <c r="E1959" s="12" t="s">
        <v>16</v>
      </c>
      <c r="F1959" s="12" t="s">
        <v>1412</v>
      </c>
      <c r="G1959" s="12" t="s">
        <v>238</v>
      </c>
      <c r="H1959" s="13">
        <v>6604.6</v>
      </c>
      <c r="I1959" s="13">
        <v>6604.6</v>
      </c>
      <c r="J1959" s="14">
        <v>6536.4</v>
      </c>
      <c r="K1959" s="10">
        <f t="shared" si="956"/>
        <v>98.967386367077481</v>
      </c>
      <c r="M1959" s="21"/>
    </row>
    <row r="1960" spans="1:15" ht="31.5" x14ac:dyDescent="0.2">
      <c r="A1960" s="16" t="s">
        <v>0</v>
      </c>
      <c r="B1960" s="11" t="s">
        <v>48</v>
      </c>
      <c r="C1960" s="12" t="s">
        <v>1405</v>
      </c>
      <c r="D1960" s="12" t="s">
        <v>310</v>
      </c>
      <c r="E1960" s="12" t="s">
        <v>16</v>
      </c>
      <c r="F1960" s="12" t="s">
        <v>1412</v>
      </c>
      <c r="G1960" s="12" t="s">
        <v>49</v>
      </c>
      <c r="H1960" s="13">
        <v>670</v>
      </c>
      <c r="I1960" s="13">
        <v>670</v>
      </c>
      <c r="J1960" s="14">
        <v>660.5</v>
      </c>
      <c r="K1960" s="10">
        <f t="shared" si="956"/>
        <v>98.582089552238799</v>
      </c>
      <c r="M1960" s="21"/>
    </row>
    <row r="1961" spans="1:15" ht="15.75" x14ac:dyDescent="0.2">
      <c r="A1961" s="16" t="s">
        <v>0</v>
      </c>
      <c r="B1961" s="11" t="s">
        <v>229</v>
      </c>
      <c r="C1961" s="12" t="s">
        <v>1405</v>
      </c>
      <c r="D1961" s="12" t="s">
        <v>310</v>
      </c>
      <c r="E1961" s="12" t="s">
        <v>16</v>
      </c>
      <c r="F1961" s="12" t="s">
        <v>1412</v>
      </c>
      <c r="G1961" s="12" t="s">
        <v>230</v>
      </c>
      <c r="H1961" s="13">
        <v>11.6</v>
      </c>
      <c r="I1961" s="13">
        <v>11.6</v>
      </c>
      <c r="J1961" s="13">
        <v>11.6</v>
      </c>
      <c r="K1961" s="10">
        <f t="shared" si="956"/>
        <v>100</v>
      </c>
      <c r="M1961" s="21"/>
    </row>
    <row r="1962" spans="1:15" ht="31.5" x14ac:dyDescent="0.2">
      <c r="A1962" s="6" t="s">
        <v>1413</v>
      </c>
      <c r="B1962" s="7" t="s">
        <v>1414</v>
      </c>
      <c r="C1962" s="6" t="s">
        <v>1415</v>
      </c>
      <c r="D1962" s="6" t="s">
        <v>0</v>
      </c>
      <c r="E1962" s="6" t="s">
        <v>0</v>
      </c>
      <c r="F1962" s="6" t="s">
        <v>0</v>
      </c>
      <c r="G1962" s="6" t="s">
        <v>0</v>
      </c>
      <c r="H1962" s="8">
        <f>H1963+H1983</f>
        <v>20558.900000000001</v>
      </c>
      <c r="I1962" s="8">
        <f>I1963+I1983</f>
        <v>20648.900000000001</v>
      </c>
      <c r="J1962" s="9">
        <f>J1963+J1983</f>
        <v>20479.100000000002</v>
      </c>
      <c r="K1962" s="10">
        <f t="shared" si="956"/>
        <v>99.177680166982256</v>
      </c>
      <c r="M1962" s="21"/>
      <c r="O1962" s="22"/>
    </row>
    <row r="1963" spans="1:15" ht="15.75" x14ac:dyDescent="0.2">
      <c r="A1963" s="11" t="s">
        <v>0</v>
      </c>
      <c r="B1963" s="11" t="s">
        <v>352</v>
      </c>
      <c r="C1963" s="12" t="s">
        <v>1415</v>
      </c>
      <c r="D1963" s="12" t="s">
        <v>38</v>
      </c>
      <c r="E1963" s="12" t="s">
        <v>0</v>
      </c>
      <c r="F1963" s="12" t="s">
        <v>0</v>
      </c>
      <c r="G1963" s="12" t="s">
        <v>0</v>
      </c>
      <c r="H1963" s="13">
        <f>H1964</f>
        <v>12377.3</v>
      </c>
      <c r="I1963" s="13">
        <f t="shared" ref="I1963:J1963" si="969">I1964</f>
        <v>12467.3</v>
      </c>
      <c r="J1963" s="14">
        <f t="shared" si="969"/>
        <v>12297.500000000002</v>
      </c>
      <c r="K1963" s="10">
        <f t="shared" si="956"/>
        <v>98.638037105066871</v>
      </c>
      <c r="M1963" s="21"/>
      <c r="O1963" s="22"/>
    </row>
    <row r="1964" spans="1:15" ht="15.75" x14ac:dyDescent="0.2">
      <c r="A1964" s="11" t="s">
        <v>0</v>
      </c>
      <c r="B1964" s="11" t="s">
        <v>362</v>
      </c>
      <c r="C1964" s="12" t="s">
        <v>1415</v>
      </c>
      <c r="D1964" s="12" t="s">
        <v>38</v>
      </c>
      <c r="E1964" s="12" t="s">
        <v>363</v>
      </c>
      <c r="F1964" s="12" t="s">
        <v>0</v>
      </c>
      <c r="G1964" s="12" t="s">
        <v>0</v>
      </c>
      <c r="H1964" s="13">
        <f>H1965+H1968+H1975</f>
        <v>12377.3</v>
      </c>
      <c r="I1964" s="13">
        <f>I1965+I1968+I1975</f>
        <v>12467.3</v>
      </c>
      <c r="J1964" s="14">
        <f>J1965+J1968+J1975</f>
        <v>12297.500000000002</v>
      </c>
      <c r="K1964" s="10">
        <f t="shared" si="956"/>
        <v>98.638037105066871</v>
      </c>
      <c r="M1964" s="21"/>
      <c r="O1964" s="22"/>
    </row>
    <row r="1965" spans="1:15" ht="15.75" x14ac:dyDescent="0.2">
      <c r="A1965" s="11" t="s">
        <v>0</v>
      </c>
      <c r="B1965" s="15" t="s">
        <v>275</v>
      </c>
      <c r="C1965" s="12" t="s">
        <v>1415</v>
      </c>
      <c r="D1965" s="12" t="s">
        <v>38</v>
      </c>
      <c r="E1965" s="12" t="s">
        <v>363</v>
      </c>
      <c r="F1965" s="12" t="s">
        <v>276</v>
      </c>
      <c r="G1965" s="11" t="s">
        <v>0</v>
      </c>
      <c r="H1965" s="13">
        <f>H1966</f>
        <v>2328</v>
      </c>
      <c r="I1965" s="13">
        <f t="shared" ref="I1965:J1966" si="970">I1966</f>
        <v>2328</v>
      </c>
      <c r="J1965" s="14">
        <f t="shared" si="970"/>
        <v>2297.9</v>
      </c>
      <c r="K1965" s="10">
        <f t="shared" si="956"/>
        <v>98.707044673539528</v>
      </c>
      <c r="M1965" s="21"/>
      <c r="O1965" s="22"/>
    </row>
    <row r="1966" spans="1:15" ht="47.25" x14ac:dyDescent="0.2">
      <c r="A1966" s="11" t="s">
        <v>0</v>
      </c>
      <c r="B1966" s="15" t="s">
        <v>1416</v>
      </c>
      <c r="C1966" s="12" t="s">
        <v>1415</v>
      </c>
      <c r="D1966" s="12" t="s">
        <v>38</v>
      </c>
      <c r="E1966" s="12" t="s">
        <v>363</v>
      </c>
      <c r="F1966" s="12" t="s">
        <v>1417</v>
      </c>
      <c r="G1966" s="12" t="s">
        <v>0</v>
      </c>
      <c r="H1966" s="13">
        <f>H1967</f>
        <v>2328</v>
      </c>
      <c r="I1966" s="13">
        <f t="shared" si="970"/>
        <v>2328</v>
      </c>
      <c r="J1966" s="14">
        <f t="shared" si="970"/>
        <v>2297.9</v>
      </c>
      <c r="K1966" s="10">
        <f t="shared" si="956"/>
        <v>98.707044673539528</v>
      </c>
      <c r="M1966" s="21"/>
      <c r="O1966" s="22"/>
    </row>
    <row r="1967" spans="1:15" ht="15.75" x14ac:dyDescent="0.2">
      <c r="A1967" s="16" t="s">
        <v>0</v>
      </c>
      <c r="B1967" s="11" t="s">
        <v>294</v>
      </c>
      <c r="C1967" s="12" t="s">
        <v>1415</v>
      </c>
      <c r="D1967" s="12" t="s">
        <v>38</v>
      </c>
      <c r="E1967" s="12" t="s">
        <v>363</v>
      </c>
      <c r="F1967" s="12" t="s">
        <v>1417</v>
      </c>
      <c r="G1967" s="12" t="s">
        <v>295</v>
      </c>
      <c r="H1967" s="13">
        <v>2328</v>
      </c>
      <c r="I1967" s="13">
        <v>2328</v>
      </c>
      <c r="J1967" s="14">
        <v>2297.9</v>
      </c>
      <c r="K1967" s="10">
        <f t="shared" si="956"/>
        <v>98.707044673539528</v>
      </c>
      <c r="M1967" s="21"/>
    </row>
    <row r="1968" spans="1:15" ht="31.5" x14ac:dyDescent="0.2">
      <c r="A1968" s="11" t="s">
        <v>0</v>
      </c>
      <c r="B1968" s="15" t="s">
        <v>342</v>
      </c>
      <c r="C1968" s="12" t="s">
        <v>1415</v>
      </c>
      <c r="D1968" s="12" t="s">
        <v>38</v>
      </c>
      <c r="E1968" s="12" t="s">
        <v>363</v>
      </c>
      <c r="F1968" s="12" t="s">
        <v>343</v>
      </c>
      <c r="G1968" s="11" t="s">
        <v>0</v>
      </c>
      <c r="H1968" s="13">
        <f>H1969+H1972</f>
        <v>328.3</v>
      </c>
      <c r="I1968" s="13">
        <f>I1969+I1972</f>
        <v>418.3</v>
      </c>
      <c r="J1968" s="14">
        <f>J1969+J1972</f>
        <v>418.3</v>
      </c>
      <c r="K1968" s="10">
        <f t="shared" si="956"/>
        <v>100</v>
      </c>
      <c r="M1968" s="21"/>
      <c r="O1968" s="22"/>
    </row>
    <row r="1969" spans="1:15" ht="15.75" x14ac:dyDescent="0.2">
      <c r="A1969" s="11" t="s">
        <v>0</v>
      </c>
      <c r="B1969" s="15" t="s">
        <v>344</v>
      </c>
      <c r="C1969" s="12" t="s">
        <v>1415</v>
      </c>
      <c r="D1969" s="12" t="s">
        <v>38</v>
      </c>
      <c r="E1969" s="12" t="s">
        <v>363</v>
      </c>
      <c r="F1969" s="12" t="s">
        <v>345</v>
      </c>
      <c r="G1969" s="12" t="s">
        <v>0</v>
      </c>
      <c r="H1969" s="13">
        <f>H1970+H1971</f>
        <v>257.60000000000002</v>
      </c>
      <c r="I1969" s="13">
        <f t="shared" ref="I1969:J1969" si="971">I1970+I1971</f>
        <v>347.6</v>
      </c>
      <c r="J1969" s="13">
        <f t="shared" si="971"/>
        <v>347.6</v>
      </c>
      <c r="K1969" s="10">
        <f t="shared" si="956"/>
        <v>100</v>
      </c>
      <c r="M1969" s="21"/>
      <c r="O1969" s="22"/>
    </row>
    <row r="1970" spans="1:15" ht="31.5" x14ac:dyDescent="0.2">
      <c r="A1970" s="16" t="s">
        <v>0</v>
      </c>
      <c r="B1970" s="11" t="s">
        <v>48</v>
      </c>
      <c r="C1970" s="12" t="s">
        <v>1415</v>
      </c>
      <c r="D1970" s="12" t="s">
        <v>38</v>
      </c>
      <c r="E1970" s="12" t="s">
        <v>363</v>
      </c>
      <c r="F1970" s="12" t="s">
        <v>345</v>
      </c>
      <c r="G1970" s="12" t="s">
        <v>49</v>
      </c>
      <c r="H1970" s="13">
        <v>257.60000000000002</v>
      </c>
      <c r="I1970" s="13">
        <v>257.60000000000002</v>
      </c>
      <c r="J1970" s="13">
        <v>257.60000000000002</v>
      </c>
      <c r="K1970" s="10">
        <f t="shared" si="956"/>
        <v>100</v>
      </c>
      <c r="M1970" s="21"/>
    </row>
    <row r="1971" spans="1:15" ht="31.5" x14ac:dyDescent="0.2">
      <c r="A1971" s="16"/>
      <c r="B1971" s="11" t="s">
        <v>25</v>
      </c>
      <c r="C1971" s="12">
        <v>848</v>
      </c>
      <c r="D1971" s="19" t="s">
        <v>38</v>
      </c>
      <c r="E1971" s="19" t="s">
        <v>363</v>
      </c>
      <c r="F1971" s="20" t="s">
        <v>345</v>
      </c>
      <c r="G1971" s="12">
        <v>600</v>
      </c>
      <c r="H1971" s="13">
        <v>0</v>
      </c>
      <c r="I1971" s="13">
        <v>90</v>
      </c>
      <c r="J1971" s="13">
        <v>90</v>
      </c>
      <c r="K1971" s="10">
        <f t="shared" si="956"/>
        <v>100</v>
      </c>
      <c r="M1971" s="21"/>
    </row>
    <row r="1972" spans="1:15" ht="31.5" x14ac:dyDescent="0.2">
      <c r="A1972" s="11" t="s">
        <v>0</v>
      </c>
      <c r="B1972" s="15" t="s">
        <v>621</v>
      </c>
      <c r="C1972" s="12" t="s">
        <v>1415</v>
      </c>
      <c r="D1972" s="12" t="s">
        <v>38</v>
      </c>
      <c r="E1972" s="12" t="s">
        <v>363</v>
      </c>
      <c r="F1972" s="12" t="s">
        <v>622</v>
      </c>
      <c r="G1972" s="12" t="s">
        <v>0</v>
      </c>
      <c r="H1972" s="13">
        <f>H1973</f>
        <v>70.7</v>
      </c>
      <c r="I1972" s="13">
        <f t="shared" ref="I1972:J1973" si="972">I1973</f>
        <v>70.7</v>
      </c>
      <c r="J1972" s="14">
        <f t="shared" si="972"/>
        <v>70.7</v>
      </c>
      <c r="K1972" s="10">
        <f t="shared" si="956"/>
        <v>100</v>
      </c>
      <c r="M1972" s="21"/>
      <c r="O1972" s="22"/>
    </row>
    <row r="1973" spans="1:15" ht="31.5" x14ac:dyDescent="0.2">
      <c r="A1973" s="11" t="s">
        <v>0</v>
      </c>
      <c r="B1973" s="15" t="s">
        <v>1418</v>
      </c>
      <c r="C1973" s="12" t="s">
        <v>1415</v>
      </c>
      <c r="D1973" s="12" t="s">
        <v>38</v>
      </c>
      <c r="E1973" s="12" t="s">
        <v>363</v>
      </c>
      <c r="F1973" s="12" t="s">
        <v>1419</v>
      </c>
      <c r="G1973" s="12" t="s">
        <v>0</v>
      </c>
      <c r="H1973" s="13">
        <f>H1974</f>
        <v>70.7</v>
      </c>
      <c r="I1973" s="13">
        <f t="shared" si="972"/>
        <v>70.7</v>
      </c>
      <c r="J1973" s="14">
        <f t="shared" si="972"/>
        <v>70.7</v>
      </c>
      <c r="K1973" s="10">
        <f t="shared" si="956"/>
        <v>100</v>
      </c>
      <c r="M1973" s="21"/>
      <c r="O1973" s="22"/>
    </row>
    <row r="1974" spans="1:15" ht="31.5" x14ac:dyDescent="0.2">
      <c r="A1974" s="16" t="s">
        <v>0</v>
      </c>
      <c r="B1974" s="11" t="s">
        <v>48</v>
      </c>
      <c r="C1974" s="12" t="s">
        <v>1415</v>
      </c>
      <c r="D1974" s="12" t="s">
        <v>38</v>
      </c>
      <c r="E1974" s="12" t="s">
        <v>363</v>
      </c>
      <c r="F1974" s="12" t="s">
        <v>1419</v>
      </c>
      <c r="G1974" s="12" t="s">
        <v>49</v>
      </c>
      <c r="H1974" s="13">
        <v>70.7</v>
      </c>
      <c r="I1974" s="13">
        <v>70.7</v>
      </c>
      <c r="J1974" s="13">
        <v>70.7</v>
      </c>
      <c r="K1974" s="10">
        <f t="shared" si="956"/>
        <v>100</v>
      </c>
      <c r="M1974" s="21"/>
    </row>
    <row r="1975" spans="1:15" ht="31.5" x14ac:dyDescent="0.2">
      <c r="A1975" s="11" t="s">
        <v>0</v>
      </c>
      <c r="B1975" s="15" t="s">
        <v>972</v>
      </c>
      <c r="C1975" s="12" t="s">
        <v>1415</v>
      </c>
      <c r="D1975" s="12" t="s">
        <v>38</v>
      </c>
      <c r="E1975" s="12" t="s">
        <v>363</v>
      </c>
      <c r="F1975" s="12" t="s">
        <v>973</v>
      </c>
      <c r="G1975" s="11" t="s">
        <v>0</v>
      </c>
      <c r="H1975" s="13">
        <f>H1976+H1981</f>
        <v>9721</v>
      </c>
      <c r="I1975" s="13">
        <f t="shared" ref="I1975:J1975" si="973">I1976+I1981</f>
        <v>9721</v>
      </c>
      <c r="J1975" s="14">
        <f t="shared" si="973"/>
        <v>9581.3000000000011</v>
      </c>
      <c r="K1975" s="10">
        <f t="shared" si="956"/>
        <v>98.562905050920705</v>
      </c>
      <c r="M1975" s="21"/>
      <c r="O1975" s="22"/>
    </row>
    <row r="1976" spans="1:15" ht="63" x14ac:dyDescent="0.2">
      <c r="A1976" s="11" t="s">
        <v>0</v>
      </c>
      <c r="B1976" s="15" t="s">
        <v>1420</v>
      </c>
      <c r="C1976" s="12" t="s">
        <v>1415</v>
      </c>
      <c r="D1976" s="12" t="s">
        <v>38</v>
      </c>
      <c r="E1976" s="12" t="s">
        <v>363</v>
      </c>
      <c r="F1976" s="12" t="s">
        <v>1421</v>
      </c>
      <c r="G1976" s="12" t="s">
        <v>0</v>
      </c>
      <c r="H1976" s="13">
        <f>H1977</f>
        <v>8821</v>
      </c>
      <c r="I1976" s="13">
        <f t="shared" ref="I1976:J1976" si="974">I1977</f>
        <v>8821</v>
      </c>
      <c r="J1976" s="14">
        <f t="shared" si="974"/>
        <v>8734.1</v>
      </c>
      <c r="K1976" s="10">
        <f t="shared" si="956"/>
        <v>99.014850923931533</v>
      </c>
      <c r="M1976" s="21"/>
      <c r="O1976" s="22"/>
    </row>
    <row r="1977" spans="1:15" ht="15.75" x14ac:dyDescent="0.2">
      <c r="A1977" s="11" t="s">
        <v>0</v>
      </c>
      <c r="B1977" s="15" t="s">
        <v>262</v>
      </c>
      <c r="C1977" s="12" t="s">
        <v>1415</v>
      </c>
      <c r="D1977" s="12" t="s">
        <v>38</v>
      </c>
      <c r="E1977" s="12" t="s">
        <v>363</v>
      </c>
      <c r="F1977" s="12" t="s">
        <v>1422</v>
      </c>
      <c r="G1977" s="12" t="s">
        <v>0</v>
      </c>
      <c r="H1977" s="13">
        <f>SUM(H1978:H1980)</f>
        <v>8821</v>
      </c>
      <c r="I1977" s="13">
        <f t="shared" ref="I1977:J1977" si="975">SUM(I1978:I1980)</f>
        <v>8821</v>
      </c>
      <c r="J1977" s="14">
        <f t="shared" si="975"/>
        <v>8734.1</v>
      </c>
      <c r="K1977" s="10">
        <f t="shared" si="956"/>
        <v>99.014850923931533</v>
      </c>
      <c r="M1977" s="21"/>
      <c r="O1977" s="22"/>
    </row>
    <row r="1978" spans="1:15" ht="78.75" x14ac:dyDescent="0.2">
      <c r="A1978" s="16" t="s">
        <v>0</v>
      </c>
      <c r="B1978" s="11" t="s">
        <v>237</v>
      </c>
      <c r="C1978" s="12" t="s">
        <v>1415</v>
      </c>
      <c r="D1978" s="12" t="s">
        <v>38</v>
      </c>
      <c r="E1978" s="12" t="s">
        <v>363</v>
      </c>
      <c r="F1978" s="12" t="s">
        <v>1422</v>
      </c>
      <c r="G1978" s="12" t="s">
        <v>238</v>
      </c>
      <c r="H1978" s="13">
        <v>7760.2</v>
      </c>
      <c r="I1978" s="13">
        <v>7760.2</v>
      </c>
      <c r="J1978" s="14">
        <v>7724.6</v>
      </c>
      <c r="K1978" s="10">
        <f t="shared" si="956"/>
        <v>99.541248936883079</v>
      </c>
      <c r="M1978" s="21"/>
    </row>
    <row r="1979" spans="1:15" ht="31.5" x14ac:dyDescent="0.2">
      <c r="A1979" s="16" t="s">
        <v>0</v>
      </c>
      <c r="B1979" s="11" t="s">
        <v>48</v>
      </c>
      <c r="C1979" s="12" t="s">
        <v>1415</v>
      </c>
      <c r="D1979" s="12" t="s">
        <v>38</v>
      </c>
      <c r="E1979" s="12" t="s">
        <v>363</v>
      </c>
      <c r="F1979" s="12" t="s">
        <v>1422</v>
      </c>
      <c r="G1979" s="12" t="s">
        <v>49</v>
      </c>
      <c r="H1979" s="13">
        <v>1057</v>
      </c>
      <c r="I1979" s="13">
        <v>1057</v>
      </c>
      <c r="J1979" s="14">
        <v>1005.8</v>
      </c>
      <c r="K1979" s="10">
        <f t="shared" si="956"/>
        <v>95.156102175969721</v>
      </c>
      <c r="M1979" s="21"/>
    </row>
    <row r="1980" spans="1:15" ht="15.75" x14ac:dyDescent="0.2">
      <c r="A1980" s="16" t="s">
        <v>0</v>
      </c>
      <c r="B1980" s="11" t="s">
        <v>229</v>
      </c>
      <c r="C1980" s="12" t="s">
        <v>1415</v>
      </c>
      <c r="D1980" s="12" t="s">
        <v>38</v>
      </c>
      <c r="E1980" s="12" t="s">
        <v>363</v>
      </c>
      <c r="F1980" s="12" t="s">
        <v>1422</v>
      </c>
      <c r="G1980" s="12" t="s">
        <v>230</v>
      </c>
      <c r="H1980" s="13">
        <v>3.8</v>
      </c>
      <c r="I1980" s="13">
        <v>3.8</v>
      </c>
      <c r="J1980" s="14">
        <v>3.7</v>
      </c>
      <c r="K1980" s="10">
        <f t="shared" si="956"/>
        <v>97.368421052631589</v>
      </c>
      <c r="M1980" s="21"/>
    </row>
    <row r="1981" spans="1:15" ht="47.25" x14ac:dyDescent="0.2">
      <c r="A1981" s="11" t="s">
        <v>0</v>
      </c>
      <c r="B1981" s="15" t="s">
        <v>1423</v>
      </c>
      <c r="C1981" s="12" t="s">
        <v>1415</v>
      </c>
      <c r="D1981" s="12" t="s">
        <v>38</v>
      </c>
      <c r="E1981" s="12" t="s">
        <v>363</v>
      </c>
      <c r="F1981" s="12" t="s">
        <v>1424</v>
      </c>
      <c r="G1981" s="12" t="s">
        <v>0</v>
      </c>
      <c r="H1981" s="13">
        <f>H1982</f>
        <v>900</v>
      </c>
      <c r="I1981" s="13">
        <f t="shared" ref="I1981:J1981" si="976">I1982</f>
        <v>900</v>
      </c>
      <c r="J1981" s="14">
        <f t="shared" si="976"/>
        <v>847.2</v>
      </c>
      <c r="K1981" s="10">
        <f t="shared" si="956"/>
        <v>94.13333333333334</v>
      </c>
      <c r="M1981" s="21"/>
      <c r="O1981" s="22"/>
    </row>
    <row r="1982" spans="1:15" ht="31.5" x14ac:dyDescent="0.2">
      <c r="A1982" s="16" t="s">
        <v>0</v>
      </c>
      <c r="B1982" s="11" t="s">
        <v>48</v>
      </c>
      <c r="C1982" s="12" t="s">
        <v>1415</v>
      </c>
      <c r="D1982" s="12" t="s">
        <v>38</v>
      </c>
      <c r="E1982" s="12" t="s">
        <v>363</v>
      </c>
      <c r="F1982" s="12" t="s">
        <v>1424</v>
      </c>
      <c r="G1982" s="12" t="s">
        <v>49</v>
      </c>
      <c r="H1982" s="13">
        <v>900</v>
      </c>
      <c r="I1982" s="13">
        <v>900</v>
      </c>
      <c r="J1982" s="14">
        <v>847.2</v>
      </c>
      <c r="K1982" s="10">
        <f t="shared" si="956"/>
        <v>94.13333333333334</v>
      </c>
      <c r="M1982" s="21"/>
    </row>
    <row r="1983" spans="1:15" ht="15.75" x14ac:dyDescent="0.2">
      <c r="A1983" s="11" t="s">
        <v>0</v>
      </c>
      <c r="B1983" s="11" t="s">
        <v>981</v>
      </c>
      <c r="C1983" s="12" t="s">
        <v>1415</v>
      </c>
      <c r="D1983" s="12" t="s">
        <v>128</v>
      </c>
      <c r="E1983" s="12" t="s">
        <v>0</v>
      </c>
      <c r="F1983" s="12" t="s">
        <v>0</v>
      </c>
      <c r="G1983" s="12" t="s">
        <v>0</v>
      </c>
      <c r="H1983" s="13">
        <f>H1984</f>
        <v>8181.6</v>
      </c>
      <c r="I1983" s="13">
        <f t="shared" ref="I1983:J1986" si="977">I1984</f>
        <v>8181.6</v>
      </c>
      <c r="J1983" s="14">
        <f t="shared" si="977"/>
        <v>8181.6</v>
      </c>
      <c r="K1983" s="10">
        <f t="shared" si="956"/>
        <v>100</v>
      </c>
      <c r="M1983" s="21"/>
      <c r="O1983" s="22"/>
    </row>
    <row r="1984" spans="1:15" ht="15.75" x14ac:dyDescent="0.2">
      <c r="A1984" s="11" t="s">
        <v>0</v>
      </c>
      <c r="B1984" s="11" t="s">
        <v>1425</v>
      </c>
      <c r="C1984" s="12" t="s">
        <v>1415</v>
      </c>
      <c r="D1984" s="12" t="s">
        <v>128</v>
      </c>
      <c r="E1984" s="12" t="s">
        <v>207</v>
      </c>
      <c r="F1984" s="12" t="s">
        <v>0</v>
      </c>
      <c r="G1984" s="12" t="s">
        <v>0</v>
      </c>
      <c r="H1984" s="13">
        <f>H1985</f>
        <v>8181.6</v>
      </c>
      <c r="I1984" s="13">
        <f t="shared" si="977"/>
        <v>8181.6</v>
      </c>
      <c r="J1984" s="14">
        <f t="shared" si="977"/>
        <v>8181.6</v>
      </c>
      <c r="K1984" s="10">
        <f t="shared" si="956"/>
        <v>100</v>
      </c>
      <c r="M1984" s="21"/>
      <c r="O1984" s="22"/>
    </row>
    <row r="1985" spans="1:15" ht="15.75" x14ac:dyDescent="0.2">
      <c r="A1985" s="11" t="s">
        <v>0</v>
      </c>
      <c r="B1985" s="15" t="s">
        <v>275</v>
      </c>
      <c r="C1985" s="12" t="s">
        <v>1415</v>
      </c>
      <c r="D1985" s="12" t="s">
        <v>128</v>
      </c>
      <c r="E1985" s="12" t="s">
        <v>207</v>
      </c>
      <c r="F1985" s="12" t="s">
        <v>276</v>
      </c>
      <c r="G1985" s="11" t="s">
        <v>0</v>
      </c>
      <c r="H1985" s="13">
        <f>H1986</f>
        <v>8181.6</v>
      </c>
      <c r="I1985" s="13">
        <f t="shared" si="977"/>
        <v>8181.6</v>
      </c>
      <c r="J1985" s="14">
        <f t="shared" si="977"/>
        <v>8181.6</v>
      </c>
      <c r="K1985" s="10">
        <f t="shared" si="956"/>
        <v>100</v>
      </c>
      <c r="M1985" s="21"/>
      <c r="O1985" s="22"/>
    </row>
    <row r="1986" spans="1:15" ht="31.5" x14ac:dyDescent="0.2">
      <c r="A1986" s="11" t="s">
        <v>0</v>
      </c>
      <c r="B1986" s="15" t="s">
        <v>1426</v>
      </c>
      <c r="C1986" s="12" t="s">
        <v>1415</v>
      </c>
      <c r="D1986" s="12" t="s">
        <v>128</v>
      </c>
      <c r="E1986" s="12" t="s">
        <v>207</v>
      </c>
      <c r="F1986" s="12" t="s">
        <v>1427</v>
      </c>
      <c r="G1986" s="12" t="s">
        <v>0</v>
      </c>
      <c r="H1986" s="13">
        <f>H1987</f>
        <v>8181.6</v>
      </c>
      <c r="I1986" s="13">
        <f t="shared" si="977"/>
        <v>8181.6</v>
      </c>
      <c r="J1986" s="14">
        <f t="shared" si="977"/>
        <v>8181.6</v>
      </c>
      <c r="K1986" s="10">
        <f t="shared" si="956"/>
        <v>100</v>
      </c>
      <c r="M1986" s="21"/>
      <c r="O1986" s="22"/>
    </row>
    <row r="1987" spans="1:15" ht="15.75" x14ac:dyDescent="0.2">
      <c r="A1987" s="16" t="s">
        <v>0</v>
      </c>
      <c r="B1987" s="11" t="s">
        <v>294</v>
      </c>
      <c r="C1987" s="12" t="s">
        <v>1415</v>
      </c>
      <c r="D1987" s="12" t="s">
        <v>128</v>
      </c>
      <c r="E1987" s="12" t="s">
        <v>207</v>
      </c>
      <c r="F1987" s="12" t="s">
        <v>1427</v>
      </c>
      <c r="G1987" s="12" t="s">
        <v>295</v>
      </c>
      <c r="H1987" s="13">
        <v>8181.6</v>
      </c>
      <c r="I1987" s="13">
        <v>8181.6</v>
      </c>
      <c r="J1987" s="13">
        <v>8181.6</v>
      </c>
      <c r="K1987" s="10">
        <f t="shared" si="956"/>
        <v>100</v>
      </c>
      <c r="M1987" s="21"/>
    </row>
    <row r="1988" spans="1:15" ht="31.5" x14ac:dyDescent="0.2">
      <c r="A1988" s="6" t="s">
        <v>1428</v>
      </c>
      <c r="B1988" s="7" t="s">
        <v>1429</v>
      </c>
      <c r="C1988" s="6" t="s">
        <v>1430</v>
      </c>
      <c r="D1988" s="6" t="s">
        <v>0</v>
      </c>
      <c r="E1988" s="6" t="s">
        <v>0</v>
      </c>
      <c r="F1988" s="6" t="s">
        <v>0</v>
      </c>
      <c r="G1988" s="6" t="s">
        <v>0</v>
      </c>
      <c r="H1988" s="8">
        <f>H1989</f>
        <v>9627</v>
      </c>
      <c r="I1988" s="8">
        <f t="shared" ref="I1988:J1992" si="978">I1989</f>
        <v>9627</v>
      </c>
      <c r="J1988" s="9">
        <f t="shared" si="978"/>
        <v>9533.0999999999985</v>
      </c>
      <c r="K1988" s="10">
        <f t="shared" si="956"/>
        <v>99.024618261140532</v>
      </c>
      <c r="M1988" s="21"/>
      <c r="O1988" s="22"/>
    </row>
    <row r="1989" spans="1:15" ht="15.75" x14ac:dyDescent="0.2">
      <c r="A1989" s="11" t="s">
        <v>0</v>
      </c>
      <c r="B1989" s="11" t="s">
        <v>352</v>
      </c>
      <c r="C1989" s="12" t="s">
        <v>1430</v>
      </c>
      <c r="D1989" s="12" t="s">
        <v>38</v>
      </c>
      <c r="E1989" s="12" t="s">
        <v>0</v>
      </c>
      <c r="F1989" s="12" t="s">
        <v>0</v>
      </c>
      <c r="G1989" s="12" t="s">
        <v>0</v>
      </c>
      <c r="H1989" s="13">
        <f>H1990</f>
        <v>9627</v>
      </c>
      <c r="I1989" s="13">
        <f t="shared" si="978"/>
        <v>9627</v>
      </c>
      <c r="J1989" s="14">
        <f t="shared" si="978"/>
        <v>9533.0999999999985</v>
      </c>
      <c r="K1989" s="10">
        <f t="shared" si="956"/>
        <v>99.024618261140532</v>
      </c>
      <c r="M1989" s="21"/>
      <c r="O1989" s="22"/>
    </row>
    <row r="1990" spans="1:15" ht="15.75" x14ac:dyDescent="0.2">
      <c r="A1990" s="11" t="s">
        <v>0</v>
      </c>
      <c r="B1990" s="11" t="s">
        <v>362</v>
      </c>
      <c r="C1990" s="12" t="s">
        <v>1430</v>
      </c>
      <c r="D1990" s="12" t="s">
        <v>38</v>
      </c>
      <c r="E1990" s="12" t="s">
        <v>363</v>
      </c>
      <c r="F1990" s="12" t="s">
        <v>0</v>
      </c>
      <c r="G1990" s="12" t="s">
        <v>0</v>
      </c>
      <c r="H1990" s="13">
        <f>H1991</f>
        <v>9627</v>
      </c>
      <c r="I1990" s="13">
        <f t="shared" si="978"/>
        <v>9627</v>
      </c>
      <c r="J1990" s="14">
        <f t="shared" si="978"/>
        <v>9533.0999999999985</v>
      </c>
      <c r="K1990" s="10">
        <f t="shared" si="956"/>
        <v>99.024618261140532</v>
      </c>
      <c r="M1990" s="21"/>
      <c r="O1990" s="22"/>
    </row>
    <row r="1991" spans="1:15" ht="31.5" x14ac:dyDescent="0.2">
      <c r="A1991" s="11" t="s">
        <v>0</v>
      </c>
      <c r="B1991" s="15" t="s">
        <v>972</v>
      </c>
      <c r="C1991" s="12" t="s">
        <v>1430</v>
      </c>
      <c r="D1991" s="12" t="s">
        <v>38</v>
      </c>
      <c r="E1991" s="12" t="s">
        <v>363</v>
      </c>
      <c r="F1991" s="12" t="s">
        <v>973</v>
      </c>
      <c r="G1991" s="11" t="s">
        <v>0</v>
      </c>
      <c r="H1991" s="13">
        <f>H1992</f>
        <v>9627</v>
      </c>
      <c r="I1991" s="13">
        <f t="shared" si="978"/>
        <v>9627</v>
      </c>
      <c r="J1991" s="14">
        <f t="shared" si="978"/>
        <v>9533.0999999999985</v>
      </c>
      <c r="K1991" s="10">
        <f t="shared" si="956"/>
        <v>99.024618261140532</v>
      </c>
      <c r="M1991" s="21"/>
      <c r="O1991" s="22"/>
    </row>
    <row r="1992" spans="1:15" ht="63" x14ac:dyDescent="0.2">
      <c r="A1992" s="11" t="s">
        <v>0</v>
      </c>
      <c r="B1992" s="15" t="s">
        <v>1431</v>
      </c>
      <c r="C1992" s="12" t="s">
        <v>1430</v>
      </c>
      <c r="D1992" s="12" t="s">
        <v>38</v>
      </c>
      <c r="E1992" s="12" t="s">
        <v>363</v>
      </c>
      <c r="F1992" s="12" t="s">
        <v>1432</v>
      </c>
      <c r="G1992" s="12" t="s">
        <v>0</v>
      </c>
      <c r="H1992" s="13">
        <f>H1993</f>
        <v>9627</v>
      </c>
      <c r="I1992" s="13">
        <f t="shared" si="978"/>
        <v>9627</v>
      </c>
      <c r="J1992" s="14">
        <f t="shared" si="978"/>
        <v>9533.0999999999985</v>
      </c>
      <c r="K1992" s="10">
        <f t="shared" si="956"/>
        <v>99.024618261140532</v>
      </c>
      <c r="M1992" s="21"/>
      <c r="O1992" s="22"/>
    </row>
    <row r="1993" spans="1:15" ht="15.75" x14ac:dyDescent="0.2">
      <c r="A1993" s="11" t="s">
        <v>0</v>
      </c>
      <c r="B1993" s="15" t="s">
        <v>262</v>
      </c>
      <c r="C1993" s="12" t="s">
        <v>1430</v>
      </c>
      <c r="D1993" s="12" t="s">
        <v>38</v>
      </c>
      <c r="E1993" s="12" t="s">
        <v>363</v>
      </c>
      <c r="F1993" s="12" t="s">
        <v>1433</v>
      </c>
      <c r="G1993" s="12" t="s">
        <v>0</v>
      </c>
      <c r="H1993" s="13">
        <f>SUM(H1994:H1996)</f>
        <v>9627</v>
      </c>
      <c r="I1993" s="13">
        <f t="shared" ref="I1993:J1993" si="979">SUM(I1994:I1996)</f>
        <v>9627</v>
      </c>
      <c r="J1993" s="14">
        <f t="shared" si="979"/>
        <v>9533.0999999999985</v>
      </c>
      <c r="K1993" s="10">
        <f t="shared" si="956"/>
        <v>99.024618261140532</v>
      </c>
      <c r="M1993" s="21"/>
      <c r="O1993" s="22"/>
    </row>
    <row r="1994" spans="1:15" ht="78.75" x14ac:dyDescent="0.2">
      <c r="A1994" s="16" t="s">
        <v>0</v>
      </c>
      <c r="B1994" s="11" t="s">
        <v>237</v>
      </c>
      <c r="C1994" s="12" t="s">
        <v>1430</v>
      </c>
      <c r="D1994" s="12" t="s">
        <v>38</v>
      </c>
      <c r="E1994" s="12" t="s">
        <v>363</v>
      </c>
      <c r="F1994" s="12" t="s">
        <v>1433</v>
      </c>
      <c r="G1994" s="12" t="s">
        <v>238</v>
      </c>
      <c r="H1994" s="13">
        <v>8756.9</v>
      </c>
      <c r="I1994" s="13">
        <v>8756.9</v>
      </c>
      <c r="J1994" s="14">
        <v>8684.5</v>
      </c>
      <c r="K1994" s="10">
        <f t="shared" ref="K1994:K2057" si="980">J1994/I1994*100</f>
        <v>99.173223400975232</v>
      </c>
      <c r="M1994" s="21"/>
    </row>
    <row r="1995" spans="1:15" ht="31.5" x14ac:dyDescent="0.2">
      <c r="A1995" s="16" t="s">
        <v>0</v>
      </c>
      <c r="B1995" s="11" t="s">
        <v>48</v>
      </c>
      <c r="C1995" s="12" t="s">
        <v>1430</v>
      </c>
      <c r="D1995" s="12" t="s">
        <v>38</v>
      </c>
      <c r="E1995" s="12" t="s">
        <v>363</v>
      </c>
      <c r="F1995" s="12" t="s">
        <v>1433</v>
      </c>
      <c r="G1995" s="12" t="s">
        <v>49</v>
      </c>
      <c r="H1995" s="13">
        <v>863.9</v>
      </c>
      <c r="I1995" s="13">
        <v>863.9</v>
      </c>
      <c r="J1995" s="14">
        <v>844.8</v>
      </c>
      <c r="K1995" s="10">
        <f t="shared" si="980"/>
        <v>97.789095960180575</v>
      </c>
      <c r="M1995" s="21"/>
    </row>
    <row r="1996" spans="1:15" ht="15.75" x14ac:dyDescent="0.2">
      <c r="A1996" s="16" t="s">
        <v>0</v>
      </c>
      <c r="B1996" s="11" t="s">
        <v>229</v>
      </c>
      <c r="C1996" s="12" t="s">
        <v>1430</v>
      </c>
      <c r="D1996" s="12" t="s">
        <v>38</v>
      </c>
      <c r="E1996" s="12" t="s">
        <v>363</v>
      </c>
      <c r="F1996" s="12" t="s">
        <v>1433</v>
      </c>
      <c r="G1996" s="12" t="s">
        <v>230</v>
      </c>
      <c r="H1996" s="13">
        <v>6.2</v>
      </c>
      <c r="I1996" s="13">
        <v>6.2</v>
      </c>
      <c r="J1996" s="14">
        <v>3.8</v>
      </c>
      <c r="K1996" s="10">
        <f t="shared" si="980"/>
        <v>61.290322580645153</v>
      </c>
      <c r="M1996" s="21"/>
    </row>
    <row r="1997" spans="1:15" ht="15.75" x14ac:dyDescent="0.2">
      <c r="A1997" s="6" t="s">
        <v>1434</v>
      </c>
      <c r="B1997" s="7" t="s">
        <v>1435</v>
      </c>
      <c r="C1997" s="6" t="s">
        <v>1436</v>
      </c>
      <c r="D1997" s="6" t="s">
        <v>0</v>
      </c>
      <c r="E1997" s="6" t="s">
        <v>0</v>
      </c>
      <c r="F1997" s="6" t="s">
        <v>0</v>
      </c>
      <c r="G1997" s="6" t="s">
        <v>0</v>
      </c>
      <c r="H1997" s="8">
        <f>H1998</f>
        <v>11025.400000000001</v>
      </c>
      <c r="I1997" s="8">
        <f t="shared" ref="I1997:J1998" si="981">I1998</f>
        <v>11025.400000000001</v>
      </c>
      <c r="J1997" s="9">
        <f t="shared" si="981"/>
        <v>10975.699999999999</v>
      </c>
      <c r="K1997" s="10">
        <f t="shared" si="980"/>
        <v>99.549222703938156</v>
      </c>
      <c r="M1997" s="21"/>
      <c r="O1997" s="22"/>
    </row>
    <row r="1998" spans="1:15" ht="15.75" x14ac:dyDescent="0.2">
      <c r="A1998" s="11" t="s">
        <v>0</v>
      </c>
      <c r="B1998" s="11" t="s">
        <v>376</v>
      </c>
      <c r="C1998" s="12" t="s">
        <v>1436</v>
      </c>
      <c r="D1998" s="12" t="s">
        <v>16</v>
      </c>
      <c r="E1998" s="12" t="s">
        <v>0</v>
      </c>
      <c r="F1998" s="12" t="s">
        <v>0</v>
      </c>
      <c r="G1998" s="12" t="s">
        <v>0</v>
      </c>
      <c r="H1998" s="13">
        <f>H1999</f>
        <v>11025.400000000001</v>
      </c>
      <c r="I1998" s="13">
        <f t="shared" si="981"/>
        <v>11025.400000000001</v>
      </c>
      <c r="J1998" s="14">
        <f t="shared" si="981"/>
        <v>10975.699999999999</v>
      </c>
      <c r="K1998" s="10">
        <f t="shared" si="980"/>
        <v>99.549222703938156</v>
      </c>
      <c r="M1998" s="21"/>
      <c r="O1998" s="22"/>
    </row>
    <row r="1999" spans="1:15" ht="15.75" x14ac:dyDescent="0.2">
      <c r="A1999" s="11" t="s">
        <v>0</v>
      </c>
      <c r="B1999" s="11" t="s">
        <v>1104</v>
      </c>
      <c r="C1999" s="12" t="s">
        <v>1436</v>
      </c>
      <c r="D1999" s="12" t="s">
        <v>16</v>
      </c>
      <c r="E1999" s="12" t="s">
        <v>1006</v>
      </c>
      <c r="F1999" s="12" t="s">
        <v>0</v>
      </c>
      <c r="G1999" s="12" t="s">
        <v>0</v>
      </c>
      <c r="H1999" s="13">
        <f>H2000+H2010</f>
        <v>11025.400000000001</v>
      </c>
      <c r="I1999" s="13">
        <f t="shared" ref="I1999:J1999" si="982">I2000+I2010</f>
        <v>11025.400000000001</v>
      </c>
      <c r="J1999" s="14">
        <f t="shared" si="982"/>
        <v>10975.699999999999</v>
      </c>
      <c r="K1999" s="10">
        <f t="shared" si="980"/>
        <v>99.549222703938156</v>
      </c>
      <c r="M1999" s="21"/>
      <c r="O1999" s="22"/>
    </row>
    <row r="2000" spans="1:15" ht="31.5" x14ac:dyDescent="0.2">
      <c r="A2000" s="11" t="s">
        <v>0</v>
      </c>
      <c r="B2000" s="15" t="s">
        <v>1248</v>
      </c>
      <c r="C2000" s="12" t="s">
        <v>1436</v>
      </c>
      <c r="D2000" s="12" t="s">
        <v>16</v>
      </c>
      <c r="E2000" s="12" t="s">
        <v>1006</v>
      </c>
      <c r="F2000" s="12" t="s">
        <v>1249</v>
      </c>
      <c r="G2000" s="11" t="s">
        <v>0</v>
      </c>
      <c r="H2000" s="13">
        <f>H2001+H2004</f>
        <v>10551.900000000001</v>
      </c>
      <c r="I2000" s="13">
        <f t="shared" ref="I2000:J2000" si="983">I2001+I2004</f>
        <v>10551.900000000001</v>
      </c>
      <c r="J2000" s="14">
        <f t="shared" si="983"/>
        <v>10502.199999999999</v>
      </c>
      <c r="K2000" s="10">
        <f t="shared" si="980"/>
        <v>99.528994778191588</v>
      </c>
      <c r="M2000" s="21"/>
      <c r="O2000" s="22"/>
    </row>
    <row r="2001" spans="1:15" ht="15.75" x14ac:dyDescent="0.2">
      <c r="A2001" s="11" t="s">
        <v>0</v>
      </c>
      <c r="B2001" s="15" t="s">
        <v>1250</v>
      </c>
      <c r="C2001" s="12" t="s">
        <v>1436</v>
      </c>
      <c r="D2001" s="12" t="s">
        <v>16</v>
      </c>
      <c r="E2001" s="12" t="s">
        <v>1006</v>
      </c>
      <c r="F2001" s="12" t="s">
        <v>1251</v>
      </c>
      <c r="G2001" s="12" t="s">
        <v>0</v>
      </c>
      <c r="H2001" s="13">
        <f>H2002</f>
        <v>5417.5</v>
      </c>
      <c r="I2001" s="13">
        <f t="shared" ref="I2001:J2002" si="984">I2002</f>
        <v>5417.5</v>
      </c>
      <c r="J2001" s="14">
        <f t="shared" si="984"/>
        <v>5411.4</v>
      </c>
      <c r="K2001" s="10">
        <f t="shared" si="980"/>
        <v>99.88740193816335</v>
      </c>
      <c r="M2001" s="21"/>
      <c r="O2001" s="22"/>
    </row>
    <row r="2002" spans="1:15" ht="31.5" x14ac:dyDescent="0.2">
      <c r="A2002" s="11" t="s">
        <v>0</v>
      </c>
      <c r="B2002" s="15" t="s">
        <v>1437</v>
      </c>
      <c r="C2002" s="12" t="s">
        <v>1436</v>
      </c>
      <c r="D2002" s="12" t="s">
        <v>16</v>
      </c>
      <c r="E2002" s="12" t="s">
        <v>1006</v>
      </c>
      <c r="F2002" s="12" t="s">
        <v>1438</v>
      </c>
      <c r="G2002" s="12" t="s">
        <v>0</v>
      </c>
      <c r="H2002" s="13">
        <f>H2003</f>
        <v>5417.5</v>
      </c>
      <c r="I2002" s="13">
        <f t="shared" si="984"/>
        <v>5417.5</v>
      </c>
      <c r="J2002" s="14">
        <f t="shared" si="984"/>
        <v>5411.4</v>
      </c>
      <c r="K2002" s="10">
        <f t="shared" si="980"/>
        <v>99.88740193816335</v>
      </c>
      <c r="M2002" s="21"/>
      <c r="O2002" s="22"/>
    </row>
    <row r="2003" spans="1:15" ht="31.5" x14ac:dyDescent="0.2">
      <c r="A2003" s="16" t="s">
        <v>0</v>
      </c>
      <c r="B2003" s="11" t="s">
        <v>48</v>
      </c>
      <c r="C2003" s="12" t="s">
        <v>1436</v>
      </c>
      <c r="D2003" s="12" t="s">
        <v>16</v>
      </c>
      <c r="E2003" s="12" t="s">
        <v>1006</v>
      </c>
      <c r="F2003" s="12" t="s">
        <v>1438</v>
      </c>
      <c r="G2003" s="12" t="s">
        <v>49</v>
      </c>
      <c r="H2003" s="13">
        <v>5417.5</v>
      </c>
      <c r="I2003" s="13">
        <v>5417.5</v>
      </c>
      <c r="J2003" s="14">
        <v>5411.4</v>
      </c>
      <c r="K2003" s="10">
        <f t="shared" si="980"/>
        <v>99.88740193816335</v>
      </c>
      <c r="M2003" s="21"/>
    </row>
    <row r="2004" spans="1:15" ht="47.25" x14ac:dyDescent="0.2">
      <c r="A2004" s="11" t="s">
        <v>0</v>
      </c>
      <c r="B2004" s="15" t="s">
        <v>1439</v>
      </c>
      <c r="C2004" s="12" t="s">
        <v>1436</v>
      </c>
      <c r="D2004" s="12" t="s">
        <v>16</v>
      </c>
      <c r="E2004" s="12" t="s">
        <v>1006</v>
      </c>
      <c r="F2004" s="12" t="s">
        <v>1440</v>
      </c>
      <c r="G2004" s="12" t="s">
        <v>0</v>
      </c>
      <c r="H2004" s="13">
        <f>H2005</f>
        <v>5134.4000000000005</v>
      </c>
      <c r="I2004" s="13">
        <f t="shared" ref="I2004:J2005" si="985">I2005</f>
        <v>5134.4000000000005</v>
      </c>
      <c r="J2004" s="14">
        <f t="shared" si="985"/>
        <v>5090.7999999999993</v>
      </c>
      <c r="K2004" s="10">
        <f t="shared" si="980"/>
        <v>99.150825802430646</v>
      </c>
      <c r="M2004" s="21"/>
      <c r="O2004" s="22"/>
    </row>
    <row r="2005" spans="1:15" ht="31.5" x14ac:dyDescent="0.2">
      <c r="A2005" s="11" t="s">
        <v>0</v>
      </c>
      <c r="B2005" s="15" t="s">
        <v>1441</v>
      </c>
      <c r="C2005" s="12" t="s">
        <v>1436</v>
      </c>
      <c r="D2005" s="12" t="s">
        <v>16</v>
      </c>
      <c r="E2005" s="12" t="s">
        <v>1006</v>
      </c>
      <c r="F2005" s="12" t="s">
        <v>1442</v>
      </c>
      <c r="G2005" s="12" t="s">
        <v>0</v>
      </c>
      <c r="H2005" s="13">
        <f>H2006</f>
        <v>5134.4000000000005</v>
      </c>
      <c r="I2005" s="13">
        <f t="shared" si="985"/>
        <v>5134.4000000000005</v>
      </c>
      <c r="J2005" s="14">
        <f t="shared" si="985"/>
        <v>5090.7999999999993</v>
      </c>
      <c r="K2005" s="10">
        <f t="shared" si="980"/>
        <v>99.150825802430646</v>
      </c>
      <c r="M2005" s="21"/>
      <c r="O2005" s="22"/>
    </row>
    <row r="2006" spans="1:15" ht="15.75" x14ac:dyDescent="0.2">
      <c r="A2006" s="11" t="s">
        <v>0</v>
      </c>
      <c r="B2006" s="15" t="s">
        <v>262</v>
      </c>
      <c r="C2006" s="12" t="s">
        <v>1436</v>
      </c>
      <c r="D2006" s="12" t="s">
        <v>16</v>
      </c>
      <c r="E2006" s="12" t="s">
        <v>1006</v>
      </c>
      <c r="F2006" s="12" t="s">
        <v>1443</v>
      </c>
      <c r="G2006" s="12" t="s">
        <v>0</v>
      </c>
      <c r="H2006" s="13">
        <f>SUM(H2007:H2009)</f>
        <v>5134.4000000000005</v>
      </c>
      <c r="I2006" s="13">
        <f t="shared" ref="I2006:J2006" si="986">SUM(I2007:I2009)</f>
        <v>5134.4000000000005</v>
      </c>
      <c r="J2006" s="14">
        <f t="shared" si="986"/>
        <v>5090.7999999999993</v>
      </c>
      <c r="K2006" s="10">
        <f t="shared" si="980"/>
        <v>99.150825802430646</v>
      </c>
      <c r="M2006" s="21"/>
      <c r="O2006" s="22"/>
    </row>
    <row r="2007" spans="1:15" ht="78.75" x14ac:dyDescent="0.2">
      <c r="A2007" s="16" t="s">
        <v>0</v>
      </c>
      <c r="B2007" s="11" t="s">
        <v>237</v>
      </c>
      <c r="C2007" s="12" t="s">
        <v>1436</v>
      </c>
      <c r="D2007" s="12" t="s">
        <v>16</v>
      </c>
      <c r="E2007" s="12" t="s">
        <v>1006</v>
      </c>
      <c r="F2007" s="12" t="s">
        <v>1443</v>
      </c>
      <c r="G2007" s="12" t="s">
        <v>238</v>
      </c>
      <c r="H2007" s="13">
        <v>4733.3</v>
      </c>
      <c r="I2007" s="13">
        <v>4733.3</v>
      </c>
      <c r="J2007" s="14">
        <v>4715</v>
      </c>
      <c r="K2007" s="10">
        <f t="shared" si="980"/>
        <v>99.613377558996888</v>
      </c>
      <c r="M2007" s="21"/>
    </row>
    <row r="2008" spans="1:15" ht="31.5" x14ac:dyDescent="0.2">
      <c r="A2008" s="16" t="s">
        <v>0</v>
      </c>
      <c r="B2008" s="11" t="s">
        <v>48</v>
      </c>
      <c r="C2008" s="12" t="s">
        <v>1436</v>
      </c>
      <c r="D2008" s="12" t="s">
        <v>16</v>
      </c>
      <c r="E2008" s="12" t="s">
        <v>1006</v>
      </c>
      <c r="F2008" s="12" t="s">
        <v>1443</v>
      </c>
      <c r="G2008" s="12" t="s">
        <v>49</v>
      </c>
      <c r="H2008" s="13">
        <v>397.6</v>
      </c>
      <c r="I2008" s="13">
        <v>397.6</v>
      </c>
      <c r="J2008" s="14">
        <v>372.4</v>
      </c>
      <c r="K2008" s="10">
        <f t="shared" si="980"/>
        <v>93.661971830985905</v>
      </c>
      <c r="M2008" s="21"/>
    </row>
    <row r="2009" spans="1:15" ht="15.75" x14ac:dyDescent="0.2">
      <c r="A2009" s="16" t="s">
        <v>0</v>
      </c>
      <c r="B2009" s="11" t="s">
        <v>229</v>
      </c>
      <c r="C2009" s="12" t="s">
        <v>1436</v>
      </c>
      <c r="D2009" s="12" t="s">
        <v>16</v>
      </c>
      <c r="E2009" s="12" t="s">
        <v>1006</v>
      </c>
      <c r="F2009" s="12" t="s">
        <v>1443</v>
      </c>
      <c r="G2009" s="12" t="s">
        <v>230</v>
      </c>
      <c r="H2009" s="13">
        <v>3.5</v>
      </c>
      <c r="I2009" s="13">
        <v>3.5</v>
      </c>
      <c r="J2009" s="14">
        <v>3.4</v>
      </c>
      <c r="K2009" s="10">
        <f t="shared" si="980"/>
        <v>97.142857142857139</v>
      </c>
      <c r="M2009" s="21"/>
    </row>
    <row r="2010" spans="1:15" ht="31.5" x14ac:dyDescent="0.2">
      <c r="A2010" s="11" t="s">
        <v>0</v>
      </c>
      <c r="B2010" s="15" t="s">
        <v>342</v>
      </c>
      <c r="C2010" s="12" t="s">
        <v>1436</v>
      </c>
      <c r="D2010" s="12" t="s">
        <v>16</v>
      </c>
      <c r="E2010" s="12" t="s">
        <v>1006</v>
      </c>
      <c r="F2010" s="12" t="s">
        <v>343</v>
      </c>
      <c r="G2010" s="11" t="s">
        <v>0</v>
      </c>
      <c r="H2010" s="13">
        <f>H2011</f>
        <v>473.5</v>
      </c>
      <c r="I2010" s="13">
        <f t="shared" ref="I2010:J2011" si="987">I2011</f>
        <v>473.5</v>
      </c>
      <c r="J2010" s="14">
        <f t="shared" si="987"/>
        <v>473.5</v>
      </c>
      <c r="K2010" s="10">
        <f t="shared" si="980"/>
        <v>100</v>
      </c>
      <c r="M2010" s="21"/>
      <c r="O2010" s="22"/>
    </row>
    <row r="2011" spans="1:15" ht="15.75" x14ac:dyDescent="0.2">
      <c r="A2011" s="11" t="s">
        <v>0</v>
      </c>
      <c r="B2011" s="15" t="s">
        <v>344</v>
      </c>
      <c r="C2011" s="12" t="s">
        <v>1436</v>
      </c>
      <c r="D2011" s="12" t="s">
        <v>16</v>
      </c>
      <c r="E2011" s="12" t="s">
        <v>1006</v>
      </c>
      <c r="F2011" s="12" t="s">
        <v>345</v>
      </c>
      <c r="G2011" s="12" t="s">
        <v>0</v>
      </c>
      <c r="H2011" s="13">
        <f>H2012</f>
        <v>473.5</v>
      </c>
      <c r="I2011" s="13">
        <f t="shared" si="987"/>
        <v>473.5</v>
      </c>
      <c r="J2011" s="14">
        <f t="shared" si="987"/>
        <v>473.5</v>
      </c>
      <c r="K2011" s="10">
        <f t="shared" si="980"/>
        <v>100</v>
      </c>
      <c r="M2011" s="21"/>
      <c r="O2011" s="22"/>
    </row>
    <row r="2012" spans="1:15" ht="31.5" x14ac:dyDescent="0.2">
      <c r="A2012" s="16" t="s">
        <v>0</v>
      </c>
      <c r="B2012" s="11" t="s">
        <v>25</v>
      </c>
      <c r="C2012" s="12" t="s">
        <v>1436</v>
      </c>
      <c r="D2012" s="12" t="s">
        <v>16</v>
      </c>
      <c r="E2012" s="12" t="s">
        <v>1006</v>
      </c>
      <c r="F2012" s="12" t="s">
        <v>345</v>
      </c>
      <c r="G2012" s="12" t="s">
        <v>26</v>
      </c>
      <c r="H2012" s="13">
        <v>473.5</v>
      </c>
      <c r="I2012" s="13">
        <v>473.5</v>
      </c>
      <c r="J2012" s="13">
        <v>473.5</v>
      </c>
      <c r="K2012" s="10">
        <f t="shared" si="980"/>
        <v>100</v>
      </c>
      <c r="M2012" s="21"/>
    </row>
    <row r="2013" spans="1:15" ht="47.25" x14ac:dyDescent="0.2">
      <c r="A2013" s="6" t="s">
        <v>1444</v>
      </c>
      <c r="B2013" s="7" t="s">
        <v>1445</v>
      </c>
      <c r="C2013" s="6" t="s">
        <v>1446</v>
      </c>
      <c r="D2013" s="6" t="s">
        <v>0</v>
      </c>
      <c r="E2013" s="6" t="s">
        <v>0</v>
      </c>
      <c r="F2013" s="6" t="s">
        <v>0</v>
      </c>
      <c r="G2013" s="6" t="s">
        <v>0</v>
      </c>
      <c r="H2013" s="8">
        <f>H2014</f>
        <v>9061.3000000000011</v>
      </c>
      <c r="I2013" s="8">
        <f t="shared" ref="I2013:J2017" si="988">I2014</f>
        <v>9061.3000000000011</v>
      </c>
      <c r="J2013" s="9">
        <f t="shared" si="988"/>
        <v>9017.6999999999989</v>
      </c>
      <c r="K2013" s="10">
        <f t="shared" si="980"/>
        <v>99.518832838555156</v>
      </c>
      <c r="M2013" s="21"/>
      <c r="O2013" s="22"/>
    </row>
    <row r="2014" spans="1:15" ht="15.75" x14ac:dyDescent="0.2">
      <c r="A2014" s="11" t="s">
        <v>0</v>
      </c>
      <c r="B2014" s="11" t="s">
        <v>625</v>
      </c>
      <c r="C2014" s="12" t="s">
        <v>1446</v>
      </c>
      <c r="D2014" s="12" t="s">
        <v>34</v>
      </c>
      <c r="E2014" s="12" t="s">
        <v>0</v>
      </c>
      <c r="F2014" s="12" t="s">
        <v>0</v>
      </c>
      <c r="G2014" s="12" t="s">
        <v>0</v>
      </c>
      <c r="H2014" s="13">
        <f>H2015</f>
        <v>9061.3000000000011</v>
      </c>
      <c r="I2014" s="13">
        <f t="shared" si="988"/>
        <v>9061.3000000000011</v>
      </c>
      <c r="J2014" s="14">
        <f t="shared" si="988"/>
        <v>9017.6999999999989</v>
      </c>
      <c r="K2014" s="10">
        <f t="shared" si="980"/>
        <v>99.518832838555156</v>
      </c>
      <c r="M2014" s="21"/>
      <c r="O2014" s="22"/>
    </row>
    <row r="2015" spans="1:15" ht="31.5" x14ac:dyDescent="0.2">
      <c r="A2015" s="11" t="s">
        <v>0</v>
      </c>
      <c r="B2015" s="11" t="s">
        <v>1303</v>
      </c>
      <c r="C2015" s="12" t="s">
        <v>1446</v>
      </c>
      <c r="D2015" s="12" t="s">
        <v>34</v>
      </c>
      <c r="E2015" s="12" t="s">
        <v>34</v>
      </c>
      <c r="F2015" s="12" t="s">
        <v>0</v>
      </c>
      <c r="G2015" s="12" t="s">
        <v>0</v>
      </c>
      <c r="H2015" s="13">
        <f>H2016</f>
        <v>9061.3000000000011</v>
      </c>
      <c r="I2015" s="13">
        <f t="shared" si="988"/>
        <v>9061.3000000000011</v>
      </c>
      <c r="J2015" s="14">
        <f t="shared" si="988"/>
        <v>9017.6999999999989</v>
      </c>
      <c r="K2015" s="10">
        <f t="shared" si="980"/>
        <v>99.518832838555156</v>
      </c>
      <c r="M2015" s="21"/>
      <c r="O2015" s="22"/>
    </row>
    <row r="2016" spans="1:15" ht="31.5" x14ac:dyDescent="0.2">
      <c r="A2016" s="11" t="s">
        <v>0</v>
      </c>
      <c r="B2016" s="15" t="s">
        <v>972</v>
      </c>
      <c r="C2016" s="12" t="s">
        <v>1446</v>
      </c>
      <c r="D2016" s="12" t="s">
        <v>34</v>
      </c>
      <c r="E2016" s="12" t="s">
        <v>34</v>
      </c>
      <c r="F2016" s="12" t="s">
        <v>973</v>
      </c>
      <c r="G2016" s="11" t="s">
        <v>0</v>
      </c>
      <c r="H2016" s="13">
        <f>H2017</f>
        <v>9061.3000000000011</v>
      </c>
      <c r="I2016" s="13">
        <f t="shared" si="988"/>
        <v>9061.3000000000011</v>
      </c>
      <c r="J2016" s="14">
        <f t="shared" si="988"/>
        <v>9017.6999999999989</v>
      </c>
      <c r="K2016" s="10">
        <f t="shared" si="980"/>
        <v>99.518832838555156</v>
      </c>
      <c r="M2016" s="21"/>
      <c r="O2016" s="22"/>
    </row>
    <row r="2017" spans="1:15" ht="94.5" x14ac:dyDescent="0.2">
      <c r="A2017" s="11" t="s">
        <v>0</v>
      </c>
      <c r="B2017" s="15" t="s">
        <v>1447</v>
      </c>
      <c r="C2017" s="12" t="s">
        <v>1446</v>
      </c>
      <c r="D2017" s="12" t="s">
        <v>34</v>
      </c>
      <c r="E2017" s="12" t="s">
        <v>34</v>
      </c>
      <c r="F2017" s="12" t="s">
        <v>1448</v>
      </c>
      <c r="G2017" s="12" t="s">
        <v>0</v>
      </c>
      <c r="H2017" s="13">
        <f>H2018</f>
        <v>9061.3000000000011</v>
      </c>
      <c r="I2017" s="13">
        <f t="shared" si="988"/>
        <v>9061.3000000000011</v>
      </c>
      <c r="J2017" s="14">
        <f t="shared" si="988"/>
        <v>9017.6999999999989</v>
      </c>
      <c r="K2017" s="10">
        <f t="shared" si="980"/>
        <v>99.518832838555156</v>
      </c>
      <c r="M2017" s="21"/>
      <c r="O2017" s="22"/>
    </row>
    <row r="2018" spans="1:15" ht="15.75" x14ac:dyDescent="0.2">
      <c r="A2018" s="11" t="s">
        <v>0</v>
      </c>
      <c r="B2018" s="15" t="s">
        <v>262</v>
      </c>
      <c r="C2018" s="12" t="s">
        <v>1446</v>
      </c>
      <c r="D2018" s="12" t="s">
        <v>34</v>
      </c>
      <c r="E2018" s="12" t="s">
        <v>34</v>
      </c>
      <c r="F2018" s="12" t="s">
        <v>1449</v>
      </c>
      <c r="G2018" s="12" t="s">
        <v>0</v>
      </c>
      <c r="H2018" s="13">
        <f>SUM(H2019:H2021)</f>
        <v>9061.3000000000011</v>
      </c>
      <c r="I2018" s="13">
        <f t="shared" ref="I2018:J2018" si="989">SUM(I2019:I2021)</f>
        <v>9061.3000000000011</v>
      </c>
      <c r="J2018" s="14">
        <f t="shared" si="989"/>
        <v>9017.6999999999989</v>
      </c>
      <c r="K2018" s="10">
        <f t="shared" si="980"/>
        <v>99.518832838555156</v>
      </c>
      <c r="M2018" s="21"/>
      <c r="O2018" s="22"/>
    </row>
    <row r="2019" spans="1:15" ht="78.75" x14ac:dyDescent="0.2">
      <c r="A2019" s="16" t="s">
        <v>0</v>
      </c>
      <c r="B2019" s="11" t="s">
        <v>237</v>
      </c>
      <c r="C2019" s="12" t="s">
        <v>1446</v>
      </c>
      <c r="D2019" s="12" t="s">
        <v>34</v>
      </c>
      <c r="E2019" s="12" t="s">
        <v>34</v>
      </c>
      <c r="F2019" s="12" t="s">
        <v>1449</v>
      </c>
      <c r="G2019" s="12" t="s">
        <v>238</v>
      </c>
      <c r="H2019" s="13">
        <v>8240.5</v>
      </c>
      <c r="I2019" s="13">
        <v>8240.5</v>
      </c>
      <c r="J2019" s="14">
        <v>8213.2999999999993</v>
      </c>
      <c r="K2019" s="10">
        <f t="shared" si="980"/>
        <v>99.66992294156907</v>
      </c>
      <c r="M2019" s="21"/>
    </row>
    <row r="2020" spans="1:15" ht="31.5" x14ac:dyDescent="0.2">
      <c r="A2020" s="16" t="s">
        <v>0</v>
      </c>
      <c r="B2020" s="11" t="s">
        <v>48</v>
      </c>
      <c r="C2020" s="12" t="s">
        <v>1446</v>
      </c>
      <c r="D2020" s="12" t="s">
        <v>34</v>
      </c>
      <c r="E2020" s="12" t="s">
        <v>34</v>
      </c>
      <c r="F2020" s="12" t="s">
        <v>1449</v>
      </c>
      <c r="G2020" s="12" t="s">
        <v>49</v>
      </c>
      <c r="H2020" s="13">
        <v>815.2</v>
      </c>
      <c r="I2020" s="13">
        <v>815.2</v>
      </c>
      <c r="J2020" s="14">
        <v>799.8</v>
      </c>
      <c r="K2020" s="10">
        <f t="shared" si="980"/>
        <v>98.110893032384681</v>
      </c>
      <c r="M2020" s="21"/>
    </row>
    <row r="2021" spans="1:15" ht="15.75" x14ac:dyDescent="0.2">
      <c r="A2021" s="16" t="s">
        <v>0</v>
      </c>
      <c r="B2021" s="11" t="s">
        <v>229</v>
      </c>
      <c r="C2021" s="12" t="s">
        <v>1446</v>
      </c>
      <c r="D2021" s="12" t="s">
        <v>34</v>
      </c>
      <c r="E2021" s="12" t="s">
        <v>34</v>
      </c>
      <c r="F2021" s="12" t="s">
        <v>1449</v>
      </c>
      <c r="G2021" s="12" t="s">
        <v>230</v>
      </c>
      <c r="H2021" s="13">
        <v>5.6</v>
      </c>
      <c r="I2021" s="13">
        <v>5.6</v>
      </c>
      <c r="J2021" s="14">
        <v>4.5999999999999996</v>
      </c>
      <c r="K2021" s="10">
        <f t="shared" si="980"/>
        <v>82.142857142857139</v>
      </c>
      <c r="M2021" s="21"/>
    </row>
    <row r="2022" spans="1:15" ht="31.5" x14ac:dyDescent="0.2">
      <c r="A2022" s="6" t="s">
        <v>1450</v>
      </c>
      <c r="B2022" s="7" t="s">
        <v>1451</v>
      </c>
      <c r="C2022" s="6" t="s">
        <v>1452</v>
      </c>
      <c r="D2022" s="6" t="s">
        <v>0</v>
      </c>
      <c r="E2022" s="6" t="s">
        <v>0</v>
      </c>
      <c r="F2022" s="6" t="s">
        <v>0</v>
      </c>
      <c r="G2022" s="6" t="s">
        <v>0</v>
      </c>
      <c r="H2022" s="8">
        <f>H2023+H2033</f>
        <v>9012</v>
      </c>
      <c r="I2022" s="8">
        <f t="shared" ref="I2022:J2022" si="990">I2023+I2033</f>
        <v>9012</v>
      </c>
      <c r="J2022" s="9">
        <f t="shared" si="990"/>
        <v>8929.2000000000007</v>
      </c>
      <c r="K2022" s="10">
        <f t="shared" si="980"/>
        <v>99.081225033288959</v>
      </c>
      <c r="M2022" s="21"/>
      <c r="O2022" s="22"/>
    </row>
    <row r="2023" spans="1:15" ht="15.75" x14ac:dyDescent="0.2">
      <c r="A2023" s="11" t="s">
        <v>0</v>
      </c>
      <c r="B2023" s="11" t="s">
        <v>376</v>
      </c>
      <c r="C2023" s="12" t="s">
        <v>1452</v>
      </c>
      <c r="D2023" s="12" t="s">
        <v>16</v>
      </c>
      <c r="E2023" s="12" t="s">
        <v>0</v>
      </c>
      <c r="F2023" s="12" t="s">
        <v>0</v>
      </c>
      <c r="G2023" s="12" t="s">
        <v>0</v>
      </c>
      <c r="H2023" s="13">
        <f>H2024</f>
        <v>2390</v>
      </c>
      <c r="I2023" s="13">
        <f t="shared" ref="I2023:J2023" si="991">I2024</f>
        <v>2390</v>
      </c>
      <c r="J2023" s="14">
        <f t="shared" si="991"/>
        <v>2390</v>
      </c>
      <c r="K2023" s="10">
        <f t="shared" si="980"/>
        <v>100</v>
      </c>
      <c r="M2023" s="21"/>
      <c r="O2023" s="22"/>
    </row>
    <row r="2024" spans="1:15" ht="15.75" x14ac:dyDescent="0.2">
      <c r="A2024" s="11" t="s">
        <v>0</v>
      </c>
      <c r="B2024" s="11" t="s">
        <v>1104</v>
      </c>
      <c r="C2024" s="12" t="s">
        <v>1452</v>
      </c>
      <c r="D2024" s="12" t="s">
        <v>16</v>
      </c>
      <c r="E2024" s="12" t="s">
        <v>1006</v>
      </c>
      <c r="F2024" s="12" t="s">
        <v>0</v>
      </c>
      <c r="G2024" s="12" t="s">
        <v>0</v>
      </c>
      <c r="H2024" s="13">
        <f>H2025+H2029</f>
        <v>2390</v>
      </c>
      <c r="I2024" s="13">
        <f t="shared" ref="I2024:J2024" si="992">I2025+I2029</f>
        <v>2390</v>
      </c>
      <c r="J2024" s="14">
        <f t="shared" si="992"/>
        <v>2390</v>
      </c>
      <c r="K2024" s="10">
        <f t="shared" si="980"/>
        <v>100</v>
      </c>
      <c r="M2024" s="21"/>
      <c r="O2024" s="22"/>
    </row>
    <row r="2025" spans="1:15" ht="31.5" x14ac:dyDescent="0.2">
      <c r="A2025" s="11" t="s">
        <v>0</v>
      </c>
      <c r="B2025" s="15" t="s">
        <v>1112</v>
      </c>
      <c r="C2025" s="12" t="s">
        <v>1452</v>
      </c>
      <c r="D2025" s="12" t="s">
        <v>16</v>
      </c>
      <c r="E2025" s="12" t="s">
        <v>1006</v>
      </c>
      <c r="F2025" s="12" t="s">
        <v>1113</v>
      </c>
      <c r="G2025" s="11" t="s">
        <v>0</v>
      </c>
      <c r="H2025" s="13">
        <f>H2026</f>
        <v>2100</v>
      </c>
      <c r="I2025" s="13">
        <f t="shared" ref="I2025:J2027" si="993">I2026</f>
        <v>2100</v>
      </c>
      <c r="J2025" s="14">
        <f t="shared" si="993"/>
        <v>2100</v>
      </c>
      <c r="K2025" s="10">
        <f t="shared" si="980"/>
        <v>100</v>
      </c>
      <c r="M2025" s="21"/>
      <c r="O2025" s="22"/>
    </row>
    <row r="2026" spans="1:15" ht="31.5" x14ac:dyDescent="0.2">
      <c r="A2026" s="11" t="s">
        <v>0</v>
      </c>
      <c r="B2026" s="15" t="s">
        <v>1125</v>
      </c>
      <c r="C2026" s="12" t="s">
        <v>1452</v>
      </c>
      <c r="D2026" s="12" t="s">
        <v>16</v>
      </c>
      <c r="E2026" s="12" t="s">
        <v>1006</v>
      </c>
      <c r="F2026" s="12" t="s">
        <v>1126</v>
      </c>
      <c r="G2026" s="12" t="s">
        <v>0</v>
      </c>
      <c r="H2026" s="13">
        <f>H2027</f>
        <v>2100</v>
      </c>
      <c r="I2026" s="13">
        <f t="shared" si="993"/>
        <v>2100</v>
      </c>
      <c r="J2026" s="14">
        <f t="shared" si="993"/>
        <v>2100</v>
      </c>
      <c r="K2026" s="10">
        <f t="shared" si="980"/>
        <v>100</v>
      </c>
      <c r="M2026" s="21"/>
      <c r="O2026" s="22"/>
    </row>
    <row r="2027" spans="1:15" ht="31.5" x14ac:dyDescent="0.2">
      <c r="A2027" s="11" t="s">
        <v>0</v>
      </c>
      <c r="B2027" s="15" t="s">
        <v>1453</v>
      </c>
      <c r="C2027" s="12" t="s">
        <v>1452</v>
      </c>
      <c r="D2027" s="12" t="s">
        <v>16</v>
      </c>
      <c r="E2027" s="12" t="s">
        <v>1006</v>
      </c>
      <c r="F2027" s="12" t="s">
        <v>1454</v>
      </c>
      <c r="G2027" s="12" t="s">
        <v>0</v>
      </c>
      <c r="H2027" s="13">
        <f>H2028</f>
        <v>2100</v>
      </c>
      <c r="I2027" s="13">
        <f t="shared" si="993"/>
        <v>2100</v>
      </c>
      <c r="J2027" s="14">
        <f t="shared" si="993"/>
        <v>2100</v>
      </c>
      <c r="K2027" s="10">
        <f t="shared" si="980"/>
        <v>100</v>
      </c>
      <c r="M2027" s="21"/>
      <c r="O2027" s="22"/>
    </row>
    <row r="2028" spans="1:15" ht="31.5" x14ac:dyDescent="0.2">
      <c r="A2028" s="16" t="s">
        <v>0</v>
      </c>
      <c r="B2028" s="11" t="s">
        <v>48</v>
      </c>
      <c r="C2028" s="12" t="s">
        <v>1452</v>
      </c>
      <c r="D2028" s="12" t="s">
        <v>16</v>
      </c>
      <c r="E2028" s="12" t="s">
        <v>1006</v>
      </c>
      <c r="F2028" s="12" t="s">
        <v>1454</v>
      </c>
      <c r="G2028" s="12" t="s">
        <v>49</v>
      </c>
      <c r="H2028" s="13">
        <v>2100</v>
      </c>
      <c r="I2028" s="13">
        <v>2100</v>
      </c>
      <c r="J2028" s="13">
        <v>2100</v>
      </c>
      <c r="K2028" s="10">
        <f t="shared" si="980"/>
        <v>100</v>
      </c>
      <c r="M2028" s="21"/>
    </row>
    <row r="2029" spans="1:15" ht="31.5" x14ac:dyDescent="0.2">
      <c r="A2029" s="11" t="s">
        <v>0</v>
      </c>
      <c r="B2029" s="15" t="s">
        <v>972</v>
      </c>
      <c r="C2029" s="12" t="s">
        <v>1452</v>
      </c>
      <c r="D2029" s="12" t="s">
        <v>16</v>
      </c>
      <c r="E2029" s="12" t="s">
        <v>1006</v>
      </c>
      <c r="F2029" s="12" t="s">
        <v>973</v>
      </c>
      <c r="G2029" s="11" t="s">
        <v>0</v>
      </c>
      <c r="H2029" s="13">
        <f>H2030</f>
        <v>290</v>
      </c>
      <c r="I2029" s="13">
        <f t="shared" ref="I2029:J2031" si="994">I2030</f>
        <v>290</v>
      </c>
      <c r="J2029" s="14">
        <f t="shared" si="994"/>
        <v>290</v>
      </c>
      <c r="K2029" s="10">
        <f t="shared" si="980"/>
        <v>100</v>
      </c>
      <c r="M2029" s="21"/>
      <c r="O2029" s="22"/>
    </row>
    <row r="2030" spans="1:15" ht="31.5" x14ac:dyDescent="0.2">
      <c r="A2030" s="11" t="s">
        <v>0</v>
      </c>
      <c r="B2030" s="15" t="s">
        <v>1455</v>
      </c>
      <c r="C2030" s="12" t="s">
        <v>1452</v>
      </c>
      <c r="D2030" s="12" t="s">
        <v>16</v>
      </c>
      <c r="E2030" s="12" t="s">
        <v>1006</v>
      </c>
      <c r="F2030" s="12" t="s">
        <v>1456</v>
      </c>
      <c r="G2030" s="12" t="s">
        <v>0</v>
      </c>
      <c r="H2030" s="13">
        <f>H2031</f>
        <v>290</v>
      </c>
      <c r="I2030" s="13">
        <f t="shared" si="994"/>
        <v>290</v>
      </c>
      <c r="J2030" s="14">
        <f t="shared" si="994"/>
        <v>290</v>
      </c>
      <c r="K2030" s="10">
        <f t="shared" si="980"/>
        <v>100</v>
      </c>
      <c r="M2030" s="21"/>
      <c r="O2030" s="22"/>
    </row>
    <row r="2031" spans="1:15" ht="15.75" x14ac:dyDescent="0.2">
      <c r="A2031" s="11" t="s">
        <v>0</v>
      </c>
      <c r="B2031" s="15" t="s">
        <v>1457</v>
      </c>
      <c r="C2031" s="12" t="s">
        <v>1452</v>
      </c>
      <c r="D2031" s="12" t="s">
        <v>16</v>
      </c>
      <c r="E2031" s="12" t="s">
        <v>1006</v>
      </c>
      <c r="F2031" s="12" t="s">
        <v>1458</v>
      </c>
      <c r="G2031" s="12" t="s">
        <v>0</v>
      </c>
      <c r="H2031" s="13">
        <f>H2032</f>
        <v>290</v>
      </c>
      <c r="I2031" s="13">
        <f t="shared" si="994"/>
        <v>290</v>
      </c>
      <c r="J2031" s="14">
        <f t="shared" si="994"/>
        <v>290</v>
      </c>
      <c r="K2031" s="10">
        <f t="shared" si="980"/>
        <v>100</v>
      </c>
      <c r="M2031" s="21"/>
      <c r="O2031" s="22"/>
    </row>
    <row r="2032" spans="1:15" ht="31.5" x14ac:dyDescent="0.2">
      <c r="A2032" s="16" t="s">
        <v>0</v>
      </c>
      <c r="B2032" s="11" t="s">
        <v>48</v>
      </c>
      <c r="C2032" s="12" t="s">
        <v>1452</v>
      </c>
      <c r="D2032" s="12" t="s">
        <v>16</v>
      </c>
      <c r="E2032" s="12" t="s">
        <v>1006</v>
      </c>
      <c r="F2032" s="12" t="s">
        <v>1458</v>
      </c>
      <c r="G2032" s="12" t="s">
        <v>49</v>
      </c>
      <c r="H2032" s="13">
        <v>290</v>
      </c>
      <c r="I2032" s="13">
        <v>290</v>
      </c>
      <c r="J2032" s="13">
        <v>290</v>
      </c>
      <c r="K2032" s="10">
        <f t="shared" si="980"/>
        <v>100</v>
      </c>
      <c r="M2032" s="21"/>
    </row>
    <row r="2033" spans="1:15" ht="15.75" x14ac:dyDescent="0.2">
      <c r="A2033" s="11" t="s">
        <v>0</v>
      </c>
      <c r="B2033" s="11" t="s">
        <v>625</v>
      </c>
      <c r="C2033" s="12" t="s">
        <v>1452</v>
      </c>
      <c r="D2033" s="12" t="s">
        <v>34</v>
      </c>
      <c r="E2033" s="12" t="s">
        <v>0</v>
      </c>
      <c r="F2033" s="12" t="s">
        <v>0</v>
      </c>
      <c r="G2033" s="12" t="s">
        <v>0</v>
      </c>
      <c r="H2033" s="13">
        <f>H2034</f>
        <v>6622</v>
      </c>
      <c r="I2033" s="13">
        <f t="shared" ref="I2033:J2036" si="995">I2034</f>
        <v>6622</v>
      </c>
      <c r="J2033" s="14">
        <f t="shared" si="995"/>
        <v>6539.2</v>
      </c>
      <c r="K2033" s="10">
        <f t="shared" si="980"/>
        <v>98.749622470552694</v>
      </c>
      <c r="M2033" s="21"/>
      <c r="O2033" s="22"/>
    </row>
    <row r="2034" spans="1:15" ht="31.5" x14ac:dyDescent="0.2">
      <c r="A2034" s="11" t="s">
        <v>0</v>
      </c>
      <c r="B2034" s="11" t="s">
        <v>1303</v>
      </c>
      <c r="C2034" s="12" t="s">
        <v>1452</v>
      </c>
      <c r="D2034" s="12" t="s">
        <v>34</v>
      </c>
      <c r="E2034" s="12" t="s">
        <v>34</v>
      </c>
      <c r="F2034" s="12" t="s">
        <v>0</v>
      </c>
      <c r="G2034" s="12" t="s">
        <v>0</v>
      </c>
      <c r="H2034" s="13">
        <f>H2035</f>
        <v>6622</v>
      </c>
      <c r="I2034" s="13">
        <f t="shared" si="995"/>
        <v>6622</v>
      </c>
      <c r="J2034" s="14">
        <f t="shared" si="995"/>
        <v>6539.2</v>
      </c>
      <c r="K2034" s="10">
        <f t="shared" si="980"/>
        <v>98.749622470552694</v>
      </c>
      <c r="M2034" s="21"/>
      <c r="O2034" s="22"/>
    </row>
    <row r="2035" spans="1:15" ht="31.5" x14ac:dyDescent="0.2">
      <c r="A2035" s="11" t="s">
        <v>0</v>
      </c>
      <c r="B2035" s="15" t="s">
        <v>972</v>
      </c>
      <c r="C2035" s="12" t="s">
        <v>1452</v>
      </c>
      <c r="D2035" s="12" t="s">
        <v>34</v>
      </c>
      <c r="E2035" s="12" t="s">
        <v>34</v>
      </c>
      <c r="F2035" s="12" t="s">
        <v>973</v>
      </c>
      <c r="G2035" s="11" t="s">
        <v>0</v>
      </c>
      <c r="H2035" s="13">
        <f>H2036</f>
        <v>6622</v>
      </c>
      <c r="I2035" s="13">
        <f t="shared" si="995"/>
        <v>6622</v>
      </c>
      <c r="J2035" s="14">
        <f t="shared" si="995"/>
        <v>6539.2</v>
      </c>
      <c r="K2035" s="10">
        <f t="shared" si="980"/>
        <v>98.749622470552694</v>
      </c>
      <c r="M2035" s="21"/>
      <c r="O2035" s="22"/>
    </row>
    <row r="2036" spans="1:15" ht="31.5" x14ac:dyDescent="0.2">
      <c r="A2036" s="11" t="s">
        <v>0</v>
      </c>
      <c r="B2036" s="15" t="s">
        <v>1455</v>
      </c>
      <c r="C2036" s="12" t="s">
        <v>1452</v>
      </c>
      <c r="D2036" s="12" t="s">
        <v>34</v>
      </c>
      <c r="E2036" s="12" t="s">
        <v>34</v>
      </c>
      <c r="F2036" s="12" t="s">
        <v>1456</v>
      </c>
      <c r="G2036" s="12" t="s">
        <v>0</v>
      </c>
      <c r="H2036" s="13">
        <f>H2037</f>
        <v>6622</v>
      </c>
      <c r="I2036" s="13">
        <f t="shared" si="995"/>
        <v>6622</v>
      </c>
      <c r="J2036" s="14">
        <f t="shared" si="995"/>
        <v>6539.2</v>
      </c>
      <c r="K2036" s="10">
        <f t="shared" si="980"/>
        <v>98.749622470552694</v>
      </c>
      <c r="M2036" s="21"/>
      <c r="O2036" s="22"/>
    </row>
    <row r="2037" spans="1:15" ht="15.75" x14ac:dyDescent="0.2">
      <c r="A2037" s="11" t="s">
        <v>0</v>
      </c>
      <c r="B2037" s="15" t="s">
        <v>262</v>
      </c>
      <c r="C2037" s="12" t="s">
        <v>1452</v>
      </c>
      <c r="D2037" s="12" t="s">
        <v>34</v>
      </c>
      <c r="E2037" s="12" t="s">
        <v>34</v>
      </c>
      <c r="F2037" s="12" t="s">
        <v>1459</v>
      </c>
      <c r="G2037" s="12" t="s">
        <v>0</v>
      </c>
      <c r="H2037" s="13">
        <f>SUM(H2038:H2040)</f>
        <v>6622</v>
      </c>
      <c r="I2037" s="13">
        <f t="shared" ref="I2037:J2037" si="996">SUM(I2038:I2040)</f>
        <v>6622</v>
      </c>
      <c r="J2037" s="14">
        <f t="shared" si="996"/>
        <v>6539.2</v>
      </c>
      <c r="K2037" s="10">
        <f t="shared" si="980"/>
        <v>98.749622470552694</v>
      </c>
      <c r="M2037" s="21"/>
      <c r="O2037" s="22"/>
    </row>
    <row r="2038" spans="1:15" ht="78.75" x14ac:dyDescent="0.2">
      <c r="A2038" s="16" t="s">
        <v>0</v>
      </c>
      <c r="B2038" s="11" t="s">
        <v>237</v>
      </c>
      <c r="C2038" s="12" t="s">
        <v>1452</v>
      </c>
      <c r="D2038" s="12" t="s">
        <v>34</v>
      </c>
      <c r="E2038" s="12" t="s">
        <v>34</v>
      </c>
      <c r="F2038" s="12" t="s">
        <v>1459</v>
      </c>
      <c r="G2038" s="12" t="s">
        <v>238</v>
      </c>
      <c r="H2038" s="13">
        <v>5995.5</v>
      </c>
      <c r="I2038" s="13">
        <v>5995.5</v>
      </c>
      <c r="J2038" s="14">
        <v>5931.8</v>
      </c>
      <c r="K2038" s="10">
        <f t="shared" si="980"/>
        <v>98.937536485697606</v>
      </c>
      <c r="M2038" s="21"/>
    </row>
    <row r="2039" spans="1:15" ht="31.5" x14ac:dyDescent="0.2">
      <c r="A2039" s="16" t="s">
        <v>0</v>
      </c>
      <c r="B2039" s="11" t="s">
        <v>48</v>
      </c>
      <c r="C2039" s="12" t="s">
        <v>1452</v>
      </c>
      <c r="D2039" s="12" t="s">
        <v>34</v>
      </c>
      <c r="E2039" s="12" t="s">
        <v>34</v>
      </c>
      <c r="F2039" s="12" t="s">
        <v>1459</v>
      </c>
      <c r="G2039" s="12" t="s">
        <v>49</v>
      </c>
      <c r="H2039" s="13">
        <v>615</v>
      </c>
      <c r="I2039" s="13">
        <v>615</v>
      </c>
      <c r="J2039" s="14">
        <v>595.9</v>
      </c>
      <c r="K2039" s="10">
        <f t="shared" si="980"/>
        <v>96.894308943089428</v>
      </c>
      <c r="M2039" s="21"/>
    </row>
    <row r="2040" spans="1:15" ht="15.75" x14ac:dyDescent="0.2">
      <c r="A2040" s="16" t="s">
        <v>0</v>
      </c>
      <c r="B2040" s="11" t="s">
        <v>229</v>
      </c>
      <c r="C2040" s="12" t="s">
        <v>1452</v>
      </c>
      <c r="D2040" s="12" t="s">
        <v>34</v>
      </c>
      <c r="E2040" s="12" t="s">
        <v>34</v>
      </c>
      <c r="F2040" s="12" t="s">
        <v>1459</v>
      </c>
      <c r="G2040" s="12" t="s">
        <v>230</v>
      </c>
      <c r="H2040" s="13">
        <v>11.5</v>
      </c>
      <c r="I2040" s="13">
        <v>11.5</v>
      </c>
      <c r="J2040" s="13">
        <v>11.5</v>
      </c>
      <c r="K2040" s="10">
        <f t="shared" si="980"/>
        <v>100</v>
      </c>
      <c r="M2040" s="21"/>
    </row>
    <row r="2041" spans="1:15" ht="15.75" x14ac:dyDescent="0.2">
      <c r="A2041" s="6" t="s">
        <v>1460</v>
      </c>
      <c r="B2041" s="7" t="s">
        <v>1461</v>
      </c>
      <c r="C2041" s="6" t="s">
        <v>1462</v>
      </c>
      <c r="D2041" s="6" t="s">
        <v>0</v>
      </c>
      <c r="E2041" s="6" t="s">
        <v>0</v>
      </c>
      <c r="F2041" s="6" t="s">
        <v>0</v>
      </c>
      <c r="G2041" s="6" t="s">
        <v>0</v>
      </c>
      <c r="H2041" s="8">
        <f>H2042</f>
        <v>11220.400000000001</v>
      </c>
      <c r="I2041" s="8">
        <f t="shared" ref="I2041:J2042" si="997">I2042</f>
        <v>11220.400000000001</v>
      </c>
      <c r="J2041" s="9">
        <f t="shared" si="997"/>
        <v>11041.4</v>
      </c>
      <c r="K2041" s="10">
        <f t="shared" si="980"/>
        <v>98.404691454850081</v>
      </c>
      <c r="M2041" s="21"/>
      <c r="O2041" s="22"/>
    </row>
    <row r="2042" spans="1:15" ht="15.75" x14ac:dyDescent="0.2">
      <c r="A2042" s="11" t="s">
        <v>0</v>
      </c>
      <c r="B2042" s="11" t="s">
        <v>352</v>
      </c>
      <c r="C2042" s="12" t="s">
        <v>1462</v>
      </c>
      <c r="D2042" s="12" t="s">
        <v>38</v>
      </c>
      <c r="E2042" s="12" t="s">
        <v>0</v>
      </c>
      <c r="F2042" s="12" t="s">
        <v>0</v>
      </c>
      <c r="G2042" s="12" t="s">
        <v>0</v>
      </c>
      <c r="H2042" s="13">
        <f>H2043</f>
        <v>11220.400000000001</v>
      </c>
      <c r="I2042" s="13">
        <f t="shared" si="997"/>
        <v>11220.400000000001</v>
      </c>
      <c r="J2042" s="14">
        <f t="shared" si="997"/>
        <v>11041.4</v>
      </c>
      <c r="K2042" s="10">
        <f t="shared" si="980"/>
        <v>98.404691454850081</v>
      </c>
      <c r="M2042" s="21"/>
      <c r="O2042" s="22"/>
    </row>
    <row r="2043" spans="1:15" ht="15.75" x14ac:dyDescent="0.2">
      <c r="A2043" s="11" t="s">
        <v>0</v>
      </c>
      <c r="B2043" s="11" t="s">
        <v>362</v>
      </c>
      <c r="C2043" s="12" t="s">
        <v>1462</v>
      </c>
      <c r="D2043" s="12" t="s">
        <v>38</v>
      </c>
      <c r="E2043" s="12" t="s">
        <v>363</v>
      </c>
      <c r="F2043" s="12" t="s">
        <v>0</v>
      </c>
      <c r="G2043" s="12" t="s">
        <v>0</v>
      </c>
      <c r="H2043" s="13">
        <f>H2044+H2048</f>
        <v>11220.400000000001</v>
      </c>
      <c r="I2043" s="13">
        <f t="shared" ref="I2043:J2043" si="998">I2044+I2048</f>
        <v>11220.400000000001</v>
      </c>
      <c r="J2043" s="14">
        <f t="shared" si="998"/>
        <v>11041.4</v>
      </c>
      <c r="K2043" s="10">
        <f t="shared" si="980"/>
        <v>98.404691454850081</v>
      </c>
      <c r="M2043" s="21"/>
      <c r="O2043" s="22"/>
    </row>
    <row r="2044" spans="1:15" ht="31.5" x14ac:dyDescent="0.2">
      <c r="A2044" s="11" t="s">
        <v>0</v>
      </c>
      <c r="B2044" s="15" t="s">
        <v>342</v>
      </c>
      <c r="C2044" s="12" t="s">
        <v>1462</v>
      </c>
      <c r="D2044" s="12" t="s">
        <v>38</v>
      </c>
      <c r="E2044" s="12" t="s">
        <v>363</v>
      </c>
      <c r="F2044" s="12" t="s">
        <v>343</v>
      </c>
      <c r="G2044" s="11" t="s">
        <v>0</v>
      </c>
      <c r="H2044" s="13">
        <f>H2045</f>
        <v>453.1</v>
      </c>
      <c r="I2044" s="13">
        <f t="shared" ref="I2044:J2046" si="999">I2045</f>
        <v>453.1</v>
      </c>
      <c r="J2044" s="14">
        <f t="shared" si="999"/>
        <v>453.1</v>
      </c>
      <c r="K2044" s="10">
        <f t="shared" si="980"/>
        <v>100</v>
      </c>
      <c r="M2044" s="21"/>
      <c r="O2044" s="22"/>
    </row>
    <row r="2045" spans="1:15" ht="31.5" x14ac:dyDescent="0.2">
      <c r="A2045" s="11" t="s">
        <v>0</v>
      </c>
      <c r="B2045" s="15" t="s">
        <v>372</v>
      </c>
      <c r="C2045" s="12" t="s">
        <v>1462</v>
      </c>
      <c r="D2045" s="12" t="s">
        <v>38</v>
      </c>
      <c r="E2045" s="12" t="s">
        <v>363</v>
      </c>
      <c r="F2045" s="12" t="s">
        <v>373</v>
      </c>
      <c r="G2045" s="12" t="s">
        <v>0</v>
      </c>
      <c r="H2045" s="13">
        <f>H2046</f>
        <v>453.1</v>
      </c>
      <c r="I2045" s="13">
        <f t="shared" si="999"/>
        <v>453.1</v>
      </c>
      <c r="J2045" s="14">
        <f t="shared" si="999"/>
        <v>453.1</v>
      </c>
      <c r="K2045" s="10">
        <f t="shared" si="980"/>
        <v>100</v>
      </c>
      <c r="M2045" s="21"/>
      <c r="O2045" s="22"/>
    </row>
    <row r="2046" spans="1:15" ht="47.25" x14ac:dyDescent="0.2">
      <c r="A2046" s="11" t="s">
        <v>0</v>
      </c>
      <c r="B2046" s="15" t="s">
        <v>374</v>
      </c>
      <c r="C2046" s="12" t="s">
        <v>1462</v>
      </c>
      <c r="D2046" s="12" t="s">
        <v>38</v>
      </c>
      <c r="E2046" s="12" t="s">
        <v>363</v>
      </c>
      <c r="F2046" s="12" t="s">
        <v>375</v>
      </c>
      <c r="G2046" s="12" t="s">
        <v>0</v>
      </c>
      <c r="H2046" s="13">
        <f>H2047</f>
        <v>453.1</v>
      </c>
      <c r="I2046" s="13">
        <f t="shared" si="999"/>
        <v>453.1</v>
      </c>
      <c r="J2046" s="14">
        <f t="shared" si="999"/>
        <v>453.1</v>
      </c>
      <c r="K2046" s="10">
        <f t="shared" si="980"/>
        <v>100</v>
      </c>
      <c r="M2046" s="21"/>
      <c r="O2046" s="22"/>
    </row>
    <row r="2047" spans="1:15" ht="15.75" x14ac:dyDescent="0.2">
      <c r="A2047" s="16" t="s">
        <v>0</v>
      </c>
      <c r="B2047" s="11" t="s">
        <v>29</v>
      </c>
      <c r="C2047" s="12" t="s">
        <v>1462</v>
      </c>
      <c r="D2047" s="12" t="s">
        <v>38</v>
      </c>
      <c r="E2047" s="12" t="s">
        <v>363</v>
      </c>
      <c r="F2047" s="12" t="s">
        <v>375</v>
      </c>
      <c r="G2047" s="12" t="s">
        <v>30</v>
      </c>
      <c r="H2047" s="13">
        <v>453.1</v>
      </c>
      <c r="I2047" s="13">
        <v>453.1</v>
      </c>
      <c r="J2047" s="13">
        <v>453.1</v>
      </c>
      <c r="K2047" s="10">
        <f t="shared" si="980"/>
        <v>100</v>
      </c>
      <c r="M2047" s="21"/>
    </row>
    <row r="2048" spans="1:15" ht="31.5" x14ac:dyDescent="0.2">
      <c r="A2048" s="11" t="s">
        <v>0</v>
      </c>
      <c r="B2048" s="15" t="s">
        <v>972</v>
      </c>
      <c r="C2048" s="12" t="s">
        <v>1462</v>
      </c>
      <c r="D2048" s="12" t="s">
        <v>38</v>
      </c>
      <c r="E2048" s="12" t="s">
        <v>363</v>
      </c>
      <c r="F2048" s="12" t="s">
        <v>973</v>
      </c>
      <c r="G2048" s="11" t="s">
        <v>0</v>
      </c>
      <c r="H2048" s="13">
        <f>H2049</f>
        <v>10767.300000000001</v>
      </c>
      <c r="I2048" s="13">
        <f t="shared" ref="I2048:J2048" si="1000">I2049</f>
        <v>10767.300000000001</v>
      </c>
      <c r="J2048" s="14">
        <f t="shared" si="1000"/>
        <v>10588.3</v>
      </c>
      <c r="K2048" s="10">
        <f t="shared" si="980"/>
        <v>98.337559090951288</v>
      </c>
      <c r="M2048" s="21"/>
      <c r="O2048" s="22"/>
    </row>
    <row r="2049" spans="1:15" ht="78.75" x14ac:dyDescent="0.2">
      <c r="A2049" s="11" t="s">
        <v>0</v>
      </c>
      <c r="B2049" s="15" t="s">
        <v>1463</v>
      </c>
      <c r="C2049" s="12" t="s">
        <v>1462</v>
      </c>
      <c r="D2049" s="12" t="s">
        <v>38</v>
      </c>
      <c r="E2049" s="12" t="s">
        <v>363</v>
      </c>
      <c r="F2049" s="12" t="s">
        <v>1464</v>
      </c>
      <c r="G2049" s="12" t="s">
        <v>0</v>
      </c>
      <c r="H2049" s="13">
        <f>H2050+H2054</f>
        <v>10767.300000000001</v>
      </c>
      <c r="I2049" s="13">
        <f t="shared" ref="I2049:J2049" si="1001">I2050+I2054</f>
        <v>10767.300000000001</v>
      </c>
      <c r="J2049" s="14">
        <f t="shared" si="1001"/>
        <v>10588.3</v>
      </c>
      <c r="K2049" s="10">
        <f t="shared" si="980"/>
        <v>98.337559090951288</v>
      </c>
      <c r="M2049" s="21"/>
      <c r="O2049" s="22"/>
    </row>
    <row r="2050" spans="1:15" ht="15.75" x14ac:dyDescent="0.2">
      <c r="A2050" s="11" t="s">
        <v>0</v>
      </c>
      <c r="B2050" s="15" t="s">
        <v>262</v>
      </c>
      <c r="C2050" s="12" t="s">
        <v>1462</v>
      </c>
      <c r="D2050" s="12" t="s">
        <v>38</v>
      </c>
      <c r="E2050" s="12" t="s">
        <v>363</v>
      </c>
      <c r="F2050" s="12" t="s">
        <v>1465</v>
      </c>
      <c r="G2050" s="12" t="s">
        <v>0</v>
      </c>
      <c r="H2050" s="13">
        <f>SUM(H2051:H2053)</f>
        <v>2665.5000000000005</v>
      </c>
      <c r="I2050" s="13">
        <f t="shared" ref="I2050:J2050" si="1002">SUM(I2051:I2053)</f>
        <v>2665.5000000000005</v>
      </c>
      <c r="J2050" s="14">
        <f t="shared" si="1002"/>
        <v>2646.6</v>
      </c>
      <c r="K2050" s="10">
        <f t="shared" si="980"/>
        <v>99.290939786156414</v>
      </c>
      <c r="M2050" s="21"/>
      <c r="O2050" s="22"/>
    </row>
    <row r="2051" spans="1:15" ht="78.75" x14ac:dyDescent="0.2">
      <c r="A2051" s="16" t="s">
        <v>0</v>
      </c>
      <c r="B2051" s="11" t="s">
        <v>237</v>
      </c>
      <c r="C2051" s="12" t="s">
        <v>1462</v>
      </c>
      <c r="D2051" s="12" t="s">
        <v>38</v>
      </c>
      <c r="E2051" s="12" t="s">
        <v>363</v>
      </c>
      <c r="F2051" s="12" t="s">
        <v>1465</v>
      </c>
      <c r="G2051" s="12" t="s">
        <v>238</v>
      </c>
      <c r="H2051" s="13">
        <v>2506.8000000000002</v>
      </c>
      <c r="I2051" s="13">
        <v>2506.8000000000002</v>
      </c>
      <c r="J2051" s="14">
        <v>2493.6</v>
      </c>
      <c r="K2051" s="10">
        <f t="shared" si="980"/>
        <v>99.473432264241254</v>
      </c>
      <c r="M2051" s="21"/>
    </row>
    <row r="2052" spans="1:15" ht="31.5" x14ac:dyDescent="0.2">
      <c r="A2052" s="16" t="s">
        <v>0</v>
      </c>
      <c r="B2052" s="11" t="s">
        <v>48</v>
      </c>
      <c r="C2052" s="12" t="s">
        <v>1462</v>
      </c>
      <c r="D2052" s="12" t="s">
        <v>38</v>
      </c>
      <c r="E2052" s="12" t="s">
        <v>363</v>
      </c>
      <c r="F2052" s="12" t="s">
        <v>1465</v>
      </c>
      <c r="G2052" s="12" t="s">
        <v>49</v>
      </c>
      <c r="H2052" s="13">
        <v>158.4</v>
      </c>
      <c r="I2052" s="13">
        <v>158.4</v>
      </c>
      <c r="J2052" s="14">
        <v>152.69999999999999</v>
      </c>
      <c r="K2052" s="10">
        <f t="shared" si="980"/>
        <v>96.401515151515142</v>
      </c>
      <c r="M2052" s="21"/>
    </row>
    <row r="2053" spans="1:15" ht="15.75" x14ac:dyDescent="0.2">
      <c r="A2053" s="16" t="s">
        <v>0</v>
      </c>
      <c r="B2053" s="11" t="s">
        <v>229</v>
      </c>
      <c r="C2053" s="12" t="s">
        <v>1462</v>
      </c>
      <c r="D2053" s="12" t="s">
        <v>38</v>
      </c>
      <c r="E2053" s="12" t="s">
        <v>363</v>
      </c>
      <c r="F2053" s="12" t="s">
        <v>1465</v>
      </c>
      <c r="G2053" s="12" t="s">
        <v>230</v>
      </c>
      <c r="H2053" s="13">
        <v>0.3</v>
      </c>
      <c r="I2053" s="13">
        <v>0.3</v>
      </c>
      <c r="J2053" s="13">
        <v>0.3</v>
      </c>
      <c r="K2053" s="10">
        <f t="shared" si="980"/>
        <v>100</v>
      </c>
      <c r="M2053" s="21"/>
    </row>
    <row r="2054" spans="1:15" ht="31.5" x14ac:dyDescent="0.2">
      <c r="A2054" s="11" t="s">
        <v>0</v>
      </c>
      <c r="B2054" s="15" t="s">
        <v>235</v>
      </c>
      <c r="C2054" s="12" t="s">
        <v>1462</v>
      </c>
      <c r="D2054" s="12" t="s">
        <v>38</v>
      </c>
      <c r="E2054" s="12" t="s">
        <v>363</v>
      </c>
      <c r="F2054" s="12" t="s">
        <v>1466</v>
      </c>
      <c r="G2054" s="12" t="s">
        <v>0</v>
      </c>
      <c r="H2054" s="13">
        <f>SUM(H2055:H2057)</f>
        <v>8101.8</v>
      </c>
      <c r="I2054" s="13">
        <f t="shared" ref="I2054:J2054" si="1003">SUM(I2055:I2057)</f>
        <v>8101.8</v>
      </c>
      <c r="J2054" s="14">
        <f t="shared" si="1003"/>
        <v>7941.7</v>
      </c>
      <c r="K2054" s="10">
        <f t="shared" si="980"/>
        <v>98.023895924362478</v>
      </c>
      <c r="M2054" s="21"/>
      <c r="O2054" s="22"/>
    </row>
    <row r="2055" spans="1:15" ht="78.75" x14ac:dyDescent="0.2">
      <c r="A2055" s="16" t="s">
        <v>0</v>
      </c>
      <c r="B2055" s="11" t="s">
        <v>237</v>
      </c>
      <c r="C2055" s="12" t="s">
        <v>1462</v>
      </c>
      <c r="D2055" s="12" t="s">
        <v>38</v>
      </c>
      <c r="E2055" s="12" t="s">
        <v>363</v>
      </c>
      <c r="F2055" s="12" t="s">
        <v>1466</v>
      </c>
      <c r="G2055" s="12" t="s">
        <v>238</v>
      </c>
      <c r="H2055" s="13">
        <v>3973.5</v>
      </c>
      <c r="I2055" s="13">
        <v>3973.5</v>
      </c>
      <c r="J2055" s="14">
        <v>3951</v>
      </c>
      <c r="K2055" s="10">
        <f t="shared" si="980"/>
        <v>99.433748584371457</v>
      </c>
      <c r="M2055" s="21"/>
    </row>
    <row r="2056" spans="1:15" ht="31.5" x14ac:dyDescent="0.2">
      <c r="A2056" s="16" t="s">
        <v>0</v>
      </c>
      <c r="B2056" s="11" t="s">
        <v>48</v>
      </c>
      <c r="C2056" s="12" t="s">
        <v>1462</v>
      </c>
      <c r="D2056" s="12" t="s">
        <v>38</v>
      </c>
      <c r="E2056" s="12" t="s">
        <v>363</v>
      </c>
      <c r="F2056" s="12" t="s">
        <v>1466</v>
      </c>
      <c r="G2056" s="12" t="s">
        <v>49</v>
      </c>
      <c r="H2056" s="13">
        <v>4046.1</v>
      </c>
      <c r="I2056" s="13">
        <v>4046.1</v>
      </c>
      <c r="J2056" s="14">
        <v>3908.7</v>
      </c>
      <c r="K2056" s="10">
        <f t="shared" si="980"/>
        <v>96.604137317416772</v>
      </c>
      <c r="M2056" s="21"/>
    </row>
    <row r="2057" spans="1:15" ht="15.75" x14ac:dyDescent="0.2">
      <c r="A2057" s="16" t="s">
        <v>0</v>
      </c>
      <c r="B2057" s="11" t="s">
        <v>229</v>
      </c>
      <c r="C2057" s="12" t="s">
        <v>1462</v>
      </c>
      <c r="D2057" s="12" t="s">
        <v>38</v>
      </c>
      <c r="E2057" s="12" t="s">
        <v>363</v>
      </c>
      <c r="F2057" s="12" t="s">
        <v>1466</v>
      </c>
      <c r="G2057" s="12" t="s">
        <v>230</v>
      </c>
      <c r="H2057" s="13">
        <v>82.2</v>
      </c>
      <c r="I2057" s="13">
        <v>82.2</v>
      </c>
      <c r="J2057" s="14">
        <v>82</v>
      </c>
      <c r="K2057" s="10">
        <f t="shared" si="980"/>
        <v>99.756690997566906</v>
      </c>
      <c r="M2057" s="21"/>
    </row>
    <row r="2058" spans="1:15" ht="31.5" x14ac:dyDescent="0.2">
      <c r="A2058" s="6" t="s">
        <v>1467</v>
      </c>
      <c r="B2058" s="7" t="s">
        <v>1468</v>
      </c>
      <c r="C2058" s="6" t="s">
        <v>1469</v>
      </c>
      <c r="D2058" s="6" t="s">
        <v>0</v>
      </c>
      <c r="E2058" s="6" t="s">
        <v>0</v>
      </c>
      <c r="F2058" s="6" t="s">
        <v>0</v>
      </c>
      <c r="G2058" s="6" t="s">
        <v>0</v>
      </c>
      <c r="H2058" s="8">
        <f>H2059</f>
        <v>3034.1</v>
      </c>
      <c r="I2058" s="8">
        <f t="shared" ref="I2058:J2062" si="1004">I2059</f>
        <v>3034.1</v>
      </c>
      <c r="J2058" s="9">
        <f t="shared" si="1004"/>
        <v>3024</v>
      </c>
      <c r="K2058" s="10">
        <f t="shared" ref="K2058:K2121" si="1005">J2058/I2058*100</f>
        <v>99.667117102270851</v>
      </c>
      <c r="M2058" s="21"/>
      <c r="O2058" s="22"/>
    </row>
    <row r="2059" spans="1:15" ht="15.75" x14ac:dyDescent="0.2">
      <c r="A2059" s="11" t="s">
        <v>0</v>
      </c>
      <c r="B2059" s="11" t="s">
        <v>352</v>
      </c>
      <c r="C2059" s="12" t="s">
        <v>1469</v>
      </c>
      <c r="D2059" s="12" t="s">
        <v>38</v>
      </c>
      <c r="E2059" s="12" t="s">
        <v>0</v>
      </c>
      <c r="F2059" s="12" t="s">
        <v>0</v>
      </c>
      <c r="G2059" s="12" t="s">
        <v>0</v>
      </c>
      <c r="H2059" s="13">
        <f>H2060</f>
        <v>3034.1</v>
      </c>
      <c r="I2059" s="13">
        <f t="shared" si="1004"/>
        <v>3034.1</v>
      </c>
      <c r="J2059" s="14">
        <f t="shared" si="1004"/>
        <v>3024</v>
      </c>
      <c r="K2059" s="10">
        <f t="shared" si="1005"/>
        <v>99.667117102270851</v>
      </c>
      <c r="M2059" s="21"/>
      <c r="O2059" s="22"/>
    </row>
    <row r="2060" spans="1:15" ht="15.75" x14ac:dyDescent="0.2">
      <c r="A2060" s="11" t="s">
        <v>0</v>
      </c>
      <c r="B2060" s="11" t="s">
        <v>362</v>
      </c>
      <c r="C2060" s="12" t="s">
        <v>1469</v>
      </c>
      <c r="D2060" s="12" t="s">
        <v>38</v>
      </c>
      <c r="E2060" s="12" t="s">
        <v>363</v>
      </c>
      <c r="F2060" s="12" t="s">
        <v>0</v>
      </c>
      <c r="G2060" s="12" t="s">
        <v>0</v>
      </c>
      <c r="H2060" s="13">
        <f>H2061</f>
        <v>3034.1</v>
      </c>
      <c r="I2060" s="13">
        <f t="shared" si="1004"/>
        <v>3034.1</v>
      </c>
      <c r="J2060" s="14">
        <f t="shared" si="1004"/>
        <v>3024</v>
      </c>
      <c r="K2060" s="10">
        <f t="shared" si="1005"/>
        <v>99.667117102270851</v>
      </c>
      <c r="M2060" s="21"/>
      <c r="O2060" s="22"/>
    </row>
    <row r="2061" spans="1:15" ht="15.75" x14ac:dyDescent="0.2">
      <c r="A2061" s="11" t="s">
        <v>0</v>
      </c>
      <c r="B2061" s="15" t="s">
        <v>275</v>
      </c>
      <c r="C2061" s="12" t="s">
        <v>1469</v>
      </c>
      <c r="D2061" s="12" t="s">
        <v>38</v>
      </c>
      <c r="E2061" s="12" t="s">
        <v>363</v>
      </c>
      <c r="F2061" s="12" t="s">
        <v>276</v>
      </c>
      <c r="G2061" s="11" t="s">
        <v>0</v>
      </c>
      <c r="H2061" s="13">
        <f>H2062</f>
        <v>3034.1</v>
      </c>
      <c r="I2061" s="13">
        <f t="shared" si="1004"/>
        <v>3034.1</v>
      </c>
      <c r="J2061" s="14">
        <f t="shared" si="1004"/>
        <v>3024</v>
      </c>
      <c r="K2061" s="10">
        <f t="shared" si="1005"/>
        <v>99.667117102270851</v>
      </c>
      <c r="M2061" s="21"/>
      <c r="O2061" s="22"/>
    </row>
    <row r="2062" spans="1:15" ht="31.5" x14ac:dyDescent="0.2">
      <c r="A2062" s="11" t="s">
        <v>0</v>
      </c>
      <c r="B2062" s="15" t="s">
        <v>654</v>
      </c>
      <c r="C2062" s="12" t="s">
        <v>1469</v>
      </c>
      <c r="D2062" s="12" t="s">
        <v>38</v>
      </c>
      <c r="E2062" s="12" t="s">
        <v>363</v>
      </c>
      <c r="F2062" s="12" t="s">
        <v>655</v>
      </c>
      <c r="G2062" s="12" t="s">
        <v>0</v>
      </c>
      <c r="H2062" s="13">
        <f>H2063</f>
        <v>3034.1</v>
      </c>
      <c r="I2062" s="13">
        <f t="shared" si="1004"/>
        <v>3034.1</v>
      </c>
      <c r="J2062" s="14">
        <f t="shared" si="1004"/>
        <v>3024</v>
      </c>
      <c r="K2062" s="10">
        <f t="shared" si="1005"/>
        <v>99.667117102270851</v>
      </c>
      <c r="M2062" s="21"/>
      <c r="O2062" s="22"/>
    </row>
    <row r="2063" spans="1:15" ht="15.75" x14ac:dyDescent="0.2">
      <c r="A2063" s="11" t="s">
        <v>0</v>
      </c>
      <c r="B2063" s="15" t="s">
        <v>262</v>
      </c>
      <c r="C2063" s="12" t="s">
        <v>1469</v>
      </c>
      <c r="D2063" s="12" t="s">
        <v>38</v>
      </c>
      <c r="E2063" s="12" t="s">
        <v>363</v>
      </c>
      <c r="F2063" s="12" t="s">
        <v>996</v>
      </c>
      <c r="G2063" s="12" t="s">
        <v>0</v>
      </c>
      <c r="H2063" s="13">
        <f>SUM(H2064:H2066)</f>
        <v>3034.1</v>
      </c>
      <c r="I2063" s="13">
        <f t="shared" ref="I2063:J2063" si="1006">SUM(I2064:I2066)</f>
        <v>3034.1</v>
      </c>
      <c r="J2063" s="14">
        <f t="shared" si="1006"/>
        <v>3024</v>
      </c>
      <c r="K2063" s="10">
        <f t="shared" si="1005"/>
        <v>99.667117102270851</v>
      </c>
      <c r="M2063" s="21"/>
      <c r="O2063" s="22"/>
    </row>
    <row r="2064" spans="1:15" ht="78.75" x14ac:dyDescent="0.2">
      <c r="A2064" s="16" t="s">
        <v>0</v>
      </c>
      <c r="B2064" s="11" t="s">
        <v>237</v>
      </c>
      <c r="C2064" s="12" t="s">
        <v>1469</v>
      </c>
      <c r="D2064" s="12" t="s">
        <v>38</v>
      </c>
      <c r="E2064" s="12" t="s">
        <v>363</v>
      </c>
      <c r="F2064" s="12" t="s">
        <v>996</v>
      </c>
      <c r="G2064" s="12" t="s">
        <v>238</v>
      </c>
      <c r="H2064" s="13">
        <v>2753.7</v>
      </c>
      <c r="I2064" s="13">
        <v>2753.7</v>
      </c>
      <c r="J2064" s="14">
        <v>2744</v>
      </c>
      <c r="K2064" s="10">
        <f t="shared" si="1005"/>
        <v>99.647746668119268</v>
      </c>
      <c r="M2064" s="21"/>
    </row>
    <row r="2065" spans="1:15" ht="31.5" x14ac:dyDescent="0.2">
      <c r="A2065" s="16" t="s">
        <v>0</v>
      </c>
      <c r="B2065" s="11" t="s">
        <v>48</v>
      </c>
      <c r="C2065" s="12" t="s">
        <v>1469</v>
      </c>
      <c r="D2065" s="12" t="s">
        <v>38</v>
      </c>
      <c r="E2065" s="12" t="s">
        <v>363</v>
      </c>
      <c r="F2065" s="12" t="s">
        <v>996</v>
      </c>
      <c r="G2065" s="12" t="s">
        <v>49</v>
      </c>
      <c r="H2065" s="13">
        <v>272.60000000000002</v>
      </c>
      <c r="I2065" s="13">
        <v>272.60000000000002</v>
      </c>
      <c r="J2065" s="14">
        <v>272.2</v>
      </c>
      <c r="K2065" s="10">
        <f t="shared" si="1005"/>
        <v>99.853264856933222</v>
      </c>
      <c r="M2065" s="21"/>
    </row>
    <row r="2066" spans="1:15" ht="15.75" x14ac:dyDescent="0.2">
      <c r="A2066" s="16" t="s">
        <v>0</v>
      </c>
      <c r="B2066" s="11" t="s">
        <v>229</v>
      </c>
      <c r="C2066" s="12" t="s">
        <v>1469</v>
      </c>
      <c r="D2066" s="12" t="s">
        <v>38</v>
      </c>
      <c r="E2066" s="12" t="s">
        <v>363</v>
      </c>
      <c r="F2066" s="12" t="s">
        <v>996</v>
      </c>
      <c r="G2066" s="12" t="s">
        <v>230</v>
      </c>
      <c r="H2066" s="13">
        <v>7.8</v>
      </c>
      <c r="I2066" s="13">
        <v>7.8</v>
      </c>
      <c r="J2066" s="13">
        <v>7.8</v>
      </c>
      <c r="K2066" s="10">
        <f t="shared" si="1005"/>
        <v>100</v>
      </c>
      <c r="M2066" s="21"/>
    </row>
    <row r="2067" spans="1:15" ht="31.5" x14ac:dyDescent="0.2">
      <c r="A2067" s="6" t="s">
        <v>1470</v>
      </c>
      <c r="B2067" s="7" t="s">
        <v>1471</v>
      </c>
      <c r="C2067" s="6" t="s">
        <v>1472</v>
      </c>
      <c r="D2067" s="6" t="s">
        <v>0</v>
      </c>
      <c r="E2067" s="6" t="s">
        <v>0</v>
      </c>
      <c r="F2067" s="6" t="s">
        <v>0</v>
      </c>
      <c r="G2067" s="6" t="s">
        <v>0</v>
      </c>
      <c r="H2067" s="8">
        <f>H2068</f>
        <v>4598.3</v>
      </c>
      <c r="I2067" s="8">
        <f t="shared" ref="I2067:J2071" si="1007">I2068</f>
        <v>4598.3</v>
      </c>
      <c r="J2067" s="9">
        <f t="shared" si="1007"/>
        <v>4590.9999999999991</v>
      </c>
      <c r="K2067" s="10">
        <f t="shared" si="1005"/>
        <v>99.84124567775045</v>
      </c>
      <c r="M2067" s="21"/>
      <c r="O2067" s="22"/>
    </row>
    <row r="2068" spans="1:15" ht="15.75" x14ac:dyDescent="0.2">
      <c r="A2068" s="11" t="s">
        <v>0</v>
      </c>
      <c r="B2068" s="11" t="s">
        <v>352</v>
      </c>
      <c r="C2068" s="12" t="s">
        <v>1472</v>
      </c>
      <c r="D2068" s="12" t="s">
        <v>38</v>
      </c>
      <c r="E2068" s="12" t="s">
        <v>0</v>
      </c>
      <c r="F2068" s="12" t="s">
        <v>0</v>
      </c>
      <c r="G2068" s="12" t="s">
        <v>0</v>
      </c>
      <c r="H2068" s="13">
        <f>H2069</f>
        <v>4598.3</v>
      </c>
      <c r="I2068" s="13">
        <f t="shared" si="1007"/>
        <v>4598.3</v>
      </c>
      <c r="J2068" s="14">
        <f t="shared" si="1007"/>
        <v>4590.9999999999991</v>
      </c>
      <c r="K2068" s="10">
        <f t="shared" si="1005"/>
        <v>99.84124567775045</v>
      </c>
      <c r="M2068" s="21"/>
      <c r="O2068" s="22"/>
    </row>
    <row r="2069" spans="1:15" ht="15.75" x14ac:dyDescent="0.2">
      <c r="A2069" s="11" t="s">
        <v>0</v>
      </c>
      <c r="B2069" s="11" t="s">
        <v>362</v>
      </c>
      <c r="C2069" s="12" t="s">
        <v>1472</v>
      </c>
      <c r="D2069" s="12" t="s">
        <v>38</v>
      </c>
      <c r="E2069" s="12" t="s">
        <v>363</v>
      </c>
      <c r="F2069" s="12" t="s">
        <v>0</v>
      </c>
      <c r="G2069" s="12" t="s">
        <v>0</v>
      </c>
      <c r="H2069" s="13">
        <f>H2070</f>
        <v>4598.3</v>
      </c>
      <c r="I2069" s="13">
        <f t="shared" si="1007"/>
        <v>4598.3</v>
      </c>
      <c r="J2069" s="14">
        <f t="shared" si="1007"/>
        <v>4590.9999999999991</v>
      </c>
      <c r="K2069" s="10">
        <f t="shared" si="1005"/>
        <v>99.84124567775045</v>
      </c>
      <c r="M2069" s="21"/>
      <c r="O2069" s="22"/>
    </row>
    <row r="2070" spans="1:15" ht="15.75" x14ac:dyDescent="0.2">
      <c r="A2070" s="11" t="s">
        <v>0</v>
      </c>
      <c r="B2070" s="15" t="s">
        <v>275</v>
      </c>
      <c r="C2070" s="12" t="s">
        <v>1472</v>
      </c>
      <c r="D2070" s="12" t="s">
        <v>38</v>
      </c>
      <c r="E2070" s="12" t="s">
        <v>363</v>
      </c>
      <c r="F2070" s="12" t="s">
        <v>276</v>
      </c>
      <c r="G2070" s="11" t="s">
        <v>0</v>
      </c>
      <c r="H2070" s="13">
        <f>H2071</f>
        <v>4598.3</v>
      </c>
      <c r="I2070" s="13">
        <f t="shared" si="1007"/>
        <v>4598.3</v>
      </c>
      <c r="J2070" s="14">
        <f t="shared" si="1007"/>
        <v>4590.9999999999991</v>
      </c>
      <c r="K2070" s="10">
        <f t="shared" si="1005"/>
        <v>99.84124567775045</v>
      </c>
      <c r="M2070" s="21"/>
      <c r="O2070" s="22"/>
    </row>
    <row r="2071" spans="1:15" ht="47.25" x14ac:dyDescent="0.2">
      <c r="A2071" s="11" t="s">
        <v>0</v>
      </c>
      <c r="B2071" s="15" t="s">
        <v>1473</v>
      </c>
      <c r="C2071" s="12" t="s">
        <v>1472</v>
      </c>
      <c r="D2071" s="12" t="s">
        <v>38</v>
      </c>
      <c r="E2071" s="12" t="s">
        <v>363</v>
      </c>
      <c r="F2071" s="12" t="s">
        <v>1474</v>
      </c>
      <c r="G2071" s="12" t="s">
        <v>0</v>
      </c>
      <c r="H2071" s="13">
        <f>H2072</f>
        <v>4598.3</v>
      </c>
      <c r="I2071" s="13">
        <f t="shared" si="1007"/>
        <v>4598.3</v>
      </c>
      <c r="J2071" s="14">
        <f t="shared" si="1007"/>
        <v>4590.9999999999991</v>
      </c>
      <c r="K2071" s="10">
        <f t="shared" si="1005"/>
        <v>99.84124567775045</v>
      </c>
      <c r="M2071" s="21"/>
      <c r="O2071" s="22"/>
    </row>
    <row r="2072" spans="1:15" ht="15.75" x14ac:dyDescent="0.2">
      <c r="A2072" s="11" t="s">
        <v>0</v>
      </c>
      <c r="B2072" s="15" t="s">
        <v>262</v>
      </c>
      <c r="C2072" s="12" t="s">
        <v>1472</v>
      </c>
      <c r="D2072" s="12" t="s">
        <v>38</v>
      </c>
      <c r="E2072" s="12" t="s">
        <v>363</v>
      </c>
      <c r="F2072" s="12" t="s">
        <v>1475</v>
      </c>
      <c r="G2072" s="12" t="s">
        <v>0</v>
      </c>
      <c r="H2072" s="13">
        <f>SUM(H2073:H2075)</f>
        <v>4598.3</v>
      </c>
      <c r="I2072" s="13">
        <f t="shared" ref="I2072:J2072" si="1008">SUM(I2073:I2075)</f>
        <v>4598.3</v>
      </c>
      <c r="J2072" s="14">
        <f t="shared" si="1008"/>
        <v>4590.9999999999991</v>
      </c>
      <c r="K2072" s="10">
        <f t="shared" si="1005"/>
        <v>99.84124567775045</v>
      </c>
      <c r="M2072" s="21"/>
      <c r="O2072" s="22"/>
    </row>
    <row r="2073" spans="1:15" ht="78.75" x14ac:dyDescent="0.2">
      <c r="A2073" s="16" t="s">
        <v>0</v>
      </c>
      <c r="B2073" s="11" t="s">
        <v>237</v>
      </c>
      <c r="C2073" s="12" t="s">
        <v>1472</v>
      </c>
      <c r="D2073" s="12" t="s">
        <v>38</v>
      </c>
      <c r="E2073" s="12" t="s">
        <v>363</v>
      </c>
      <c r="F2073" s="12" t="s">
        <v>1475</v>
      </c>
      <c r="G2073" s="12" t="s">
        <v>238</v>
      </c>
      <c r="H2073" s="13">
        <v>3600.8</v>
      </c>
      <c r="I2073" s="13">
        <v>3600.8</v>
      </c>
      <c r="J2073" s="14">
        <v>3599.7</v>
      </c>
      <c r="K2073" s="10">
        <f t="shared" si="1005"/>
        <v>99.969451233059317</v>
      </c>
      <c r="M2073" s="21"/>
    </row>
    <row r="2074" spans="1:15" ht="31.5" x14ac:dyDescent="0.2">
      <c r="A2074" s="16" t="s">
        <v>0</v>
      </c>
      <c r="B2074" s="11" t="s">
        <v>48</v>
      </c>
      <c r="C2074" s="12" t="s">
        <v>1472</v>
      </c>
      <c r="D2074" s="12" t="s">
        <v>38</v>
      </c>
      <c r="E2074" s="12" t="s">
        <v>363</v>
      </c>
      <c r="F2074" s="12" t="s">
        <v>1475</v>
      </c>
      <c r="G2074" s="12" t="s">
        <v>49</v>
      </c>
      <c r="H2074" s="13">
        <v>994</v>
      </c>
      <c r="I2074" s="13">
        <v>994</v>
      </c>
      <c r="J2074" s="14">
        <v>987.9</v>
      </c>
      <c r="K2074" s="10">
        <f t="shared" si="1005"/>
        <v>99.386317907444663</v>
      </c>
      <c r="M2074" s="21"/>
    </row>
    <row r="2075" spans="1:15" ht="15.75" x14ac:dyDescent="0.2">
      <c r="A2075" s="16" t="s">
        <v>0</v>
      </c>
      <c r="B2075" s="11" t="s">
        <v>229</v>
      </c>
      <c r="C2075" s="12" t="s">
        <v>1472</v>
      </c>
      <c r="D2075" s="12" t="s">
        <v>38</v>
      </c>
      <c r="E2075" s="12" t="s">
        <v>363</v>
      </c>
      <c r="F2075" s="12" t="s">
        <v>1475</v>
      </c>
      <c r="G2075" s="12" t="s">
        <v>230</v>
      </c>
      <c r="H2075" s="13">
        <v>3.5</v>
      </c>
      <c r="I2075" s="13">
        <v>3.5</v>
      </c>
      <c r="J2075" s="14">
        <v>3.4</v>
      </c>
      <c r="K2075" s="10">
        <f t="shared" si="1005"/>
        <v>97.142857142857139</v>
      </c>
      <c r="M2075" s="21"/>
    </row>
    <row r="2076" spans="1:15" ht="31.5" x14ac:dyDescent="0.2">
      <c r="A2076" s="6" t="s">
        <v>1476</v>
      </c>
      <c r="B2076" s="7" t="s">
        <v>1477</v>
      </c>
      <c r="C2076" s="6" t="s">
        <v>1478</v>
      </c>
      <c r="D2076" s="6" t="s">
        <v>0</v>
      </c>
      <c r="E2076" s="6" t="s">
        <v>0</v>
      </c>
      <c r="F2076" s="6" t="s">
        <v>0</v>
      </c>
      <c r="G2076" s="6" t="s">
        <v>0</v>
      </c>
      <c r="H2076" s="8">
        <f>H2077</f>
        <v>1946.4</v>
      </c>
      <c r="I2076" s="8">
        <f t="shared" ref="I2076:J2080" si="1009">I2077</f>
        <v>1946.4</v>
      </c>
      <c r="J2076" s="9">
        <f t="shared" si="1009"/>
        <v>1937.9999999999998</v>
      </c>
      <c r="K2076" s="10">
        <f t="shared" si="1005"/>
        <v>99.568434032059173</v>
      </c>
      <c r="M2076" s="21"/>
      <c r="O2076" s="22"/>
    </row>
    <row r="2077" spans="1:15" ht="15.75" x14ac:dyDescent="0.2">
      <c r="A2077" s="11" t="s">
        <v>0</v>
      </c>
      <c r="B2077" s="11" t="s">
        <v>352</v>
      </c>
      <c r="C2077" s="12" t="s">
        <v>1478</v>
      </c>
      <c r="D2077" s="12" t="s">
        <v>38</v>
      </c>
      <c r="E2077" s="12" t="s">
        <v>0</v>
      </c>
      <c r="F2077" s="12" t="s">
        <v>0</v>
      </c>
      <c r="G2077" s="12" t="s">
        <v>0</v>
      </c>
      <c r="H2077" s="13">
        <f>H2078</f>
        <v>1946.4</v>
      </c>
      <c r="I2077" s="13">
        <f t="shared" si="1009"/>
        <v>1946.4</v>
      </c>
      <c r="J2077" s="14">
        <f t="shared" si="1009"/>
        <v>1937.9999999999998</v>
      </c>
      <c r="K2077" s="10">
        <f t="shared" si="1005"/>
        <v>99.568434032059173</v>
      </c>
      <c r="M2077" s="21"/>
      <c r="O2077" s="22"/>
    </row>
    <row r="2078" spans="1:15" ht="15.75" x14ac:dyDescent="0.2">
      <c r="A2078" s="11" t="s">
        <v>0</v>
      </c>
      <c r="B2078" s="11" t="s">
        <v>362</v>
      </c>
      <c r="C2078" s="12" t="s">
        <v>1478</v>
      </c>
      <c r="D2078" s="12" t="s">
        <v>38</v>
      </c>
      <c r="E2078" s="12" t="s">
        <v>363</v>
      </c>
      <c r="F2078" s="12" t="s">
        <v>0</v>
      </c>
      <c r="G2078" s="12" t="s">
        <v>0</v>
      </c>
      <c r="H2078" s="13">
        <f>H2079</f>
        <v>1946.4</v>
      </c>
      <c r="I2078" s="13">
        <f t="shared" si="1009"/>
        <v>1946.4</v>
      </c>
      <c r="J2078" s="14">
        <f t="shared" si="1009"/>
        <v>1937.9999999999998</v>
      </c>
      <c r="K2078" s="10">
        <f t="shared" si="1005"/>
        <v>99.568434032059173</v>
      </c>
      <c r="M2078" s="21"/>
      <c r="O2078" s="22"/>
    </row>
    <row r="2079" spans="1:15" ht="15.75" x14ac:dyDescent="0.2">
      <c r="A2079" s="11" t="s">
        <v>0</v>
      </c>
      <c r="B2079" s="15" t="s">
        <v>275</v>
      </c>
      <c r="C2079" s="12" t="s">
        <v>1478</v>
      </c>
      <c r="D2079" s="12" t="s">
        <v>38</v>
      </c>
      <c r="E2079" s="12" t="s">
        <v>363</v>
      </c>
      <c r="F2079" s="12" t="s">
        <v>276</v>
      </c>
      <c r="G2079" s="11" t="s">
        <v>0</v>
      </c>
      <c r="H2079" s="13">
        <f>H2080</f>
        <v>1946.4</v>
      </c>
      <c r="I2079" s="13">
        <f t="shared" si="1009"/>
        <v>1946.4</v>
      </c>
      <c r="J2079" s="14">
        <f t="shared" si="1009"/>
        <v>1937.9999999999998</v>
      </c>
      <c r="K2079" s="10">
        <f t="shared" si="1005"/>
        <v>99.568434032059173</v>
      </c>
      <c r="M2079" s="21"/>
      <c r="O2079" s="22"/>
    </row>
    <row r="2080" spans="1:15" ht="47.25" x14ac:dyDescent="0.2">
      <c r="A2080" s="11" t="s">
        <v>0</v>
      </c>
      <c r="B2080" s="15" t="s">
        <v>1473</v>
      </c>
      <c r="C2080" s="12" t="s">
        <v>1478</v>
      </c>
      <c r="D2080" s="12" t="s">
        <v>38</v>
      </c>
      <c r="E2080" s="12" t="s">
        <v>363</v>
      </c>
      <c r="F2080" s="12" t="s">
        <v>1474</v>
      </c>
      <c r="G2080" s="12" t="s">
        <v>0</v>
      </c>
      <c r="H2080" s="13">
        <f>H2081</f>
        <v>1946.4</v>
      </c>
      <c r="I2080" s="13">
        <f t="shared" si="1009"/>
        <v>1946.4</v>
      </c>
      <c r="J2080" s="14">
        <f t="shared" si="1009"/>
        <v>1937.9999999999998</v>
      </c>
      <c r="K2080" s="10">
        <f t="shared" si="1005"/>
        <v>99.568434032059173</v>
      </c>
      <c r="M2080" s="21"/>
      <c r="O2080" s="22"/>
    </row>
    <row r="2081" spans="1:15" ht="15.75" x14ac:dyDescent="0.2">
      <c r="A2081" s="11" t="s">
        <v>0</v>
      </c>
      <c r="B2081" s="15" t="s">
        <v>262</v>
      </c>
      <c r="C2081" s="12" t="s">
        <v>1478</v>
      </c>
      <c r="D2081" s="12" t="s">
        <v>38</v>
      </c>
      <c r="E2081" s="12" t="s">
        <v>363</v>
      </c>
      <c r="F2081" s="12" t="s">
        <v>1475</v>
      </c>
      <c r="G2081" s="12" t="s">
        <v>0</v>
      </c>
      <c r="H2081" s="13">
        <f>SUM(H2082:H2084)</f>
        <v>1946.4</v>
      </c>
      <c r="I2081" s="13">
        <f t="shared" ref="I2081:J2081" si="1010">SUM(I2082:I2084)</f>
        <v>1946.4</v>
      </c>
      <c r="J2081" s="14">
        <f t="shared" si="1010"/>
        <v>1937.9999999999998</v>
      </c>
      <c r="K2081" s="10">
        <f t="shared" si="1005"/>
        <v>99.568434032059173</v>
      </c>
      <c r="M2081" s="21"/>
      <c r="O2081" s="22"/>
    </row>
    <row r="2082" spans="1:15" ht="78.75" x14ac:dyDescent="0.2">
      <c r="A2082" s="16" t="s">
        <v>0</v>
      </c>
      <c r="B2082" s="11" t="s">
        <v>237</v>
      </c>
      <c r="C2082" s="12" t="s">
        <v>1478</v>
      </c>
      <c r="D2082" s="12" t="s">
        <v>38</v>
      </c>
      <c r="E2082" s="12" t="s">
        <v>363</v>
      </c>
      <c r="F2082" s="12" t="s">
        <v>1475</v>
      </c>
      <c r="G2082" s="12" t="s">
        <v>238</v>
      </c>
      <c r="H2082" s="13">
        <v>1812.8</v>
      </c>
      <c r="I2082" s="13">
        <v>1812.8</v>
      </c>
      <c r="J2082" s="14">
        <v>1810.3</v>
      </c>
      <c r="K2082" s="10">
        <f t="shared" si="1005"/>
        <v>99.862091791703449</v>
      </c>
      <c r="M2082" s="21"/>
    </row>
    <row r="2083" spans="1:15" ht="31.5" x14ac:dyDescent="0.2">
      <c r="A2083" s="16" t="s">
        <v>0</v>
      </c>
      <c r="B2083" s="11" t="s">
        <v>48</v>
      </c>
      <c r="C2083" s="12" t="s">
        <v>1478</v>
      </c>
      <c r="D2083" s="12" t="s">
        <v>38</v>
      </c>
      <c r="E2083" s="12" t="s">
        <v>363</v>
      </c>
      <c r="F2083" s="12" t="s">
        <v>1475</v>
      </c>
      <c r="G2083" s="12" t="s">
        <v>49</v>
      </c>
      <c r="H2083" s="13">
        <v>133.4</v>
      </c>
      <c r="I2083" s="13">
        <v>133.4</v>
      </c>
      <c r="J2083" s="14">
        <v>127.6</v>
      </c>
      <c r="K2083" s="10">
        <f t="shared" si="1005"/>
        <v>95.65217391304347</v>
      </c>
      <c r="M2083" s="21"/>
    </row>
    <row r="2084" spans="1:15" ht="15.75" x14ac:dyDescent="0.2">
      <c r="A2084" s="16" t="s">
        <v>0</v>
      </c>
      <c r="B2084" s="11" t="s">
        <v>229</v>
      </c>
      <c r="C2084" s="12" t="s">
        <v>1478</v>
      </c>
      <c r="D2084" s="12" t="s">
        <v>38</v>
      </c>
      <c r="E2084" s="12" t="s">
        <v>363</v>
      </c>
      <c r="F2084" s="12" t="s">
        <v>1475</v>
      </c>
      <c r="G2084" s="12" t="s">
        <v>230</v>
      </c>
      <c r="H2084" s="13">
        <v>0.2</v>
      </c>
      <c r="I2084" s="13">
        <v>0.2</v>
      </c>
      <c r="J2084" s="14">
        <v>0.1</v>
      </c>
      <c r="K2084" s="10">
        <f t="shared" si="1005"/>
        <v>50</v>
      </c>
      <c r="M2084" s="21"/>
    </row>
    <row r="2085" spans="1:15" ht="47.25" x14ac:dyDescent="0.2">
      <c r="A2085" s="6" t="s">
        <v>1479</v>
      </c>
      <c r="B2085" s="7" t="s">
        <v>1480</v>
      </c>
      <c r="C2085" s="6" t="s">
        <v>1481</v>
      </c>
      <c r="D2085" s="6" t="s">
        <v>0</v>
      </c>
      <c r="E2085" s="6" t="s">
        <v>0</v>
      </c>
      <c r="F2085" s="6" t="s">
        <v>0</v>
      </c>
      <c r="G2085" s="6" t="s">
        <v>0</v>
      </c>
      <c r="H2085" s="8">
        <f>H2086+H2092+H2101</f>
        <v>109183.09999999999</v>
      </c>
      <c r="I2085" s="8">
        <f t="shared" ref="I2085:J2085" si="1011">I2086+I2092+I2101</f>
        <v>109192.90000000001</v>
      </c>
      <c r="J2085" s="9">
        <f t="shared" si="1011"/>
        <v>108683.09999999999</v>
      </c>
      <c r="K2085" s="10">
        <f t="shared" si="1005"/>
        <v>99.533119827388035</v>
      </c>
      <c r="M2085" s="21"/>
      <c r="O2085" s="22"/>
    </row>
    <row r="2086" spans="1:15" ht="15.75" x14ac:dyDescent="0.2">
      <c r="A2086" s="11" t="s">
        <v>0</v>
      </c>
      <c r="B2086" s="11" t="s">
        <v>352</v>
      </c>
      <c r="C2086" s="12" t="s">
        <v>1481</v>
      </c>
      <c r="D2086" s="12" t="s">
        <v>38</v>
      </c>
      <c r="E2086" s="12" t="s">
        <v>0</v>
      </c>
      <c r="F2086" s="12" t="s">
        <v>0</v>
      </c>
      <c r="G2086" s="12" t="s">
        <v>0</v>
      </c>
      <c r="H2086" s="13">
        <f>H2087</f>
        <v>499.9</v>
      </c>
      <c r="I2086" s="13">
        <f t="shared" ref="I2086:J2090" si="1012">I2087</f>
        <v>499.9</v>
      </c>
      <c r="J2086" s="14">
        <f t="shared" si="1012"/>
        <v>499.9</v>
      </c>
      <c r="K2086" s="10">
        <f t="shared" si="1005"/>
        <v>100</v>
      </c>
      <c r="M2086" s="21"/>
      <c r="O2086" s="22"/>
    </row>
    <row r="2087" spans="1:15" ht="15.75" x14ac:dyDescent="0.2">
      <c r="A2087" s="11" t="s">
        <v>0</v>
      </c>
      <c r="B2087" s="11" t="s">
        <v>362</v>
      </c>
      <c r="C2087" s="12" t="s">
        <v>1481</v>
      </c>
      <c r="D2087" s="12" t="s">
        <v>38</v>
      </c>
      <c r="E2087" s="12" t="s">
        <v>363</v>
      </c>
      <c r="F2087" s="12" t="s">
        <v>0</v>
      </c>
      <c r="G2087" s="12" t="s">
        <v>0</v>
      </c>
      <c r="H2087" s="13">
        <f>H2088</f>
        <v>499.9</v>
      </c>
      <c r="I2087" s="13">
        <f t="shared" si="1012"/>
        <v>499.9</v>
      </c>
      <c r="J2087" s="14">
        <f t="shared" si="1012"/>
        <v>499.9</v>
      </c>
      <c r="K2087" s="10">
        <f t="shared" si="1005"/>
        <v>100</v>
      </c>
      <c r="M2087" s="21"/>
      <c r="O2087" s="22"/>
    </row>
    <row r="2088" spans="1:15" ht="31.5" x14ac:dyDescent="0.2">
      <c r="A2088" s="11" t="s">
        <v>0</v>
      </c>
      <c r="B2088" s="15" t="s">
        <v>342</v>
      </c>
      <c r="C2088" s="12" t="s">
        <v>1481</v>
      </c>
      <c r="D2088" s="12" t="s">
        <v>38</v>
      </c>
      <c r="E2088" s="12" t="s">
        <v>363</v>
      </c>
      <c r="F2088" s="12" t="s">
        <v>343</v>
      </c>
      <c r="G2088" s="11" t="s">
        <v>0</v>
      </c>
      <c r="H2088" s="13">
        <f>H2089</f>
        <v>499.9</v>
      </c>
      <c r="I2088" s="13">
        <f t="shared" si="1012"/>
        <v>499.9</v>
      </c>
      <c r="J2088" s="14">
        <f t="shared" si="1012"/>
        <v>499.9</v>
      </c>
      <c r="K2088" s="10">
        <f t="shared" si="1005"/>
        <v>100</v>
      </c>
      <c r="M2088" s="21"/>
      <c r="O2088" s="22"/>
    </row>
    <row r="2089" spans="1:15" ht="31.5" x14ac:dyDescent="0.2">
      <c r="A2089" s="11" t="s">
        <v>0</v>
      </c>
      <c r="B2089" s="15" t="s">
        <v>372</v>
      </c>
      <c r="C2089" s="12" t="s">
        <v>1481</v>
      </c>
      <c r="D2089" s="12" t="s">
        <v>38</v>
      </c>
      <c r="E2089" s="12" t="s">
        <v>363</v>
      </c>
      <c r="F2089" s="12" t="s">
        <v>373</v>
      </c>
      <c r="G2089" s="12" t="s">
        <v>0</v>
      </c>
      <c r="H2089" s="13">
        <f>H2090</f>
        <v>499.9</v>
      </c>
      <c r="I2089" s="13">
        <f t="shared" si="1012"/>
        <v>499.9</v>
      </c>
      <c r="J2089" s="14">
        <f t="shared" si="1012"/>
        <v>499.9</v>
      </c>
      <c r="K2089" s="10">
        <f t="shared" si="1005"/>
        <v>100</v>
      </c>
      <c r="M2089" s="21"/>
      <c r="O2089" s="22"/>
    </row>
    <row r="2090" spans="1:15" ht="47.25" x14ac:dyDescent="0.2">
      <c r="A2090" s="11" t="s">
        <v>0</v>
      </c>
      <c r="B2090" s="15" t="s">
        <v>374</v>
      </c>
      <c r="C2090" s="12" t="s">
        <v>1481</v>
      </c>
      <c r="D2090" s="12" t="s">
        <v>38</v>
      </c>
      <c r="E2090" s="12" t="s">
        <v>363</v>
      </c>
      <c r="F2090" s="12" t="s">
        <v>375</v>
      </c>
      <c r="G2090" s="12" t="s">
        <v>0</v>
      </c>
      <c r="H2090" s="13">
        <f>H2091</f>
        <v>499.9</v>
      </c>
      <c r="I2090" s="13">
        <f t="shared" si="1012"/>
        <v>499.9</v>
      </c>
      <c r="J2090" s="14">
        <f t="shared" si="1012"/>
        <v>499.9</v>
      </c>
      <c r="K2090" s="10">
        <f t="shared" si="1005"/>
        <v>100</v>
      </c>
      <c r="M2090" s="21"/>
      <c r="O2090" s="22"/>
    </row>
    <row r="2091" spans="1:15" ht="15.75" x14ac:dyDescent="0.2">
      <c r="A2091" s="16" t="s">
        <v>0</v>
      </c>
      <c r="B2091" s="11" t="s">
        <v>29</v>
      </c>
      <c r="C2091" s="12" t="s">
        <v>1481</v>
      </c>
      <c r="D2091" s="12" t="s">
        <v>38</v>
      </c>
      <c r="E2091" s="12" t="s">
        <v>363</v>
      </c>
      <c r="F2091" s="12" t="s">
        <v>375</v>
      </c>
      <c r="G2091" s="12" t="s">
        <v>30</v>
      </c>
      <c r="H2091" s="13">
        <v>499.9</v>
      </c>
      <c r="I2091" s="13">
        <v>499.9</v>
      </c>
      <c r="J2091" s="13">
        <v>499.9</v>
      </c>
      <c r="K2091" s="10">
        <f t="shared" si="1005"/>
        <v>100</v>
      </c>
      <c r="M2091" s="21"/>
    </row>
    <row r="2092" spans="1:15" ht="15.75" x14ac:dyDescent="0.2">
      <c r="A2092" s="11" t="s">
        <v>0</v>
      </c>
      <c r="B2092" s="11" t="s">
        <v>479</v>
      </c>
      <c r="C2092" s="12" t="s">
        <v>1481</v>
      </c>
      <c r="D2092" s="12" t="s">
        <v>354</v>
      </c>
      <c r="E2092" s="12" t="s">
        <v>0</v>
      </c>
      <c r="F2092" s="12" t="s">
        <v>0</v>
      </c>
      <c r="G2092" s="12" t="s">
        <v>0</v>
      </c>
      <c r="H2092" s="13">
        <f>H2093</f>
        <v>3644.3999999999996</v>
      </c>
      <c r="I2092" s="13">
        <f t="shared" ref="I2092:J2096" si="1013">I2093</f>
        <v>3644.3999999999996</v>
      </c>
      <c r="J2092" s="14">
        <f t="shared" si="1013"/>
        <v>3562.7999999999997</v>
      </c>
      <c r="K2092" s="10">
        <f t="shared" si="1005"/>
        <v>97.76094830424762</v>
      </c>
      <c r="M2092" s="21"/>
      <c r="O2092" s="22"/>
    </row>
    <row r="2093" spans="1:15" ht="15.75" x14ac:dyDescent="0.2">
      <c r="A2093" s="11" t="s">
        <v>0</v>
      </c>
      <c r="B2093" s="11" t="s">
        <v>717</v>
      </c>
      <c r="C2093" s="12" t="s">
        <v>1481</v>
      </c>
      <c r="D2093" s="12" t="s">
        <v>354</v>
      </c>
      <c r="E2093" s="12" t="s">
        <v>128</v>
      </c>
      <c r="F2093" s="12" t="s">
        <v>0</v>
      </c>
      <c r="G2093" s="12" t="s">
        <v>0</v>
      </c>
      <c r="H2093" s="13">
        <f>H2094</f>
        <v>3644.3999999999996</v>
      </c>
      <c r="I2093" s="13">
        <f t="shared" si="1013"/>
        <v>3644.3999999999996</v>
      </c>
      <c r="J2093" s="14">
        <f t="shared" si="1013"/>
        <v>3562.7999999999997</v>
      </c>
      <c r="K2093" s="10">
        <f t="shared" si="1005"/>
        <v>97.76094830424762</v>
      </c>
      <c r="M2093" s="21"/>
      <c r="O2093" s="22"/>
    </row>
    <row r="2094" spans="1:15" ht="47.25" x14ac:dyDescent="0.2">
      <c r="A2094" s="11" t="s">
        <v>0</v>
      </c>
      <c r="B2094" s="15" t="s">
        <v>336</v>
      </c>
      <c r="C2094" s="12" t="s">
        <v>1481</v>
      </c>
      <c r="D2094" s="12" t="s">
        <v>354</v>
      </c>
      <c r="E2094" s="12" t="s">
        <v>128</v>
      </c>
      <c r="F2094" s="12" t="s">
        <v>337</v>
      </c>
      <c r="G2094" s="11" t="s">
        <v>0</v>
      </c>
      <c r="H2094" s="13">
        <f>H2095</f>
        <v>3644.3999999999996</v>
      </c>
      <c r="I2094" s="13">
        <f t="shared" si="1013"/>
        <v>3644.3999999999996</v>
      </c>
      <c r="J2094" s="14">
        <f t="shared" si="1013"/>
        <v>3562.7999999999997</v>
      </c>
      <c r="K2094" s="10">
        <f t="shared" si="1005"/>
        <v>97.76094830424762</v>
      </c>
      <c r="M2094" s="21"/>
      <c r="O2094" s="22"/>
    </row>
    <row r="2095" spans="1:15" ht="78.75" x14ac:dyDescent="0.2">
      <c r="A2095" s="11" t="s">
        <v>0</v>
      </c>
      <c r="B2095" s="15" t="s">
        <v>463</v>
      </c>
      <c r="C2095" s="12" t="s">
        <v>1481</v>
      </c>
      <c r="D2095" s="12" t="s">
        <v>354</v>
      </c>
      <c r="E2095" s="12" t="s">
        <v>128</v>
      </c>
      <c r="F2095" s="12" t="s">
        <v>464</v>
      </c>
      <c r="G2095" s="12" t="s">
        <v>0</v>
      </c>
      <c r="H2095" s="13">
        <f>H2096</f>
        <v>3644.3999999999996</v>
      </c>
      <c r="I2095" s="13">
        <f t="shared" si="1013"/>
        <v>3644.3999999999996</v>
      </c>
      <c r="J2095" s="14">
        <f t="shared" si="1013"/>
        <v>3562.7999999999997</v>
      </c>
      <c r="K2095" s="10">
        <f t="shared" si="1005"/>
        <v>97.76094830424762</v>
      </c>
      <c r="M2095" s="21"/>
      <c r="O2095" s="22"/>
    </row>
    <row r="2096" spans="1:15" ht="78.75" x14ac:dyDescent="0.2">
      <c r="A2096" s="11" t="s">
        <v>0</v>
      </c>
      <c r="B2096" s="15" t="s">
        <v>1482</v>
      </c>
      <c r="C2096" s="12" t="s">
        <v>1481</v>
      </c>
      <c r="D2096" s="12" t="s">
        <v>354</v>
      </c>
      <c r="E2096" s="12" t="s">
        <v>128</v>
      </c>
      <c r="F2096" s="12" t="s">
        <v>1483</v>
      </c>
      <c r="G2096" s="12" t="s">
        <v>0</v>
      </c>
      <c r="H2096" s="13">
        <f>H2097</f>
        <v>3644.3999999999996</v>
      </c>
      <c r="I2096" s="13">
        <f t="shared" si="1013"/>
        <v>3644.3999999999996</v>
      </c>
      <c r="J2096" s="14">
        <f t="shared" si="1013"/>
        <v>3562.7999999999997</v>
      </c>
      <c r="K2096" s="10">
        <f t="shared" si="1005"/>
        <v>97.76094830424762</v>
      </c>
      <c r="M2096" s="21"/>
      <c r="O2096" s="22"/>
    </row>
    <row r="2097" spans="1:15" ht="31.5" x14ac:dyDescent="0.2">
      <c r="A2097" s="11" t="s">
        <v>0</v>
      </c>
      <c r="B2097" s="15" t="s">
        <v>235</v>
      </c>
      <c r="C2097" s="12" t="s">
        <v>1481</v>
      </c>
      <c r="D2097" s="12" t="s">
        <v>354</v>
      </c>
      <c r="E2097" s="12" t="s">
        <v>128</v>
      </c>
      <c r="F2097" s="12" t="s">
        <v>1484</v>
      </c>
      <c r="G2097" s="12" t="s">
        <v>0</v>
      </c>
      <c r="H2097" s="13">
        <f>SUM(H2098:H2100)</f>
        <v>3644.3999999999996</v>
      </c>
      <c r="I2097" s="13">
        <f t="shared" ref="I2097:J2097" si="1014">SUM(I2098:I2100)</f>
        <v>3644.3999999999996</v>
      </c>
      <c r="J2097" s="14">
        <f t="shared" si="1014"/>
        <v>3562.7999999999997</v>
      </c>
      <c r="K2097" s="10">
        <f t="shared" si="1005"/>
        <v>97.76094830424762</v>
      </c>
      <c r="M2097" s="21"/>
      <c r="O2097" s="22"/>
    </row>
    <row r="2098" spans="1:15" ht="78.75" x14ac:dyDescent="0.2">
      <c r="A2098" s="16" t="s">
        <v>0</v>
      </c>
      <c r="B2098" s="11" t="s">
        <v>237</v>
      </c>
      <c r="C2098" s="12" t="s">
        <v>1481</v>
      </c>
      <c r="D2098" s="12" t="s">
        <v>354</v>
      </c>
      <c r="E2098" s="12" t="s">
        <v>128</v>
      </c>
      <c r="F2098" s="12" t="s">
        <v>1484</v>
      </c>
      <c r="G2098" s="12" t="s">
        <v>238</v>
      </c>
      <c r="H2098" s="13">
        <v>1873.6</v>
      </c>
      <c r="I2098" s="13">
        <v>1873.6</v>
      </c>
      <c r="J2098" s="14">
        <v>1868.8</v>
      </c>
      <c r="K2098" s="10">
        <f t="shared" si="1005"/>
        <v>99.743808710503842</v>
      </c>
      <c r="M2098" s="21"/>
    </row>
    <row r="2099" spans="1:15" ht="31.5" x14ac:dyDescent="0.2">
      <c r="A2099" s="16" t="s">
        <v>0</v>
      </c>
      <c r="B2099" s="11" t="s">
        <v>48</v>
      </c>
      <c r="C2099" s="12" t="s">
        <v>1481</v>
      </c>
      <c r="D2099" s="12" t="s">
        <v>354</v>
      </c>
      <c r="E2099" s="12" t="s">
        <v>128</v>
      </c>
      <c r="F2099" s="12" t="s">
        <v>1484</v>
      </c>
      <c r="G2099" s="12" t="s">
        <v>49</v>
      </c>
      <c r="H2099" s="13">
        <v>1612.8</v>
      </c>
      <c r="I2099" s="13">
        <v>1612.8</v>
      </c>
      <c r="J2099" s="14">
        <v>1539.3</v>
      </c>
      <c r="K2099" s="10">
        <f t="shared" si="1005"/>
        <v>95.442708333333343</v>
      </c>
      <c r="M2099" s="21"/>
    </row>
    <row r="2100" spans="1:15" ht="15.75" x14ac:dyDescent="0.2">
      <c r="A2100" s="16" t="s">
        <v>0</v>
      </c>
      <c r="B2100" s="11" t="s">
        <v>229</v>
      </c>
      <c r="C2100" s="12" t="s">
        <v>1481</v>
      </c>
      <c r="D2100" s="12" t="s">
        <v>354</v>
      </c>
      <c r="E2100" s="12" t="s">
        <v>128</v>
      </c>
      <c r="F2100" s="12" t="s">
        <v>1484</v>
      </c>
      <c r="G2100" s="12" t="s">
        <v>230</v>
      </c>
      <c r="H2100" s="13">
        <v>158</v>
      </c>
      <c r="I2100" s="13">
        <v>158</v>
      </c>
      <c r="J2100" s="14">
        <v>154.69999999999999</v>
      </c>
      <c r="K2100" s="10">
        <f t="shared" si="1005"/>
        <v>97.911392405063282</v>
      </c>
      <c r="M2100" s="21"/>
    </row>
    <row r="2101" spans="1:15" ht="15.75" x14ac:dyDescent="0.2">
      <c r="A2101" s="11" t="s">
        <v>0</v>
      </c>
      <c r="B2101" s="11" t="s">
        <v>1485</v>
      </c>
      <c r="C2101" s="12" t="s">
        <v>1481</v>
      </c>
      <c r="D2101" s="12" t="s">
        <v>1006</v>
      </c>
      <c r="E2101" s="12" t="s">
        <v>0</v>
      </c>
      <c r="F2101" s="12" t="s">
        <v>0</v>
      </c>
      <c r="G2101" s="12" t="s">
        <v>0</v>
      </c>
      <c r="H2101" s="13">
        <f>H2102+H2110</f>
        <v>105038.79999999999</v>
      </c>
      <c r="I2101" s="13">
        <f t="shared" ref="I2101:J2101" si="1015">I2102+I2110</f>
        <v>105048.6</v>
      </c>
      <c r="J2101" s="14">
        <f t="shared" si="1015"/>
        <v>104620.4</v>
      </c>
      <c r="K2101" s="10">
        <f t="shared" si="1005"/>
        <v>99.592379146414117</v>
      </c>
      <c r="M2101" s="21"/>
      <c r="O2101" s="22"/>
    </row>
    <row r="2102" spans="1:15" ht="15.75" x14ac:dyDescent="0.2">
      <c r="A2102" s="11" t="s">
        <v>0</v>
      </c>
      <c r="B2102" s="11" t="s">
        <v>1486</v>
      </c>
      <c r="C2102" s="12" t="s">
        <v>1481</v>
      </c>
      <c r="D2102" s="12" t="s">
        <v>1006</v>
      </c>
      <c r="E2102" s="12" t="s">
        <v>128</v>
      </c>
      <c r="F2102" s="12" t="s">
        <v>0</v>
      </c>
      <c r="G2102" s="12" t="s">
        <v>0</v>
      </c>
      <c r="H2102" s="13">
        <f>H2103</f>
        <v>42300.1</v>
      </c>
      <c r="I2102" s="13">
        <f t="shared" ref="I2102:J2103" si="1016">I2103</f>
        <v>42300.1</v>
      </c>
      <c r="J2102" s="14">
        <f t="shared" si="1016"/>
        <v>42300.1</v>
      </c>
      <c r="K2102" s="10">
        <f t="shared" si="1005"/>
        <v>100</v>
      </c>
      <c r="M2102" s="21"/>
      <c r="O2102" s="22"/>
    </row>
    <row r="2103" spans="1:15" ht="47.25" x14ac:dyDescent="0.2">
      <c r="A2103" s="11" t="s">
        <v>0</v>
      </c>
      <c r="B2103" s="15" t="s">
        <v>336</v>
      </c>
      <c r="C2103" s="12" t="s">
        <v>1481</v>
      </c>
      <c r="D2103" s="12" t="s">
        <v>1006</v>
      </c>
      <c r="E2103" s="12" t="s">
        <v>128</v>
      </c>
      <c r="F2103" s="12" t="s">
        <v>337</v>
      </c>
      <c r="G2103" s="11" t="s">
        <v>0</v>
      </c>
      <c r="H2103" s="13">
        <f>H2104</f>
        <v>42300.1</v>
      </c>
      <c r="I2103" s="13">
        <f t="shared" si="1016"/>
        <v>42300.1</v>
      </c>
      <c r="J2103" s="14">
        <f t="shared" si="1016"/>
        <v>42300.1</v>
      </c>
      <c r="K2103" s="10">
        <f t="shared" si="1005"/>
        <v>100</v>
      </c>
      <c r="M2103" s="21"/>
      <c r="O2103" s="22"/>
    </row>
    <row r="2104" spans="1:15" ht="94.5" x14ac:dyDescent="0.2">
      <c r="A2104" s="11" t="s">
        <v>0</v>
      </c>
      <c r="B2104" s="15" t="s">
        <v>1487</v>
      </c>
      <c r="C2104" s="12" t="s">
        <v>1481</v>
      </c>
      <c r="D2104" s="12" t="s">
        <v>1006</v>
      </c>
      <c r="E2104" s="12" t="s">
        <v>128</v>
      </c>
      <c r="F2104" s="12" t="s">
        <v>1488</v>
      </c>
      <c r="G2104" s="12" t="s">
        <v>0</v>
      </c>
      <c r="H2104" s="13">
        <f>H2105+H2108</f>
        <v>42300.1</v>
      </c>
      <c r="I2104" s="13">
        <f t="shared" ref="I2104:J2104" si="1017">I2105+I2108</f>
        <v>42300.1</v>
      </c>
      <c r="J2104" s="14">
        <f t="shared" si="1017"/>
        <v>42300.1</v>
      </c>
      <c r="K2104" s="10">
        <f t="shared" si="1005"/>
        <v>100</v>
      </c>
      <c r="M2104" s="21"/>
      <c r="O2104" s="22"/>
    </row>
    <row r="2105" spans="1:15" ht="94.5" x14ac:dyDescent="0.2">
      <c r="A2105" s="11" t="s">
        <v>0</v>
      </c>
      <c r="B2105" s="15" t="s">
        <v>1489</v>
      </c>
      <c r="C2105" s="12" t="s">
        <v>1481</v>
      </c>
      <c r="D2105" s="12" t="s">
        <v>1006</v>
      </c>
      <c r="E2105" s="12" t="s">
        <v>128</v>
      </c>
      <c r="F2105" s="12" t="s">
        <v>1490</v>
      </c>
      <c r="G2105" s="12" t="s">
        <v>0</v>
      </c>
      <c r="H2105" s="13">
        <f>H2106</f>
        <v>41900.1</v>
      </c>
      <c r="I2105" s="13">
        <f t="shared" ref="I2105:J2106" si="1018">I2106</f>
        <v>41900.1</v>
      </c>
      <c r="J2105" s="14">
        <f t="shared" si="1018"/>
        <v>41900.1</v>
      </c>
      <c r="K2105" s="10">
        <f t="shared" si="1005"/>
        <v>100</v>
      </c>
      <c r="M2105" s="21"/>
      <c r="O2105" s="22"/>
    </row>
    <row r="2106" spans="1:15" ht="47.25" x14ac:dyDescent="0.2">
      <c r="A2106" s="11" t="s">
        <v>0</v>
      </c>
      <c r="B2106" s="15" t="s">
        <v>23</v>
      </c>
      <c r="C2106" s="12" t="s">
        <v>1481</v>
      </c>
      <c r="D2106" s="12" t="s">
        <v>1006</v>
      </c>
      <c r="E2106" s="12" t="s">
        <v>128</v>
      </c>
      <c r="F2106" s="12" t="s">
        <v>1491</v>
      </c>
      <c r="G2106" s="12" t="s">
        <v>0</v>
      </c>
      <c r="H2106" s="13">
        <f>H2107</f>
        <v>41900.1</v>
      </c>
      <c r="I2106" s="13">
        <f t="shared" si="1018"/>
        <v>41900.1</v>
      </c>
      <c r="J2106" s="14">
        <f t="shared" si="1018"/>
        <v>41900.1</v>
      </c>
      <c r="K2106" s="10">
        <f t="shared" si="1005"/>
        <v>100</v>
      </c>
      <c r="M2106" s="21"/>
      <c r="O2106" s="22"/>
    </row>
    <row r="2107" spans="1:15" ht="31.5" x14ac:dyDescent="0.2">
      <c r="A2107" s="16" t="s">
        <v>0</v>
      </c>
      <c r="B2107" s="11" t="s">
        <v>25</v>
      </c>
      <c r="C2107" s="12" t="s">
        <v>1481</v>
      </c>
      <c r="D2107" s="12" t="s">
        <v>1006</v>
      </c>
      <c r="E2107" s="12" t="s">
        <v>128</v>
      </c>
      <c r="F2107" s="12" t="s">
        <v>1491</v>
      </c>
      <c r="G2107" s="12" t="s">
        <v>26</v>
      </c>
      <c r="H2107" s="13">
        <v>41900.1</v>
      </c>
      <c r="I2107" s="13">
        <v>41900.1</v>
      </c>
      <c r="J2107" s="13">
        <v>41900.1</v>
      </c>
      <c r="K2107" s="10">
        <f t="shared" si="1005"/>
        <v>100</v>
      </c>
      <c r="M2107" s="21"/>
    </row>
    <row r="2108" spans="1:15" ht="15.75" x14ac:dyDescent="0.2">
      <c r="A2108" s="11" t="s">
        <v>0</v>
      </c>
      <c r="B2108" s="15" t="s">
        <v>1492</v>
      </c>
      <c r="C2108" s="12" t="s">
        <v>1481</v>
      </c>
      <c r="D2108" s="12" t="s">
        <v>1006</v>
      </c>
      <c r="E2108" s="12" t="s">
        <v>128</v>
      </c>
      <c r="F2108" s="12" t="s">
        <v>1493</v>
      </c>
      <c r="G2108" s="12" t="s">
        <v>0</v>
      </c>
      <c r="H2108" s="13">
        <f>H2109</f>
        <v>400</v>
      </c>
      <c r="I2108" s="13">
        <f t="shared" ref="I2108:J2108" si="1019">I2109</f>
        <v>400</v>
      </c>
      <c r="J2108" s="14">
        <f t="shared" si="1019"/>
        <v>400</v>
      </c>
      <c r="K2108" s="10">
        <f t="shared" si="1005"/>
        <v>100</v>
      </c>
      <c r="M2108" s="21"/>
      <c r="O2108" s="22"/>
    </row>
    <row r="2109" spans="1:15" ht="31.5" x14ac:dyDescent="0.2">
      <c r="A2109" s="16" t="s">
        <v>0</v>
      </c>
      <c r="B2109" s="11" t="s">
        <v>25</v>
      </c>
      <c r="C2109" s="12" t="s">
        <v>1481</v>
      </c>
      <c r="D2109" s="12" t="s">
        <v>1006</v>
      </c>
      <c r="E2109" s="12" t="s">
        <v>128</v>
      </c>
      <c r="F2109" s="12" t="s">
        <v>1493</v>
      </c>
      <c r="G2109" s="12" t="s">
        <v>26</v>
      </c>
      <c r="H2109" s="13">
        <v>400</v>
      </c>
      <c r="I2109" s="13">
        <v>400</v>
      </c>
      <c r="J2109" s="13">
        <v>400</v>
      </c>
      <c r="K2109" s="10">
        <f t="shared" si="1005"/>
        <v>100</v>
      </c>
      <c r="M2109" s="21"/>
    </row>
    <row r="2110" spans="1:15" ht="15.75" x14ac:dyDescent="0.2">
      <c r="A2110" s="11" t="s">
        <v>0</v>
      </c>
      <c r="B2110" s="11" t="s">
        <v>1494</v>
      </c>
      <c r="C2110" s="12" t="s">
        <v>1481</v>
      </c>
      <c r="D2110" s="12" t="s">
        <v>1006</v>
      </c>
      <c r="E2110" s="12" t="s">
        <v>16</v>
      </c>
      <c r="F2110" s="12" t="s">
        <v>0</v>
      </c>
      <c r="G2110" s="12" t="s">
        <v>0</v>
      </c>
      <c r="H2110" s="13">
        <f>H2111+H2116+H2121+H2127+H2131+H2170</f>
        <v>62738.7</v>
      </c>
      <c r="I2110" s="13">
        <f t="shared" ref="I2110:J2110" si="1020">I2111+I2116+I2121+I2127+I2131+I2170</f>
        <v>62748.5</v>
      </c>
      <c r="J2110" s="14">
        <f t="shared" si="1020"/>
        <v>62320.299999999996</v>
      </c>
      <c r="K2110" s="10">
        <f t="shared" si="1005"/>
        <v>99.317593249241014</v>
      </c>
      <c r="M2110" s="21"/>
      <c r="O2110" s="22"/>
    </row>
    <row r="2111" spans="1:15" ht="31.5" x14ac:dyDescent="0.2">
      <c r="A2111" s="11" t="s">
        <v>0</v>
      </c>
      <c r="B2111" s="15" t="s">
        <v>17</v>
      </c>
      <c r="C2111" s="12" t="s">
        <v>1481</v>
      </c>
      <c r="D2111" s="12" t="s">
        <v>1006</v>
      </c>
      <c r="E2111" s="12" t="s">
        <v>16</v>
      </c>
      <c r="F2111" s="12" t="s">
        <v>18</v>
      </c>
      <c r="G2111" s="11" t="s">
        <v>0</v>
      </c>
      <c r="H2111" s="13">
        <f>H2112</f>
        <v>85</v>
      </c>
      <c r="I2111" s="13">
        <f t="shared" ref="I2111:J2114" si="1021">I2112</f>
        <v>85</v>
      </c>
      <c r="J2111" s="14">
        <f t="shared" si="1021"/>
        <v>70.599999999999994</v>
      </c>
      <c r="K2111" s="10">
        <f t="shared" si="1005"/>
        <v>83.058823529411768</v>
      </c>
      <c r="M2111" s="21"/>
      <c r="O2111" s="22"/>
    </row>
    <row r="2112" spans="1:15" ht="78.75" x14ac:dyDescent="0.2">
      <c r="A2112" s="11" t="s">
        <v>0</v>
      </c>
      <c r="B2112" s="15" t="s">
        <v>39</v>
      </c>
      <c r="C2112" s="12" t="s">
        <v>1481</v>
      </c>
      <c r="D2112" s="12" t="s">
        <v>1006</v>
      </c>
      <c r="E2112" s="12" t="s">
        <v>16</v>
      </c>
      <c r="F2112" s="12" t="s">
        <v>40</v>
      </c>
      <c r="G2112" s="12" t="s">
        <v>0</v>
      </c>
      <c r="H2112" s="13">
        <f>H2113</f>
        <v>85</v>
      </c>
      <c r="I2112" s="13">
        <f t="shared" si="1021"/>
        <v>85</v>
      </c>
      <c r="J2112" s="14">
        <f t="shared" si="1021"/>
        <v>70.599999999999994</v>
      </c>
      <c r="K2112" s="10">
        <f t="shared" si="1005"/>
        <v>83.058823529411768</v>
      </c>
      <c r="M2112" s="21"/>
      <c r="O2112" s="22"/>
    </row>
    <row r="2113" spans="1:15" ht="31.5" x14ac:dyDescent="0.2">
      <c r="A2113" s="11" t="s">
        <v>0</v>
      </c>
      <c r="B2113" s="15" t="s">
        <v>50</v>
      </c>
      <c r="C2113" s="12" t="s">
        <v>1481</v>
      </c>
      <c r="D2113" s="12" t="s">
        <v>1006</v>
      </c>
      <c r="E2113" s="12" t="s">
        <v>16</v>
      </c>
      <c r="F2113" s="12" t="s">
        <v>51</v>
      </c>
      <c r="G2113" s="12" t="s">
        <v>0</v>
      </c>
      <c r="H2113" s="13">
        <f>H2114</f>
        <v>85</v>
      </c>
      <c r="I2113" s="13">
        <f t="shared" si="1021"/>
        <v>85</v>
      </c>
      <c r="J2113" s="14">
        <f t="shared" si="1021"/>
        <v>70.599999999999994</v>
      </c>
      <c r="K2113" s="10">
        <f t="shared" si="1005"/>
        <v>83.058823529411768</v>
      </c>
      <c r="M2113" s="21"/>
      <c r="O2113" s="22"/>
    </row>
    <row r="2114" spans="1:15" ht="31.5" x14ac:dyDescent="0.2">
      <c r="A2114" s="11" t="s">
        <v>0</v>
      </c>
      <c r="B2114" s="15" t="s">
        <v>223</v>
      </c>
      <c r="C2114" s="12" t="s">
        <v>1481</v>
      </c>
      <c r="D2114" s="12" t="s">
        <v>1006</v>
      </c>
      <c r="E2114" s="12" t="s">
        <v>16</v>
      </c>
      <c r="F2114" s="12" t="s">
        <v>224</v>
      </c>
      <c r="G2114" s="12" t="s">
        <v>0</v>
      </c>
      <c r="H2114" s="13">
        <f>H2115</f>
        <v>85</v>
      </c>
      <c r="I2114" s="13">
        <f t="shared" si="1021"/>
        <v>85</v>
      </c>
      <c r="J2114" s="14">
        <f t="shared" si="1021"/>
        <v>70.599999999999994</v>
      </c>
      <c r="K2114" s="10">
        <f t="shared" si="1005"/>
        <v>83.058823529411768</v>
      </c>
      <c r="M2114" s="21"/>
      <c r="O2114" s="22"/>
    </row>
    <row r="2115" spans="1:15" ht="31.5" x14ac:dyDescent="0.2">
      <c r="A2115" s="16" t="s">
        <v>0</v>
      </c>
      <c r="B2115" s="11" t="s">
        <v>48</v>
      </c>
      <c r="C2115" s="12" t="s">
        <v>1481</v>
      </c>
      <c r="D2115" s="12" t="s">
        <v>1006</v>
      </c>
      <c r="E2115" s="12" t="s">
        <v>16</v>
      </c>
      <c r="F2115" s="12" t="s">
        <v>224</v>
      </c>
      <c r="G2115" s="12" t="s">
        <v>49</v>
      </c>
      <c r="H2115" s="13">
        <v>85</v>
      </c>
      <c r="I2115" s="13">
        <v>85</v>
      </c>
      <c r="J2115" s="14">
        <v>70.599999999999994</v>
      </c>
      <c r="K2115" s="10">
        <f t="shared" si="1005"/>
        <v>83.058823529411768</v>
      </c>
      <c r="M2115" s="21"/>
    </row>
    <row r="2116" spans="1:15" ht="31.5" x14ac:dyDescent="0.2">
      <c r="A2116" s="11" t="s">
        <v>0</v>
      </c>
      <c r="B2116" s="15" t="s">
        <v>175</v>
      </c>
      <c r="C2116" s="12" t="s">
        <v>1481</v>
      </c>
      <c r="D2116" s="12" t="s">
        <v>1006</v>
      </c>
      <c r="E2116" s="12" t="s">
        <v>16</v>
      </c>
      <c r="F2116" s="12" t="s">
        <v>176</v>
      </c>
      <c r="G2116" s="11" t="s">
        <v>0</v>
      </c>
      <c r="H2116" s="13">
        <f>H2117</f>
        <v>800</v>
      </c>
      <c r="I2116" s="13">
        <f t="shared" ref="I2116:J2119" si="1022">I2117</f>
        <v>800</v>
      </c>
      <c r="J2116" s="14">
        <f t="shared" si="1022"/>
        <v>800</v>
      </c>
      <c r="K2116" s="10">
        <f t="shared" si="1005"/>
        <v>100</v>
      </c>
      <c r="M2116" s="21"/>
      <c r="O2116" s="22"/>
    </row>
    <row r="2117" spans="1:15" ht="47.25" x14ac:dyDescent="0.2">
      <c r="A2117" s="11" t="s">
        <v>0</v>
      </c>
      <c r="B2117" s="15" t="s">
        <v>908</v>
      </c>
      <c r="C2117" s="12" t="s">
        <v>1481</v>
      </c>
      <c r="D2117" s="12" t="s">
        <v>1006</v>
      </c>
      <c r="E2117" s="12" t="s">
        <v>16</v>
      </c>
      <c r="F2117" s="12" t="s">
        <v>909</v>
      </c>
      <c r="G2117" s="12" t="s">
        <v>0</v>
      </c>
      <c r="H2117" s="13">
        <f>H2118</f>
        <v>800</v>
      </c>
      <c r="I2117" s="13">
        <f t="shared" si="1022"/>
        <v>800</v>
      </c>
      <c r="J2117" s="14">
        <f t="shared" si="1022"/>
        <v>800</v>
      </c>
      <c r="K2117" s="10">
        <f t="shared" si="1005"/>
        <v>100</v>
      </c>
      <c r="M2117" s="21"/>
      <c r="O2117" s="22"/>
    </row>
    <row r="2118" spans="1:15" ht="78.75" x14ac:dyDescent="0.2">
      <c r="A2118" s="11" t="s">
        <v>0</v>
      </c>
      <c r="B2118" s="15" t="s">
        <v>910</v>
      </c>
      <c r="C2118" s="12" t="s">
        <v>1481</v>
      </c>
      <c r="D2118" s="12" t="s">
        <v>1006</v>
      </c>
      <c r="E2118" s="12" t="s">
        <v>16</v>
      </c>
      <c r="F2118" s="12" t="s">
        <v>911</v>
      </c>
      <c r="G2118" s="12" t="s">
        <v>0</v>
      </c>
      <c r="H2118" s="13">
        <f>H2119</f>
        <v>800</v>
      </c>
      <c r="I2118" s="13">
        <f t="shared" si="1022"/>
        <v>800</v>
      </c>
      <c r="J2118" s="14">
        <f t="shared" si="1022"/>
        <v>800</v>
      </c>
      <c r="K2118" s="10">
        <f t="shared" si="1005"/>
        <v>100</v>
      </c>
      <c r="M2118" s="21"/>
      <c r="O2118" s="22"/>
    </row>
    <row r="2119" spans="1:15" ht="47.25" x14ac:dyDescent="0.2">
      <c r="A2119" s="11" t="s">
        <v>0</v>
      </c>
      <c r="B2119" s="15" t="s">
        <v>1495</v>
      </c>
      <c r="C2119" s="12" t="s">
        <v>1481</v>
      </c>
      <c r="D2119" s="12" t="s">
        <v>1006</v>
      </c>
      <c r="E2119" s="12" t="s">
        <v>16</v>
      </c>
      <c r="F2119" s="12" t="s">
        <v>1496</v>
      </c>
      <c r="G2119" s="12" t="s">
        <v>0</v>
      </c>
      <c r="H2119" s="13">
        <f>H2120</f>
        <v>800</v>
      </c>
      <c r="I2119" s="13">
        <f t="shared" si="1022"/>
        <v>800</v>
      </c>
      <c r="J2119" s="14">
        <f t="shared" si="1022"/>
        <v>800</v>
      </c>
      <c r="K2119" s="10">
        <f t="shared" si="1005"/>
        <v>100</v>
      </c>
      <c r="M2119" s="21"/>
      <c r="O2119" s="22"/>
    </row>
    <row r="2120" spans="1:15" ht="31.5" x14ac:dyDescent="0.2">
      <c r="A2120" s="16" t="s">
        <v>0</v>
      </c>
      <c r="B2120" s="11" t="s">
        <v>25</v>
      </c>
      <c r="C2120" s="12" t="s">
        <v>1481</v>
      </c>
      <c r="D2120" s="12" t="s">
        <v>1006</v>
      </c>
      <c r="E2120" s="12" t="s">
        <v>16</v>
      </c>
      <c r="F2120" s="12" t="s">
        <v>1496</v>
      </c>
      <c r="G2120" s="12" t="s">
        <v>26</v>
      </c>
      <c r="H2120" s="13">
        <v>800</v>
      </c>
      <c r="I2120" s="13">
        <v>800</v>
      </c>
      <c r="J2120" s="13">
        <v>800</v>
      </c>
      <c r="K2120" s="10">
        <f t="shared" si="1005"/>
        <v>100</v>
      </c>
      <c r="M2120" s="21"/>
    </row>
    <row r="2121" spans="1:15" ht="31.5" x14ac:dyDescent="0.2">
      <c r="A2121" s="11" t="s">
        <v>0</v>
      </c>
      <c r="B2121" s="15" t="s">
        <v>120</v>
      </c>
      <c r="C2121" s="12" t="s">
        <v>1481</v>
      </c>
      <c r="D2121" s="12" t="s">
        <v>1006</v>
      </c>
      <c r="E2121" s="12" t="s">
        <v>16</v>
      </c>
      <c r="F2121" s="12" t="s">
        <v>121</v>
      </c>
      <c r="G2121" s="11" t="s">
        <v>0</v>
      </c>
      <c r="H2121" s="13">
        <f>H2122</f>
        <v>515</v>
      </c>
      <c r="I2121" s="13">
        <f t="shared" ref="I2121:J2121" si="1023">I2122</f>
        <v>515</v>
      </c>
      <c r="J2121" s="14">
        <f t="shared" si="1023"/>
        <v>515</v>
      </c>
      <c r="K2121" s="10">
        <f t="shared" si="1005"/>
        <v>100</v>
      </c>
      <c r="M2121" s="21"/>
      <c r="O2121" s="22"/>
    </row>
    <row r="2122" spans="1:15" ht="63" x14ac:dyDescent="0.2">
      <c r="A2122" s="11" t="s">
        <v>0</v>
      </c>
      <c r="B2122" s="15" t="s">
        <v>122</v>
      </c>
      <c r="C2122" s="12" t="s">
        <v>1481</v>
      </c>
      <c r="D2122" s="12" t="s">
        <v>1006</v>
      </c>
      <c r="E2122" s="12" t="s">
        <v>16</v>
      </c>
      <c r="F2122" s="12" t="s">
        <v>123</v>
      </c>
      <c r="G2122" s="12" t="s">
        <v>0</v>
      </c>
      <c r="H2122" s="13">
        <f>H2123+H2125</f>
        <v>515</v>
      </c>
      <c r="I2122" s="13">
        <f t="shared" ref="I2122:J2122" si="1024">I2123+I2125</f>
        <v>515</v>
      </c>
      <c r="J2122" s="14">
        <f t="shared" si="1024"/>
        <v>515</v>
      </c>
      <c r="K2122" s="10">
        <f t="shared" ref="K2122:K2185" si="1025">J2122/I2122*100</f>
        <v>100</v>
      </c>
      <c r="M2122" s="21"/>
      <c r="O2122" s="22"/>
    </row>
    <row r="2123" spans="1:15" ht="47.25" x14ac:dyDescent="0.2">
      <c r="A2123" s="11" t="s">
        <v>0</v>
      </c>
      <c r="B2123" s="15" t="s">
        <v>124</v>
      </c>
      <c r="C2123" s="12" t="s">
        <v>1481</v>
      </c>
      <c r="D2123" s="12" t="s">
        <v>1006</v>
      </c>
      <c r="E2123" s="12" t="s">
        <v>16</v>
      </c>
      <c r="F2123" s="12" t="s">
        <v>125</v>
      </c>
      <c r="G2123" s="12" t="s">
        <v>0</v>
      </c>
      <c r="H2123" s="13">
        <f>H2124</f>
        <v>140</v>
      </c>
      <c r="I2123" s="13">
        <f t="shared" ref="I2123:J2123" si="1026">I2124</f>
        <v>140</v>
      </c>
      <c r="J2123" s="14">
        <f t="shared" si="1026"/>
        <v>140</v>
      </c>
      <c r="K2123" s="10">
        <f t="shared" si="1025"/>
        <v>100</v>
      </c>
      <c r="M2123" s="21"/>
      <c r="O2123" s="22"/>
    </row>
    <row r="2124" spans="1:15" ht="31.5" x14ac:dyDescent="0.2">
      <c r="A2124" s="16" t="s">
        <v>0</v>
      </c>
      <c r="B2124" s="11" t="s">
        <v>48</v>
      </c>
      <c r="C2124" s="12" t="s">
        <v>1481</v>
      </c>
      <c r="D2124" s="12" t="s">
        <v>1006</v>
      </c>
      <c r="E2124" s="12" t="s">
        <v>16</v>
      </c>
      <c r="F2124" s="12" t="s">
        <v>125</v>
      </c>
      <c r="G2124" s="12" t="s">
        <v>49</v>
      </c>
      <c r="H2124" s="13">
        <v>140</v>
      </c>
      <c r="I2124" s="13">
        <v>140</v>
      </c>
      <c r="J2124" s="13">
        <v>140</v>
      </c>
      <c r="K2124" s="10">
        <f t="shared" si="1025"/>
        <v>100</v>
      </c>
      <c r="M2124" s="21"/>
    </row>
    <row r="2125" spans="1:15" ht="47.25" x14ac:dyDescent="0.2">
      <c r="A2125" s="11" t="s">
        <v>0</v>
      </c>
      <c r="B2125" s="15" t="s">
        <v>124</v>
      </c>
      <c r="C2125" s="12" t="s">
        <v>1481</v>
      </c>
      <c r="D2125" s="12" t="s">
        <v>1006</v>
      </c>
      <c r="E2125" s="12" t="s">
        <v>16</v>
      </c>
      <c r="F2125" s="12" t="s">
        <v>126</v>
      </c>
      <c r="G2125" s="12" t="s">
        <v>0</v>
      </c>
      <c r="H2125" s="13">
        <f>H2126</f>
        <v>375</v>
      </c>
      <c r="I2125" s="13">
        <f t="shared" ref="I2125:J2125" si="1027">I2126</f>
        <v>375</v>
      </c>
      <c r="J2125" s="14">
        <f t="shared" si="1027"/>
        <v>375</v>
      </c>
      <c r="K2125" s="10">
        <f t="shared" si="1025"/>
        <v>100</v>
      </c>
      <c r="M2125" s="21"/>
      <c r="O2125" s="22"/>
    </row>
    <row r="2126" spans="1:15" ht="31.5" x14ac:dyDescent="0.2">
      <c r="A2126" s="16" t="s">
        <v>0</v>
      </c>
      <c r="B2126" s="11" t="s">
        <v>48</v>
      </c>
      <c r="C2126" s="12" t="s">
        <v>1481</v>
      </c>
      <c r="D2126" s="12" t="s">
        <v>1006</v>
      </c>
      <c r="E2126" s="12" t="s">
        <v>16</v>
      </c>
      <c r="F2126" s="12" t="s">
        <v>126</v>
      </c>
      <c r="G2126" s="12" t="s">
        <v>49</v>
      </c>
      <c r="H2126" s="13">
        <v>375</v>
      </c>
      <c r="I2126" s="13">
        <v>375</v>
      </c>
      <c r="J2126" s="13">
        <v>375</v>
      </c>
      <c r="K2126" s="10">
        <f t="shared" si="1025"/>
        <v>100</v>
      </c>
      <c r="M2126" s="21"/>
    </row>
    <row r="2127" spans="1:15" ht="31.5" x14ac:dyDescent="0.2">
      <c r="A2127" s="11" t="s">
        <v>0</v>
      </c>
      <c r="B2127" s="15" t="s">
        <v>1112</v>
      </c>
      <c r="C2127" s="12" t="s">
        <v>1481</v>
      </c>
      <c r="D2127" s="12" t="s">
        <v>1006</v>
      </c>
      <c r="E2127" s="12" t="s">
        <v>16</v>
      </c>
      <c r="F2127" s="12" t="s">
        <v>1113</v>
      </c>
      <c r="G2127" s="11" t="s">
        <v>0</v>
      </c>
      <c r="H2127" s="13">
        <f>H2128</f>
        <v>20000</v>
      </c>
      <c r="I2127" s="13">
        <f t="shared" ref="I2127:J2129" si="1028">I2128</f>
        <v>20000</v>
      </c>
      <c r="J2127" s="14">
        <f t="shared" si="1028"/>
        <v>19995</v>
      </c>
      <c r="K2127" s="10">
        <f t="shared" si="1025"/>
        <v>99.975000000000009</v>
      </c>
      <c r="M2127" s="21"/>
      <c r="O2127" s="22"/>
    </row>
    <row r="2128" spans="1:15" ht="31.5" x14ac:dyDescent="0.2">
      <c r="A2128" s="11" t="s">
        <v>0</v>
      </c>
      <c r="B2128" s="15" t="s">
        <v>1125</v>
      </c>
      <c r="C2128" s="12" t="s">
        <v>1481</v>
      </c>
      <c r="D2128" s="12" t="s">
        <v>1006</v>
      </c>
      <c r="E2128" s="12" t="s">
        <v>16</v>
      </c>
      <c r="F2128" s="12" t="s">
        <v>1126</v>
      </c>
      <c r="G2128" s="12" t="s">
        <v>0</v>
      </c>
      <c r="H2128" s="13">
        <f>H2129</f>
        <v>20000</v>
      </c>
      <c r="I2128" s="13">
        <f t="shared" si="1028"/>
        <v>20000</v>
      </c>
      <c r="J2128" s="14">
        <f t="shared" si="1028"/>
        <v>19995</v>
      </c>
      <c r="K2128" s="10">
        <f t="shared" si="1025"/>
        <v>99.975000000000009</v>
      </c>
      <c r="M2128" s="21"/>
      <c r="O2128" s="22"/>
    </row>
    <row r="2129" spans="1:15" ht="15.75" x14ac:dyDescent="0.2">
      <c r="A2129" s="11" t="s">
        <v>0</v>
      </c>
      <c r="B2129" s="15" t="s">
        <v>1127</v>
      </c>
      <c r="C2129" s="12" t="s">
        <v>1481</v>
      </c>
      <c r="D2129" s="12" t="s">
        <v>1006</v>
      </c>
      <c r="E2129" s="12" t="s">
        <v>16</v>
      </c>
      <c r="F2129" s="12" t="s">
        <v>1128</v>
      </c>
      <c r="G2129" s="12" t="s">
        <v>0</v>
      </c>
      <c r="H2129" s="13">
        <f>H2130</f>
        <v>20000</v>
      </c>
      <c r="I2129" s="13">
        <f t="shared" si="1028"/>
        <v>20000</v>
      </c>
      <c r="J2129" s="14">
        <f t="shared" si="1028"/>
        <v>19995</v>
      </c>
      <c r="K2129" s="10">
        <f t="shared" si="1025"/>
        <v>99.975000000000009</v>
      </c>
      <c r="M2129" s="21"/>
      <c r="O2129" s="22"/>
    </row>
    <row r="2130" spans="1:15" ht="31.5" x14ac:dyDescent="0.2">
      <c r="A2130" s="16" t="s">
        <v>0</v>
      </c>
      <c r="B2130" s="11" t="s">
        <v>48</v>
      </c>
      <c r="C2130" s="12" t="s">
        <v>1481</v>
      </c>
      <c r="D2130" s="12" t="s">
        <v>1006</v>
      </c>
      <c r="E2130" s="12" t="s">
        <v>16</v>
      </c>
      <c r="F2130" s="12" t="s">
        <v>1128</v>
      </c>
      <c r="G2130" s="12" t="s">
        <v>49</v>
      </c>
      <c r="H2130" s="13">
        <v>20000</v>
      </c>
      <c r="I2130" s="13">
        <v>20000</v>
      </c>
      <c r="J2130" s="14">
        <v>19995</v>
      </c>
      <c r="K2130" s="10">
        <f t="shared" si="1025"/>
        <v>99.975000000000009</v>
      </c>
      <c r="M2130" s="21"/>
    </row>
    <row r="2131" spans="1:15" ht="47.25" x14ac:dyDescent="0.2">
      <c r="A2131" s="11" t="s">
        <v>0</v>
      </c>
      <c r="B2131" s="15" t="s">
        <v>336</v>
      </c>
      <c r="C2131" s="12" t="s">
        <v>1481</v>
      </c>
      <c r="D2131" s="12" t="s">
        <v>1006</v>
      </c>
      <c r="E2131" s="12" t="s">
        <v>16</v>
      </c>
      <c r="F2131" s="12" t="s">
        <v>337</v>
      </c>
      <c r="G2131" s="11" t="s">
        <v>0</v>
      </c>
      <c r="H2131" s="13">
        <f>H2132+H2144+H2154+H2158+H2164</f>
        <v>34776</v>
      </c>
      <c r="I2131" s="13">
        <f t="shared" ref="I2131:J2131" si="1029">I2132+I2144+I2154+I2158+I2164</f>
        <v>34776</v>
      </c>
      <c r="J2131" s="14">
        <f t="shared" si="1029"/>
        <v>34418.1</v>
      </c>
      <c r="K2131" s="10">
        <f t="shared" si="1025"/>
        <v>98.97084195997239</v>
      </c>
      <c r="M2131" s="21"/>
      <c r="O2131" s="22"/>
    </row>
    <row r="2132" spans="1:15" ht="47.25" x14ac:dyDescent="0.2">
      <c r="A2132" s="11" t="s">
        <v>0</v>
      </c>
      <c r="B2132" s="15" t="s">
        <v>338</v>
      </c>
      <c r="C2132" s="12" t="s">
        <v>1481</v>
      </c>
      <c r="D2132" s="12" t="s">
        <v>1006</v>
      </c>
      <c r="E2132" s="12" t="s">
        <v>16</v>
      </c>
      <c r="F2132" s="12" t="s">
        <v>339</v>
      </c>
      <c r="G2132" s="12" t="s">
        <v>0</v>
      </c>
      <c r="H2132" s="13">
        <f>H2133+H2135+H2137+H2140+H2142</f>
        <v>14659.7</v>
      </c>
      <c r="I2132" s="13">
        <f t="shared" ref="I2132:J2132" si="1030">I2133+I2135+I2137+I2140+I2142</f>
        <v>14659.7</v>
      </c>
      <c r="J2132" s="14">
        <f t="shared" si="1030"/>
        <v>14521.3</v>
      </c>
      <c r="K2132" s="10">
        <f t="shared" si="1025"/>
        <v>99.05591519608177</v>
      </c>
      <c r="M2132" s="21"/>
      <c r="O2132" s="22"/>
    </row>
    <row r="2133" spans="1:15" ht="31.5" x14ac:dyDescent="0.2">
      <c r="A2133" s="11" t="s">
        <v>0</v>
      </c>
      <c r="B2133" s="15" t="s">
        <v>457</v>
      </c>
      <c r="C2133" s="12" t="s">
        <v>1481</v>
      </c>
      <c r="D2133" s="12" t="s">
        <v>1006</v>
      </c>
      <c r="E2133" s="12" t="s">
        <v>16</v>
      </c>
      <c r="F2133" s="12" t="s">
        <v>458</v>
      </c>
      <c r="G2133" s="12" t="s">
        <v>0</v>
      </c>
      <c r="H2133" s="13">
        <f>H2134</f>
        <v>430</v>
      </c>
      <c r="I2133" s="13">
        <f t="shared" ref="I2133:J2133" si="1031">I2134</f>
        <v>430</v>
      </c>
      <c r="J2133" s="14">
        <f t="shared" si="1031"/>
        <v>428.6</v>
      </c>
      <c r="K2133" s="10">
        <f t="shared" si="1025"/>
        <v>99.674418604651166</v>
      </c>
      <c r="M2133" s="21"/>
      <c r="O2133" s="22"/>
    </row>
    <row r="2134" spans="1:15" ht="31.5" x14ac:dyDescent="0.2">
      <c r="A2134" s="16" t="s">
        <v>0</v>
      </c>
      <c r="B2134" s="11" t="s">
        <v>48</v>
      </c>
      <c r="C2134" s="12" t="s">
        <v>1481</v>
      </c>
      <c r="D2134" s="12" t="s">
        <v>1006</v>
      </c>
      <c r="E2134" s="12" t="s">
        <v>16</v>
      </c>
      <c r="F2134" s="12" t="s">
        <v>458</v>
      </c>
      <c r="G2134" s="12" t="s">
        <v>49</v>
      </c>
      <c r="H2134" s="13">
        <v>430</v>
      </c>
      <c r="I2134" s="13">
        <v>430</v>
      </c>
      <c r="J2134" s="14">
        <v>428.6</v>
      </c>
      <c r="K2134" s="10">
        <f t="shared" si="1025"/>
        <v>99.674418604651166</v>
      </c>
      <c r="M2134" s="21"/>
    </row>
    <row r="2135" spans="1:15" ht="78.75" x14ac:dyDescent="0.2">
      <c r="A2135" s="11" t="s">
        <v>0</v>
      </c>
      <c r="B2135" s="15" t="s">
        <v>340</v>
      </c>
      <c r="C2135" s="12" t="s">
        <v>1481</v>
      </c>
      <c r="D2135" s="12" t="s">
        <v>1006</v>
      </c>
      <c r="E2135" s="12" t="s">
        <v>16</v>
      </c>
      <c r="F2135" s="12" t="s">
        <v>341</v>
      </c>
      <c r="G2135" s="12" t="s">
        <v>0</v>
      </c>
      <c r="H2135" s="13">
        <f>H2136</f>
        <v>200</v>
      </c>
      <c r="I2135" s="13">
        <f t="shared" ref="I2135:J2135" si="1032">I2136</f>
        <v>200</v>
      </c>
      <c r="J2135" s="14">
        <f t="shared" si="1032"/>
        <v>200</v>
      </c>
      <c r="K2135" s="10">
        <f t="shared" si="1025"/>
        <v>100</v>
      </c>
      <c r="M2135" s="21"/>
      <c r="O2135" s="22"/>
    </row>
    <row r="2136" spans="1:15" ht="31.5" x14ac:dyDescent="0.2">
      <c r="A2136" s="16" t="s">
        <v>0</v>
      </c>
      <c r="B2136" s="11" t="s">
        <v>48</v>
      </c>
      <c r="C2136" s="12" t="s">
        <v>1481</v>
      </c>
      <c r="D2136" s="12" t="s">
        <v>1006</v>
      </c>
      <c r="E2136" s="12" t="s">
        <v>16</v>
      </c>
      <c r="F2136" s="12" t="s">
        <v>341</v>
      </c>
      <c r="G2136" s="12" t="s">
        <v>49</v>
      </c>
      <c r="H2136" s="13">
        <v>200</v>
      </c>
      <c r="I2136" s="13">
        <v>200</v>
      </c>
      <c r="J2136" s="13">
        <v>200</v>
      </c>
      <c r="K2136" s="10">
        <f t="shared" si="1025"/>
        <v>100</v>
      </c>
      <c r="M2136" s="21"/>
    </row>
    <row r="2137" spans="1:15" ht="31.5" x14ac:dyDescent="0.2">
      <c r="A2137" s="11" t="s">
        <v>0</v>
      </c>
      <c r="B2137" s="15" t="s">
        <v>1497</v>
      </c>
      <c r="C2137" s="12" t="s">
        <v>1481</v>
      </c>
      <c r="D2137" s="12" t="s">
        <v>1006</v>
      </c>
      <c r="E2137" s="12" t="s">
        <v>16</v>
      </c>
      <c r="F2137" s="12" t="s">
        <v>1498</v>
      </c>
      <c r="G2137" s="12" t="s">
        <v>0</v>
      </c>
      <c r="H2137" s="13">
        <f>SUM(H2138:H2139)</f>
        <v>302</v>
      </c>
      <c r="I2137" s="13">
        <f t="shared" ref="I2137:J2137" si="1033">SUM(I2138:I2139)</f>
        <v>302</v>
      </c>
      <c r="J2137" s="14">
        <f t="shared" si="1033"/>
        <v>264.3</v>
      </c>
      <c r="K2137" s="10">
        <f t="shared" si="1025"/>
        <v>87.516556291390728</v>
      </c>
      <c r="M2137" s="21"/>
      <c r="O2137" s="22"/>
    </row>
    <row r="2138" spans="1:15" ht="31.5" x14ac:dyDescent="0.2">
      <c r="A2138" s="16" t="s">
        <v>0</v>
      </c>
      <c r="B2138" s="11" t="s">
        <v>48</v>
      </c>
      <c r="C2138" s="12" t="s">
        <v>1481</v>
      </c>
      <c r="D2138" s="12" t="s">
        <v>1006</v>
      </c>
      <c r="E2138" s="12" t="s">
        <v>16</v>
      </c>
      <c r="F2138" s="12" t="s">
        <v>1498</v>
      </c>
      <c r="G2138" s="12" t="s">
        <v>49</v>
      </c>
      <c r="H2138" s="13">
        <v>223.8</v>
      </c>
      <c r="I2138" s="13">
        <v>223.8</v>
      </c>
      <c r="J2138" s="14">
        <v>186.1</v>
      </c>
      <c r="K2138" s="10">
        <f t="shared" si="1025"/>
        <v>83.154602323503127</v>
      </c>
      <c r="M2138" s="21"/>
    </row>
    <row r="2139" spans="1:15" ht="15.75" x14ac:dyDescent="0.2">
      <c r="A2139" s="16" t="s">
        <v>0</v>
      </c>
      <c r="B2139" s="11" t="s">
        <v>29</v>
      </c>
      <c r="C2139" s="12" t="s">
        <v>1481</v>
      </c>
      <c r="D2139" s="12" t="s">
        <v>1006</v>
      </c>
      <c r="E2139" s="12" t="s">
        <v>16</v>
      </c>
      <c r="F2139" s="12" t="s">
        <v>1498</v>
      </c>
      <c r="G2139" s="12" t="s">
        <v>30</v>
      </c>
      <c r="H2139" s="13">
        <v>78.2</v>
      </c>
      <c r="I2139" s="13">
        <v>78.2</v>
      </c>
      <c r="J2139" s="13">
        <v>78.2</v>
      </c>
      <c r="K2139" s="10">
        <f t="shared" si="1025"/>
        <v>100</v>
      </c>
      <c r="M2139" s="21"/>
    </row>
    <row r="2140" spans="1:15" ht="31.5" x14ac:dyDescent="0.2">
      <c r="A2140" s="11" t="s">
        <v>0</v>
      </c>
      <c r="B2140" s="15" t="s">
        <v>1499</v>
      </c>
      <c r="C2140" s="12" t="s">
        <v>1481</v>
      </c>
      <c r="D2140" s="12" t="s">
        <v>1006</v>
      </c>
      <c r="E2140" s="12" t="s">
        <v>16</v>
      </c>
      <c r="F2140" s="12" t="s">
        <v>1500</v>
      </c>
      <c r="G2140" s="12" t="s">
        <v>0</v>
      </c>
      <c r="H2140" s="13">
        <f>H2141</f>
        <v>2327.6999999999998</v>
      </c>
      <c r="I2140" s="13">
        <f t="shared" ref="I2140:J2140" si="1034">I2141</f>
        <v>2327.6999999999998</v>
      </c>
      <c r="J2140" s="14">
        <f t="shared" si="1034"/>
        <v>2228.4</v>
      </c>
      <c r="K2140" s="10">
        <f t="shared" si="1025"/>
        <v>95.733986338445689</v>
      </c>
      <c r="M2140" s="21"/>
      <c r="O2140" s="22"/>
    </row>
    <row r="2141" spans="1:15" ht="31.5" x14ac:dyDescent="0.2">
      <c r="A2141" s="16" t="s">
        <v>0</v>
      </c>
      <c r="B2141" s="11" t="s">
        <v>48</v>
      </c>
      <c r="C2141" s="12" t="s">
        <v>1481</v>
      </c>
      <c r="D2141" s="12" t="s">
        <v>1006</v>
      </c>
      <c r="E2141" s="12" t="s">
        <v>16</v>
      </c>
      <c r="F2141" s="12" t="s">
        <v>1500</v>
      </c>
      <c r="G2141" s="12" t="s">
        <v>49</v>
      </c>
      <c r="H2141" s="13">
        <v>2327.6999999999998</v>
      </c>
      <c r="I2141" s="13">
        <v>2327.6999999999998</v>
      </c>
      <c r="J2141" s="14">
        <v>2228.4</v>
      </c>
      <c r="K2141" s="10">
        <f t="shared" si="1025"/>
        <v>95.733986338445689</v>
      </c>
      <c r="M2141" s="21"/>
    </row>
    <row r="2142" spans="1:15" ht="31.5" x14ac:dyDescent="0.2">
      <c r="A2142" s="11" t="s">
        <v>0</v>
      </c>
      <c r="B2142" s="15" t="s">
        <v>1501</v>
      </c>
      <c r="C2142" s="12" t="s">
        <v>1481</v>
      </c>
      <c r="D2142" s="12" t="s">
        <v>1006</v>
      </c>
      <c r="E2142" s="12" t="s">
        <v>16</v>
      </c>
      <c r="F2142" s="12" t="s">
        <v>1502</v>
      </c>
      <c r="G2142" s="12" t="s">
        <v>0</v>
      </c>
      <c r="H2142" s="13">
        <f>H2143</f>
        <v>11400</v>
      </c>
      <c r="I2142" s="13">
        <f t="shared" ref="I2142:J2142" si="1035">I2143</f>
        <v>11400</v>
      </c>
      <c r="J2142" s="14">
        <f t="shared" si="1035"/>
        <v>11400</v>
      </c>
      <c r="K2142" s="10">
        <f t="shared" si="1025"/>
        <v>100</v>
      </c>
      <c r="M2142" s="21"/>
      <c r="O2142" s="22"/>
    </row>
    <row r="2143" spans="1:15" ht="31.5" x14ac:dyDescent="0.2">
      <c r="A2143" s="16" t="s">
        <v>0</v>
      </c>
      <c r="B2143" s="11" t="s">
        <v>25</v>
      </c>
      <c r="C2143" s="12" t="s">
        <v>1481</v>
      </c>
      <c r="D2143" s="12" t="s">
        <v>1006</v>
      </c>
      <c r="E2143" s="12" t="s">
        <v>16</v>
      </c>
      <c r="F2143" s="12" t="s">
        <v>1502</v>
      </c>
      <c r="G2143" s="12" t="s">
        <v>26</v>
      </c>
      <c r="H2143" s="13">
        <v>11400</v>
      </c>
      <c r="I2143" s="13">
        <v>11400</v>
      </c>
      <c r="J2143" s="13">
        <v>11400</v>
      </c>
      <c r="K2143" s="10">
        <f t="shared" si="1025"/>
        <v>100</v>
      </c>
      <c r="M2143" s="21"/>
    </row>
    <row r="2144" spans="1:15" ht="31.5" x14ac:dyDescent="0.2">
      <c r="A2144" s="11" t="s">
        <v>0</v>
      </c>
      <c r="B2144" s="15" t="s">
        <v>459</v>
      </c>
      <c r="C2144" s="12" t="s">
        <v>1481</v>
      </c>
      <c r="D2144" s="12" t="s">
        <v>1006</v>
      </c>
      <c r="E2144" s="12" t="s">
        <v>16</v>
      </c>
      <c r="F2144" s="12" t="s">
        <v>460</v>
      </c>
      <c r="G2144" s="12" t="s">
        <v>0</v>
      </c>
      <c r="H2144" s="13">
        <f>H2145+H2149+H2152</f>
        <v>2255.1999999999998</v>
      </c>
      <c r="I2144" s="13">
        <f t="shared" ref="I2144:J2144" si="1036">I2145+I2149+I2152</f>
        <v>2255.1999999999998</v>
      </c>
      <c r="J2144" s="14">
        <f t="shared" si="1036"/>
        <v>2184.7999999999997</v>
      </c>
      <c r="K2144" s="10">
        <f t="shared" si="1025"/>
        <v>96.8783256473927</v>
      </c>
      <c r="M2144" s="21"/>
      <c r="O2144" s="22"/>
    </row>
    <row r="2145" spans="1:15" ht="31.5" x14ac:dyDescent="0.2">
      <c r="A2145" s="11" t="s">
        <v>0</v>
      </c>
      <c r="B2145" s="15" t="s">
        <v>461</v>
      </c>
      <c r="C2145" s="12" t="s">
        <v>1481</v>
      </c>
      <c r="D2145" s="12" t="s">
        <v>1006</v>
      </c>
      <c r="E2145" s="12" t="s">
        <v>16</v>
      </c>
      <c r="F2145" s="12" t="s">
        <v>462</v>
      </c>
      <c r="G2145" s="12" t="s">
        <v>0</v>
      </c>
      <c r="H2145" s="13">
        <f>SUM(H2146:H2148)</f>
        <v>2035.2</v>
      </c>
      <c r="I2145" s="13">
        <f t="shared" ref="I2145:J2145" si="1037">SUM(I2146:I2148)</f>
        <v>2035.2</v>
      </c>
      <c r="J2145" s="14">
        <f t="shared" si="1037"/>
        <v>2006.5</v>
      </c>
      <c r="K2145" s="10">
        <f t="shared" si="1025"/>
        <v>98.589819182389931</v>
      </c>
      <c r="M2145" s="21"/>
      <c r="O2145" s="22"/>
    </row>
    <row r="2146" spans="1:15" ht="31.5" x14ac:dyDescent="0.2">
      <c r="A2146" s="16" t="s">
        <v>0</v>
      </c>
      <c r="B2146" s="11" t="s">
        <v>48</v>
      </c>
      <c r="C2146" s="12" t="s">
        <v>1481</v>
      </c>
      <c r="D2146" s="12" t="s">
        <v>1006</v>
      </c>
      <c r="E2146" s="12" t="s">
        <v>16</v>
      </c>
      <c r="F2146" s="12" t="s">
        <v>462</v>
      </c>
      <c r="G2146" s="12" t="s">
        <v>49</v>
      </c>
      <c r="H2146" s="13">
        <v>1755.2</v>
      </c>
      <c r="I2146" s="13">
        <v>1755.2</v>
      </c>
      <c r="J2146" s="14">
        <v>1726.5</v>
      </c>
      <c r="K2146" s="10">
        <f t="shared" si="1025"/>
        <v>98.364858705560621</v>
      </c>
      <c r="M2146" s="21"/>
    </row>
    <row r="2147" spans="1:15" ht="15.75" x14ac:dyDescent="0.2">
      <c r="A2147" s="16" t="s">
        <v>0</v>
      </c>
      <c r="B2147" s="11" t="s">
        <v>29</v>
      </c>
      <c r="C2147" s="12" t="s">
        <v>1481</v>
      </c>
      <c r="D2147" s="12" t="s">
        <v>1006</v>
      </c>
      <c r="E2147" s="12" t="s">
        <v>16</v>
      </c>
      <c r="F2147" s="12" t="s">
        <v>462</v>
      </c>
      <c r="G2147" s="12" t="s">
        <v>30</v>
      </c>
      <c r="H2147" s="13">
        <v>200</v>
      </c>
      <c r="I2147" s="13">
        <v>200</v>
      </c>
      <c r="J2147" s="13">
        <v>200</v>
      </c>
      <c r="K2147" s="10">
        <f t="shared" si="1025"/>
        <v>100</v>
      </c>
      <c r="M2147" s="21"/>
    </row>
    <row r="2148" spans="1:15" ht="31.5" x14ac:dyDescent="0.2">
      <c r="A2148" s="16" t="s">
        <v>0</v>
      </c>
      <c r="B2148" s="11" t="s">
        <v>25</v>
      </c>
      <c r="C2148" s="12" t="s">
        <v>1481</v>
      </c>
      <c r="D2148" s="12" t="s">
        <v>1006</v>
      </c>
      <c r="E2148" s="12" t="s">
        <v>16</v>
      </c>
      <c r="F2148" s="12" t="s">
        <v>462</v>
      </c>
      <c r="G2148" s="12" t="s">
        <v>26</v>
      </c>
      <c r="H2148" s="13">
        <v>80</v>
      </c>
      <c r="I2148" s="13">
        <v>80</v>
      </c>
      <c r="J2148" s="13">
        <v>80</v>
      </c>
      <c r="K2148" s="10">
        <f t="shared" si="1025"/>
        <v>100</v>
      </c>
      <c r="M2148" s="21"/>
    </row>
    <row r="2149" spans="1:15" ht="31.5" x14ac:dyDescent="0.2">
      <c r="A2149" s="11" t="s">
        <v>0</v>
      </c>
      <c r="B2149" s="15" t="s">
        <v>1503</v>
      </c>
      <c r="C2149" s="12" t="s">
        <v>1481</v>
      </c>
      <c r="D2149" s="12" t="s">
        <v>1006</v>
      </c>
      <c r="E2149" s="12" t="s">
        <v>16</v>
      </c>
      <c r="F2149" s="12" t="s">
        <v>1504</v>
      </c>
      <c r="G2149" s="12" t="s">
        <v>0</v>
      </c>
      <c r="H2149" s="13">
        <f>SUM(H2150:H2151)</f>
        <v>120</v>
      </c>
      <c r="I2149" s="13">
        <f t="shared" ref="I2149:J2149" si="1038">SUM(I2150:I2151)</f>
        <v>120</v>
      </c>
      <c r="J2149" s="14">
        <f t="shared" si="1038"/>
        <v>99.6</v>
      </c>
      <c r="K2149" s="10">
        <f t="shared" si="1025"/>
        <v>83</v>
      </c>
      <c r="M2149" s="21"/>
      <c r="O2149" s="22"/>
    </row>
    <row r="2150" spans="1:15" ht="31.5" x14ac:dyDescent="0.2">
      <c r="A2150" s="16" t="s">
        <v>0</v>
      </c>
      <c r="B2150" s="11" t="s">
        <v>48</v>
      </c>
      <c r="C2150" s="12" t="s">
        <v>1481</v>
      </c>
      <c r="D2150" s="12" t="s">
        <v>1006</v>
      </c>
      <c r="E2150" s="12" t="s">
        <v>16</v>
      </c>
      <c r="F2150" s="12" t="s">
        <v>1504</v>
      </c>
      <c r="G2150" s="12" t="s">
        <v>49</v>
      </c>
      <c r="H2150" s="13">
        <v>65</v>
      </c>
      <c r="I2150" s="13">
        <v>65</v>
      </c>
      <c r="J2150" s="14">
        <v>44.7</v>
      </c>
      <c r="K2150" s="10">
        <f t="shared" si="1025"/>
        <v>68.769230769230774</v>
      </c>
      <c r="M2150" s="21"/>
    </row>
    <row r="2151" spans="1:15" ht="15.75" x14ac:dyDescent="0.2">
      <c r="A2151" s="16" t="s">
        <v>0</v>
      </c>
      <c r="B2151" s="11" t="s">
        <v>29</v>
      </c>
      <c r="C2151" s="12" t="s">
        <v>1481</v>
      </c>
      <c r="D2151" s="12" t="s">
        <v>1006</v>
      </c>
      <c r="E2151" s="12" t="s">
        <v>16</v>
      </c>
      <c r="F2151" s="12" t="s">
        <v>1504</v>
      </c>
      <c r="G2151" s="12" t="s">
        <v>30</v>
      </c>
      <c r="H2151" s="13">
        <v>55</v>
      </c>
      <c r="I2151" s="13">
        <v>55</v>
      </c>
      <c r="J2151" s="14">
        <v>54.9</v>
      </c>
      <c r="K2151" s="10">
        <f t="shared" si="1025"/>
        <v>99.818181818181813</v>
      </c>
      <c r="M2151" s="21"/>
    </row>
    <row r="2152" spans="1:15" ht="47.25" x14ac:dyDescent="0.2">
      <c r="A2152" s="11" t="s">
        <v>0</v>
      </c>
      <c r="B2152" s="15" t="s">
        <v>1505</v>
      </c>
      <c r="C2152" s="12" t="s">
        <v>1481</v>
      </c>
      <c r="D2152" s="12" t="s">
        <v>1006</v>
      </c>
      <c r="E2152" s="12" t="s">
        <v>16</v>
      </c>
      <c r="F2152" s="12" t="s">
        <v>1506</v>
      </c>
      <c r="G2152" s="12" t="s">
        <v>0</v>
      </c>
      <c r="H2152" s="13">
        <f>H2153</f>
        <v>100</v>
      </c>
      <c r="I2152" s="13">
        <f t="shared" ref="I2152:J2152" si="1039">I2153</f>
        <v>100</v>
      </c>
      <c r="J2152" s="14">
        <f t="shared" si="1039"/>
        <v>78.7</v>
      </c>
      <c r="K2152" s="10">
        <f t="shared" si="1025"/>
        <v>78.7</v>
      </c>
      <c r="M2152" s="21"/>
      <c r="O2152" s="22"/>
    </row>
    <row r="2153" spans="1:15" ht="15.75" x14ac:dyDescent="0.2">
      <c r="A2153" s="16" t="s">
        <v>0</v>
      </c>
      <c r="B2153" s="11" t="s">
        <v>29</v>
      </c>
      <c r="C2153" s="12" t="s">
        <v>1481</v>
      </c>
      <c r="D2153" s="12" t="s">
        <v>1006</v>
      </c>
      <c r="E2153" s="12" t="s">
        <v>16</v>
      </c>
      <c r="F2153" s="12" t="s">
        <v>1506</v>
      </c>
      <c r="G2153" s="12" t="s">
        <v>30</v>
      </c>
      <c r="H2153" s="13">
        <v>100</v>
      </c>
      <c r="I2153" s="13">
        <v>100</v>
      </c>
      <c r="J2153" s="14">
        <v>78.7</v>
      </c>
      <c r="K2153" s="10">
        <f t="shared" si="1025"/>
        <v>78.7</v>
      </c>
      <c r="M2153" s="21"/>
    </row>
    <row r="2154" spans="1:15" ht="78.75" x14ac:dyDescent="0.2">
      <c r="A2154" s="11" t="s">
        <v>0</v>
      </c>
      <c r="B2154" s="15" t="s">
        <v>463</v>
      </c>
      <c r="C2154" s="12" t="s">
        <v>1481</v>
      </c>
      <c r="D2154" s="12" t="s">
        <v>1006</v>
      </c>
      <c r="E2154" s="12" t="s">
        <v>16</v>
      </c>
      <c r="F2154" s="12" t="s">
        <v>464</v>
      </c>
      <c r="G2154" s="12" t="s">
        <v>0</v>
      </c>
      <c r="H2154" s="13">
        <f>H2155</f>
        <v>138</v>
      </c>
      <c r="I2154" s="13">
        <f t="shared" ref="I2154:J2154" si="1040">I2155</f>
        <v>138</v>
      </c>
      <c r="J2154" s="14">
        <f t="shared" si="1040"/>
        <v>138</v>
      </c>
      <c r="K2154" s="10">
        <f t="shared" si="1025"/>
        <v>100</v>
      </c>
      <c r="M2154" s="21"/>
      <c r="O2154" s="22"/>
    </row>
    <row r="2155" spans="1:15" ht="63" x14ac:dyDescent="0.2">
      <c r="A2155" s="11" t="s">
        <v>0</v>
      </c>
      <c r="B2155" s="15" t="s">
        <v>465</v>
      </c>
      <c r="C2155" s="12" t="s">
        <v>1481</v>
      </c>
      <c r="D2155" s="12" t="s">
        <v>1006</v>
      </c>
      <c r="E2155" s="12" t="s">
        <v>16</v>
      </c>
      <c r="F2155" s="12" t="s">
        <v>466</v>
      </c>
      <c r="G2155" s="12" t="s">
        <v>0</v>
      </c>
      <c r="H2155" s="13">
        <f>SUM(H2156:H2157)</f>
        <v>138</v>
      </c>
      <c r="I2155" s="13">
        <f t="shared" ref="I2155:J2155" si="1041">SUM(I2156:I2157)</f>
        <v>138</v>
      </c>
      <c r="J2155" s="14">
        <f t="shared" si="1041"/>
        <v>138</v>
      </c>
      <c r="K2155" s="10">
        <f t="shared" si="1025"/>
        <v>100</v>
      </c>
      <c r="M2155" s="21"/>
      <c r="O2155" s="22"/>
    </row>
    <row r="2156" spans="1:15" ht="31.5" x14ac:dyDescent="0.2">
      <c r="A2156" s="16" t="s">
        <v>0</v>
      </c>
      <c r="B2156" s="11" t="s">
        <v>48</v>
      </c>
      <c r="C2156" s="12" t="s">
        <v>1481</v>
      </c>
      <c r="D2156" s="12" t="s">
        <v>1006</v>
      </c>
      <c r="E2156" s="12" t="s">
        <v>16</v>
      </c>
      <c r="F2156" s="12" t="s">
        <v>466</v>
      </c>
      <c r="G2156" s="12" t="s">
        <v>49</v>
      </c>
      <c r="H2156" s="13">
        <v>81</v>
      </c>
      <c r="I2156" s="13">
        <v>81</v>
      </c>
      <c r="J2156" s="13">
        <v>81</v>
      </c>
      <c r="K2156" s="10">
        <f t="shared" si="1025"/>
        <v>100</v>
      </c>
      <c r="M2156" s="21"/>
    </row>
    <row r="2157" spans="1:15" ht="15.75" x14ac:dyDescent="0.2">
      <c r="A2157" s="16" t="s">
        <v>0</v>
      </c>
      <c r="B2157" s="11" t="s">
        <v>29</v>
      </c>
      <c r="C2157" s="12" t="s">
        <v>1481</v>
      </c>
      <c r="D2157" s="12" t="s">
        <v>1006</v>
      </c>
      <c r="E2157" s="12" t="s">
        <v>16</v>
      </c>
      <c r="F2157" s="12" t="s">
        <v>466</v>
      </c>
      <c r="G2157" s="12" t="s">
        <v>30</v>
      </c>
      <c r="H2157" s="13">
        <v>57</v>
      </c>
      <c r="I2157" s="13">
        <v>57</v>
      </c>
      <c r="J2157" s="13">
        <v>57</v>
      </c>
      <c r="K2157" s="10">
        <f t="shared" si="1025"/>
        <v>100</v>
      </c>
      <c r="M2157" s="21"/>
    </row>
    <row r="2158" spans="1:15" ht="94.5" x14ac:dyDescent="0.2">
      <c r="A2158" s="11" t="s">
        <v>0</v>
      </c>
      <c r="B2158" s="15" t="s">
        <v>1487</v>
      </c>
      <c r="C2158" s="12" t="s">
        <v>1481</v>
      </c>
      <c r="D2158" s="12" t="s">
        <v>1006</v>
      </c>
      <c r="E2158" s="12" t="s">
        <v>16</v>
      </c>
      <c r="F2158" s="12" t="s">
        <v>1488</v>
      </c>
      <c r="G2158" s="12" t="s">
        <v>0</v>
      </c>
      <c r="H2158" s="13">
        <f>H2159+H2161</f>
        <v>10162</v>
      </c>
      <c r="I2158" s="13">
        <f t="shared" ref="I2158:J2158" si="1042">I2159+I2161</f>
        <v>10162</v>
      </c>
      <c r="J2158" s="14">
        <f t="shared" si="1042"/>
        <v>10162</v>
      </c>
      <c r="K2158" s="10">
        <f t="shared" si="1025"/>
        <v>100</v>
      </c>
      <c r="M2158" s="21"/>
      <c r="O2158" s="22"/>
    </row>
    <row r="2159" spans="1:15" ht="15.75" x14ac:dyDescent="0.2">
      <c r="A2159" s="11" t="s">
        <v>0</v>
      </c>
      <c r="B2159" s="15" t="s">
        <v>1492</v>
      </c>
      <c r="C2159" s="12" t="s">
        <v>1481</v>
      </c>
      <c r="D2159" s="12" t="s">
        <v>1006</v>
      </c>
      <c r="E2159" s="12" t="s">
        <v>16</v>
      </c>
      <c r="F2159" s="12" t="s">
        <v>1493</v>
      </c>
      <c r="G2159" s="12" t="s">
        <v>0</v>
      </c>
      <c r="H2159" s="13">
        <f>H2160</f>
        <v>10000</v>
      </c>
      <c r="I2159" s="13">
        <f t="shared" ref="I2159:J2159" si="1043">I2160</f>
        <v>10000</v>
      </c>
      <c r="J2159" s="14">
        <f t="shared" si="1043"/>
        <v>10000</v>
      </c>
      <c r="K2159" s="10">
        <f t="shared" si="1025"/>
        <v>100</v>
      </c>
      <c r="M2159" s="21"/>
      <c r="O2159" s="22"/>
    </row>
    <row r="2160" spans="1:15" ht="31.5" x14ac:dyDescent="0.2">
      <c r="A2160" s="16" t="s">
        <v>0</v>
      </c>
      <c r="B2160" s="11" t="s">
        <v>48</v>
      </c>
      <c r="C2160" s="12" t="s">
        <v>1481</v>
      </c>
      <c r="D2160" s="12" t="s">
        <v>1006</v>
      </c>
      <c r="E2160" s="12" t="s">
        <v>16</v>
      </c>
      <c r="F2160" s="12" t="s">
        <v>1493</v>
      </c>
      <c r="G2160" s="12" t="s">
        <v>49</v>
      </c>
      <c r="H2160" s="13">
        <v>10000</v>
      </c>
      <c r="I2160" s="13">
        <v>10000</v>
      </c>
      <c r="J2160" s="13">
        <v>10000</v>
      </c>
      <c r="K2160" s="10">
        <f t="shared" si="1025"/>
        <v>100</v>
      </c>
      <c r="M2160" s="21"/>
    </row>
    <row r="2161" spans="1:15" ht="15.75" x14ac:dyDescent="0.2">
      <c r="A2161" s="11" t="s">
        <v>0</v>
      </c>
      <c r="B2161" s="15" t="s">
        <v>1507</v>
      </c>
      <c r="C2161" s="12" t="s">
        <v>1481</v>
      </c>
      <c r="D2161" s="12" t="s">
        <v>1006</v>
      </c>
      <c r="E2161" s="12" t="s">
        <v>16</v>
      </c>
      <c r="F2161" s="12" t="s">
        <v>1508</v>
      </c>
      <c r="G2161" s="12" t="s">
        <v>0</v>
      </c>
      <c r="H2161" s="13">
        <f>SUM(H2162:H2163)</f>
        <v>162</v>
      </c>
      <c r="I2161" s="13">
        <f t="shared" ref="I2161:J2161" si="1044">SUM(I2162:I2163)</f>
        <v>162</v>
      </c>
      <c r="J2161" s="14">
        <f t="shared" si="1044"/>
        <v>162</v>
      </c>
      <c r="K2161" s="10">
        <f t="shared" si="1025"/>
        <v>100</v>
      </c>
      <c r="M2161" s="21"/>
      <c r="O2161" s="22"/>
    </row>
    <row r="2162" spans="1:15" ht="31.5" x14ac:dyDescent="0.2">
      <c r="A2162" s="16" t="s">
        <v>0</v>
      </c>
      <c r="B2162" s="11" t="s">
        <v>48</v>
      </c>
      <c r="C2162" s="12" t="s">
        <v>1481</v>
      </c>
      <c r="D2162" s="12" t="s">
        <v>1006</v>
      </c>
      <c r="E2162" s="12" t="s">
        <v>16</v>
      </c>
      <c r="F2162" s="12" t="s">
        <v>1508</v>
      </c>
      <c r="G2162" s="12" t="s">
        <v>49</v>
      </c>
      <c r="H2162" s="13">
        <v>9</v>
      </c>
      <c r="I2162" s="13">
        <v>9</v>
      </c>
      <c r="J2162" s="13">
        <v>9</v>
      </c>
      <c r="K2162" s="10">
        <f t="shared" si="1025"/>
        <v>100</v>
      </c>
      <c r="M2162" s="21"/>
    </row>
    <row r="2163" spans="1:15" ht="15.75" x14ac:dyDescent="0.2">
      <c r="A2163" s="16" t="s">
        <v>0</v>
      </c>
      <c r="B2163" s="11" t="s">
        <v>29</v>
      </c>
      <c r="C2163" s="12" t="s">
        <v>1481</v>
      </c>
      <c r="D2163" s="12" t="s">
        <v>1006</v>
      </c>
      <c r="E2163" s="12" t="s">
        <v>16</v>
      </c>
      <c r="F2163" s="12" t="s">
        <v>1508</v>
      </c>
      <c r="G2163" s="12" t="s">
        <v>30</v>
      </c>
      <c r="H2163" s="13">
        <v>153</v>
      </c>
      <c r="I2163" s="13">
        <v>153</v>
      </c>
      <c r="J2163" s="13">
        <v>153</v>
      </c>
      <c r="K2163" s="10">
        <f t="shared" si="1025"/>
        <v>100</v>
      </c>
      <c r="M2163" s="21"/>
    </row>
    <row r="2164" spans="1:15" ht="63" x14ac:dyDescent="0.2">
      <c r="A2164" s="11" t="s">
        <v>0</v>
      </c>
      <c r="B2164" s="15" t="s">
        <v>1509</v>
      </c>
      <c r="C2164" s="12" t="s">
        <v>1481</v>
      </c>
      <c r="D2164" s="12" t="s">
        <v>1006</v>
      </c>
      <c r="E2164" s="12" t="s">
        <v>16</v>
      </c>
      <c r="F2164" s="12" t="s">
        <v>1510</v>
      </c>
      <c r="G2164" s="12" t="s">
        <v>0</v>
      </c>
      <c r="H2164" s="13">
        <f>H2165</f>
        <v>7561.1</v>
      </c>
      <c r="I2164" s="13">
        <f t="shared" ref="I2164:J2165" si="1045">I2165</f>
        <v>7561.1</v>
      </c>
      <c r="J2164" s="14">
        <f t="shared" si="1045"/>
        <v>7412</v>
      </c>
      <c r="K2164" s="10">
        <f t="shared" si="1025"/>
        <v>98.028064699580739</v>
      </c>
      <c r="M2164" s="21"/>
      <c r="O2164" s="22"/>
    </row>
    <row r="2165" spans="1:15" ht="47.25" x14ac:dyDescent="0.2">
      <c r="A2165" s="11" t="s">
        <v>0</v>
      </c>
      <c r="B2165" s="15" t="s">
        <v>1511</v>
      </c>
      <c r="C2165" s="12" t="s">
        <v>1481</v>
      </c>
      <c r="D2165" s="12" t="s">
        <v>1006</v>
      </c>
      <c r="E2165" s="12" t="s">
        <v>16</v>
      </c>
      <c r="F2165" s="12" t="s">
        <v>1512</v>
      </c>
      <c r="G2165" s="12" t="s">
        <v>0</v>
      </c>
      <c r="H2165" s="13">
        <f>H2166</f>
        <v>7561.1</v>
      </c>
      <c r="I2165" s="13">
        <f t="shared" si="1045"/>
        <v>7561.1</v>
      </c>
      <c r="J2165" s="14">
        <f t="shared" si="1045"/>
        <v>7412</v>
      </c>
      <c r="K2165" s="10">
        <f t="shared" si="1025"/>
        <v>98.028064699580739</v>
      </c>
      <c r="M2165" s="21"/>
      <c r="O2165" s="22"/>
    </row>
    <row r="2166" spans="1:15" ht="15.75" x14ac:dyDescent="0.2">
      <c r="A2166" s="11" t="s">
        <v>0</v>
      </c>
      <c r="B2166" s="15" t="s">
        <v>262</v>
      </c>
      <c r="C2166" s="12" t="s">
        <v>1481</v>
      </c>
      <c r="D2166" s="12" t="s">
        <v>1006</v>
      </c>
      <c r="E2166" s="12" t="s">
        <v>16</v>
      </c>
      <c r="F2166" s="12" t="s">
        <v>1513</v>
      </c>
      <c r="G2166" s="12" t="s">
        <v>0</v>
      </c>
      <c r="H2166" s="13">
        <f>SUM(H2167:H2169)</f>
        <v>7561.1</v>
      </c>
      <c r="I2166" s="13">
        <f t="shared" ref="I2166:J2166" si="1046">SUM(I2167:I2169)</f>
        <v>7561.1</v>
      </c>
      <c r="J2166" s="14">
        <f t="shared" si="1046"/>
        <v>7412</v>
      </c>
      <c r="K2166" s="10">
        <f t="shared" si="1025"/>
        <v>98.028064699580739</v>
      </c>
      <c r="M2166" s="21"/>
      <c r="O2166" s="22"/>
    </row>
    <row r="2167" spans="1:15" ht="78.75" x14ac:dyDescent="0.2">
      <c r="A2167" s="16" t="s">
        <v>0</v>
      </c>
      <c r="B2167" s="11" t="s">
        <v>237</v>
      </c>
      <c r="C2167" s="12" t="s">
        <v>1481</v>
      </c>
      <c r="D2167" s="12" t="s">
        <v>1006</v>
      </c>
      <c r="E2167" s="12" t="s">
        <v>16</v>
      </c>
      <c r="F2167" s="12" t="s">
        <v>1513</v>
      </c>
      <c r="G2167" s="12" t="s">
        <v>238</v>
      </c>
      <c r="H2167" s="13">
        <v>6871.3</v>
      </c>
      <c r="I2167" s="13">
        <v>6871.3</v>
      </c>
      <c r="J2167" s="14">
        <v>6826.6</v>
      </c>
      <c r="K2167" s="10">
        <f t="shared" si="1025"/>
        <v>99.349468077365273</v>
      </c>
      <c r="M2167" s="21"/>
    </row>
    <row r="2168" spans="1:15" ht="31.5" x14ac:dyDescent="0.2">
      <c r="A2168" s="16" t="s">
        <v>0</v>
      </c>
      <c r="B2168" s="11" t="s">
        <v>48</v>
      </c>
      <c r="C2168" s="12" t="s">
        <v>1481</v>
      </c>
      <c r="D2168" s="12" t="s">
        <v>1006</v>
      </c>
      <c r="E2168" s="12" t="s">
        <v>16</v>
      </c>
      <c r="F2168" s="12" t="s">
        <v>1513</v>
      </c>
      <c r="G2168" s="12" t="s">
        <v>49</v>
      </c>
      <c r="H2168" s="13">
        <v>661.5</v>
      </c>
      <c r="I2168" s="13">
        <v>661.5</v>
      </c>
      <c r="J2168" s="14">
        <v>577.20000000000005</v>
      </c>
      <c r="K2168" s="10">
        <f t="shared" si="1025"/>
        <v>87.256235827664412</v>
      </c>
      <c r="M2168" s="21"/>
    </row>
    <row r="2169" spans="1:15" ht="15.75" x14ac:dyDescent="0.2">
      <c r="A2169" s="16" t="s">
        <v>0</v>
      </c>
      <c r="B2169" s="11" t="s">
        <v>229</v>
      </c>
      <c r="C2169" s="12" t="s">
        <v>1481</v>
      </c>
      <c r="D2169" s="12" t="s">
        <v>1006</v>
      </c>
      <c r="E2169" s="12" t="s">
        <v>16</v>
      </c>
      <c r="F2169" s="12" t="s">
        <v>1513</v>
      </c>
      <c r="G2169" s="12" t="s">
        <v>230</v>
      </c>
      <c r="H2169" s="13">
        <v>28.3</v>
      </c>
      <c r="I2169" s="13">
        <v>28.3</v>
      </c>
      <c r="J2169" s="14">
        <v>8.1999999999999993</v>
      </c>
      <c r="K2169" s="10">
        <f t="shared" si="1025"/>
        <v>28.975265017667841</v>
      </c>
      <c r="M2169" s="21"/>
    </row>
    <row r="2170" spans="1:15" ht="31.5" x14ac:dyDescent="0.2">
      <c r="A2170" s="11" t="s">
        <v>0</v>
      </c>
      <c r="B2170" s="15" t="s">
        <v>342</v>
      </c>
      <c r="C2170" s="12" t="s">
        <v>1481</v>
      </c>
      <c r="D2170" s="12" t="s">
        <v>1006</v>
      </c>
      <c r="E2170" s="12" t="s">
        <v>16</v>
      </c>
      <c r="F2170" s="12" t="s">
        <v>343</v>
      </c>
      <c r="G2170" s="11" t="s">
        <v>0</v>
      </c>
      <c r="H2170" s="13">
        <f>H2171+H2174</f>
        <v>6562.7000000000007</v>
      </c>
      <c r="I2170" s="13">
        <f t="shared" ref="I2170:J2170" si="1047">I2171+I2174</f>
        <v>6572.5</v>
      </c>
      <c r="J2170" s="14">
        <f t="shared" si="1047"/>
        <v>6521.6</v>
      </c>
      <c r="K2170" s="10">
        <f t="shared" si="1025"/>
        <v>99.225561049828841</v>
      </c>
      <c r="M2170" s="21"/>
      <c r="O2170" s="22"/>
    </row>
    <row r="2171" spans="1:15" ht="15.75" x14ac:dyDescent="0.2">
      <c r="A2171" s="11" t="s">
        <v>0</v>
      </c>
      <c r="B2171" s="15" t="s">
        <v>344</v>
      </c>
      <c r="C2171" s="12" t="s">
        <v>1481</v>
      </c>
      <c r="D2171" s="12" t="s">
        <v>1006</v>
      </c>
      <c r="E2171" s="12" t="s">
        <v>16</v>
      </c>
      <c r="F2171" s="12" t="s">
        <v>345</v>
      </c>
      <c r="G2171" s="12" t="s">
        <v>0</v>
      </c>
      <c r="H2171" s="13">
        <f>SUM(H2172:H2173)</f>
        <v>6274.7000000000007</v>
      </c>
      <c r="I2171" s="13">
        <f t="shared" ref="I2171:J2171" si="1048">SUM(I2172:I2173)</f>
        <v>6284.5</v>
      </c>
      <c r="J2171" s="14">
        <f t="shared" si="1048"/>
        <v>6284.5</v>
      </c>
      <c r="K2171" s="10">
        <f t="shared" si="1025"/>
        <v>100</v>
      </c>
      <c r="M2171" s="21"/>
      <c r="O2171" s="22"/>
    </row>
    <row r="2172" spans="1:15" ht="31.5" x14ac:dyDescent="0.2">
      <c r="A2172" s="16" t="s">
        <v>0</v>
      </c>
      <c r="B2172" s="11" t="s">
        <v>48</v>
      </c>
      <c r="C2172" s="12" t="s">
        <v>1481</v>
      </c>
      <c r="D2172" s="12" t="s">
        <v>1006</v>
      </c>
      <c r="E2172" s="12" t="s">
        <v>16</v>
      </c>
      <c r="F2172" s="12" t="s">
        <v>345</v>
      </c>
      <c r="G2172" s="12" t="s">
        <v>49</v>
      </c>
      <c r="H2172" s="13">
        <v>29.1</v>
      </c>
      <c r="I2172" s="13">
        <v>29.1</v>
      </c>
      <c r="J2172" s="13">
        <v>29.1</v>
      </c>
      <c r="K2172" s="10">
        <f t="shared" si="1025"/>
        <v>100</v>
      </c>
      <c r="M2172" s="21"/>
    </row>
    <row r="2173" spans="1:15" ht="31.5" x14ac:dyDescent="0.2">
      <c r="A2173" s="16" t="s">
        <v>0</v>
      </c>
      <c r="B2173" s="11" t="s">
        <v>25</v>
      </c>
      <c r="C2173" s="12" t="s">
        <v>1481</v>
      </c>
      <c r="D2173" s="12" t="s">
        <v>1006</v>
      </c>
      <c r="E2173" s="12" t="s">
        <v>16</v>
      </c>
      <c r="F2173" s="12" t="s">
        <v>345</v>
      </c>
      <c r="G2173" s="12" t="s">
        <v>26</v>
      </c>
      <c r="H2173" s="13">
        <v>6245.6</v>
      </c>
      <c r="I2173" s="13">
        <v>6255.4</v>
      </c>
      <c r="J2173" s="13">
        <v>6255.4</v>
      </c>
      <c r="K2173" s="10">
        <f t="shared" si="1025"/>
        <v>100</v>
      </c>
      <c r="M2173" s="21"/>
    </row>
    <row r="2174" spans="1:15" ht="47.25" x14ac:dyDescent="0.2">
      <c r="A2174" s="11" t="s">
        <v>0</v>
      </c>
      <c r="B2174" s="15" t="s">
        <v>475</v>
      </c>
      <c r="C2174" s="12" t="s">
        <v>1481</v>
      </c>
      <c r="D2174" s="12" t="s">
        <v>1006</v>
      </c>
      <c r="E2174" s="12" t="s">
        <v>16</v>
      </c>
      <c r="F2174" s="12" t="s">
        <v>476</v>
      </c>
      <c r="G2174" s="12" t="s">
        <v>0</v>
      </c>
      <c r="H2174" s="13">
        <f>H2175</f>
        <v>288</v>
      </c>
      <c r="I2174" s="13">
        <f t="shared" ref="I2174:J2174" si="1049">I2175</f>
        <v>288</v>
      </c>
      <c r="J2174" s="14">
        <f t="shared" si="1049"/>
        <v>237.1</v>
      </c>
      <c r="K2174" s="10">
        <f t="shared" si="1025"/>
        <v>82.326388888888886</v>
      </c>
      <c r="M2174" s="21"/>
      <c r="O2174" s="22"/>
    </row>
    <row r="2175" spans="1:15" ht="31.5" x14ac:dyDescent="0.2">
      <c r="A2175" s="11" t="s">
        <v>0</v>
      </c>
      <c r="B2175" s="15" t="s">
        <v>477</v>
      </c>
      <c r="C2175" s="12" t="s">
        <v>1481</v>
      </c>
      <c r="D2175" s="12" t="s">
        <v>1006</v>
      </c>
      <c r="E2175" s="12" t="s">
        <v>16</v>
      </c>
      <c r="F2175" s="12" t="s">
        <v>478</v>
      </c>
      <c r="G2175" s="12" t="s">
        <v>0</v>
      </c>
      <c r="H2175" s="13">
        <f>SUM(H2176:H2177)</f>
        <v>288</v>
      </c>
      <c r="I2175" s="13">
        <f t="shared" ref="I2175:J2175" si="1050">SUM(I2176:I2177)</f>
        <v>288</v>
      </c>
      <c r="J2175" s="14">
        <f t="shared" si="1050"/>
        <v>237.1</v>
      </c>
      <c r="K2175" s="10">
        <f t="shared" si="1025"/>
        <v>82.326388888888886</v>
      </c>
      <c r="M2175" s="21"/>
      <c r="O2175" s="22"/>
    </row>
    <row r="2176" spans="1:15" ht="31.5" x14ac:dyDescent="0.2">
      <c r="A2176" s="16" t="s">
        <v>0</v>
      </c>
      <c r="B2176" s="11" t="s">
        <v>48</v>
      </c>
      <c r="C2176" s="12" t="s">
        <v>1481</v>
      </c>
      <c r="D2176" s="12" t="s">
        <v>1006</v>
      </c>
      <c r="E2176" s="12" t="s">
        <v>16</v>
      </c>
      <c r="F2176" s="12" t="s">
        <v>478</v>
      </c>
      <c r="G2176" s="12" t="s">
        <v>49</v>
      </c>
      <c r="H2176" s="13">
        <v>218</v>
      </c>
      <c r="I2176" s="13">
        <v>218</v>
      </c>
      <c r="J2176" s="14">
        <v>167.1</v>
      </c>
      <c r="K2176" s="10">
        <f t="shared" si="1025"/>
        <v>76.651376146788991</v>
      </c>
      <c r="M2176" s="21"/>
    </row>
    <row r="2177" spans="1:15" ht="15.75" x14ac:dyDescent="0.2">
      <c r="A2177" s="16" t="s">
        <v>0</v>
      </c>
      <c r="B2177" s="11" t="s">
        <v>29</v>
      </c>
      <c r="C2177" s="12" t="s">
        <v>1481</v>
      </c>
      <c r="D2177" s="12" t="s">
        <v>1006</v>
      </c>
      <c r="E2177" s="12" t="s">
        <v>16</v>
      </c>
      <c r="F2177" s="12" t="s">
        <v>478</v>
      </c>
      <c r="G2177" s="12" t="s">
        <v>30</v>
      </c>
      <c r="H2177" s="13">
        <v>70</v>
      </c>
      <c r="I2177" s="13">
        <v>70</v>
      </c>
      <c r="J2177" s="13">
        <v>70</v>
      </c>
      <c r="K2177" s="10">
        <f t="shared" si="1025"/>
        <v>100</v>
      </c>
      <c r="M2177" s="21"/>
    </row>
    <row r="2178" spans="1:15" ht="15.75" x14ac:dyDescent="0.2">
      <c r="A2178" s="6" t="s">
        <v>1514</v>
      </c>
      <c r="B2178" s="7" t="s">
        <v>1515</v>
      </c>
      <c r="C2178" s="6" t="s">
        <v>1516</v>
      </c>
      <c r="D2178" s="6" t="s">
        <v>0</v>
      </c>
      <c r="E2178" s="6" t="s">
        <v>0</v>
      </c>
      <c r="F2178" s="6" t="s">
        <v>0</v>
      </c>
      <c r="G2178" s="6" t="s">
        <v>0</v>
      </c>
      <c r="H2178" s="8">
        <f>H2179</f>
        <v>14658.1</v>
      </c>
      <c r="I2178" s="8">
        <f t="shared" ref="I2178:J2180" si="1051">I2179</f>
        <v>14658.1</v>
      </c>
      <c r="J2178" s="9">
        <f t="shared" si="1051"/>
        <v>14153.9</v>
      </c>
      <c r="K2178" s="10">
        <f t="shared" si="1025"/>
        <v>96.560263608516777</v>
      </c>
      <c r="M2178" s="21"/>
      <c r="O2178" s="22"/>
    </row>
    <row r="2179" spans="1:15" ht="15.75" x14ac:dyDescent="0.2">
      <c r="A2179" s="11" t="s">
        <v>0</v>
      </c>
      <c r="B2179" s="11" t="s">
        <v>376</v>
      </c>
      <c r="C2179" s="12" t="s">
        <v>1516</v>
      </c>
      <c r="D2179" s="12" t="s">
        <v>16</v>
      </c>
      <c r="E2179" s="12" t="s">
        <v>0</v>
      </c>
      <c r="F2179" s="12" t="s">
        <v>0</v>
      </c>
      <c r="G2179" s="12" t="s">
        <v>0</v>
      </c>
      <c r="H2179" s="13">
        <f>H2180</f>
        <v>14658.1</v>
      </c>
      <c r="I2179" s="13">
        <f t="shared" si="1051"/>
        <v>14658.1</v>
      </c>
      <c r="J2179" s="14">
        <f t="shared" si="1051"/>
        <v>14153.9</v>
      </c>
      <c r="K2179" s="10">
        <f t="shared" si="1025"/>
        <v>96.560263608516777</v>
      </c>
      <c r="M2179" s="21"/>
      <c r="O2179" s="22"/>
    </row>
    <row r="2180" spans="1:15" ht="15.75" x14ac:dyDescent="0.2">
      <c r="A2180" s="11" t="s">
        <v>0</v>
      </c>
      <c r="B2180" s="11" t="s">
        <v>377</v>
      </c>
      <c r="C2180" s="12" t="s">
        <v>1516</v>
      </c>
      <c r="D2180" s="12" t="s">
        <v>16</v>
      </c>
      <c r="E2180" s="12" t="s">
        <v>354</v>
      </c>
      <c r="F2180" s="12" t="s">
        <v>0</v>
      </c>
      <c r="G2180" s="12" t="s">
        <v>0</v>
      </c>
      <c r="H2180" s="13">
        <f>H2181</f>
        <v>14658.1</v>
      </c>
      <c r="I2180" s="13">
        <f t="shared" si="1051"/>
        <v>14658.1</v>
      </c>
      <c r="J2180" s="14">
        <f t="shared" si="1051"/>
        <v>14153.9</v>
      </c>
      <c r="K2180" s="10">
        <f t="shared" si="1025"/>
        <v>96.560263608516777</v>
      </c>
      <c r="M2180" s="21"/>
      <c r="O2180" s="22"/>
    </row>
    <row r="2181" spans="1:15" ht="31.5" x14ac:dyDescent="0.2">
      <c r="A2181" s="11" t="s">
        <v>0</v>
      </c>
      <c r="B2181" s="15" t="s">
        <v>378</v>
      </c>
      <c r="C2181" s="12" t="s">
        <v>1516</v>
      </c>
      <c r="D2181" s="12" t="s">
        <v>16</v>
      </c>
      <c r="E2181" s="12" t="s">
        <v>354</v>
      </c>
      <c r="F2181" s="12" t="s">
        <v>379</v>
      </c>
      <c r="G2181" s="11" t="s">
        <v>0</v>
      </c>
      <c r="H2181" s="13">
        <f>H2182+H2185</f>
        <v>14658.1</v>
      </c>
      <c r="I2181" s="13">
        <f t="shared" ref="I2181:J2181" si="1052">I2182+I2185</f>
        <v>14658.1</v>
      </c>
      <c r="J2181" s="14">
        <f t="shared" si="1052"/>
        <v>14153.9</v>
      </c>
      <c r="K2181" s="10">
        <f t="shared" si="1025"/>
        <v>96.560263608516777</v>
      </c>
      <c r="M2181" s="21"/>
      <c r="O2181" s="22"/>
    </row>
    <row r="2182" spans="1:15" ht="31.5" x14ac:dyDescent="0.2">
      <c r="A2182" s="11" t="s">
        <v>0</v>
      </c>
      <c r="B2182" s="15" t="s">
        <v>380</v>
      </c>
      <c r="C2182" s="12" t="s">
        <v>1516</v>
      </c>
      <c r="D2182" s="12" t="s">
        <v>16</v>
      </c>
      <c r="E2182" s="12" t="s">
        <v>354</v>
      </c>
      <c r="F2182" s="12" t="s">
        <v>381</v>
      </c>
      <c r="G2182" s="12" t="s">
        <v>0</v>
      </c>
      <c r="H2182" s="13">
        <f>H2183</f>
        <v>10350</v>
      </c>
      <c r="I2182" s="13">
        <f t="shared" ref="I2182:J2183" si="1053">I2183</f>
        <v>10350</v>
      </c>
      <c r="J2182" s="14">
        <f t="shared" si="1053"/>
        <v>10025.5</v>
      </c>
      <c r="K2182" s="10">
        <f t="shared" si="1025"/>
        <v>96.864734299516911</v>
      </c>
      <c r="M2182" s="21"/>
      <c r="O2182" s="22"/>
    </row>
    <row r="2183" spans="1:15" ht="31.5" x14ac:dyDescent="0.2">
      <c r="A2183" s="11" t="s">
        <v>0</v>
      </c>
      <c r="B2183" s="15" t="s">
        <v>1517</v>
      </c>
      <c r="C2183" s="12" t="s">
        <v>1516</v>
      </c>
      <c r="D2183" s="12" t="s">
        <v>16</v>
      </c>
      <c r="E2183" s="12" t="s">
        <v>354</v>
      </c>
      <c r="F2183" s="12" t="s">
        <v>1518</v>
      </c>
      <c r="G2183" s="12" t="s">
        <v>0</v>
      </c>
      <c r="H2183" s="13">
        <f>H2184</f>
        <v>10350</v>
      </c>
      <c r="I2183" s="13">
        <f t="shared" si="1053"/>
        <v>10350</v>
      </c>
      <c r="J2183" s="14">
        <f t="shared" si="1053"/>
        <v>10025.5</v>
      </c>
      <c r="K2183" s="10">
        <f t="shared" si="1025"/>
        <v>96.864734299516911</v>
      </c>
      <c r="M2183" s="21"/>
      <c r="O2183" s="22"/>
    </row>
    <row r="2184" spans="1:15" ht="31.5" x14ac:dyDescent="0.2">
      <c r="A2184" s="16" t="s">
        <v>0</v>
      </c>
      <c r="B2184" s="11" t="s">
        <v>48</v>
      </c>
      <c r="C2184" s="12" t="s">
        <v>1516</v>
      </c>
      <c r="D2184" s="12" t="s">
        <v>16</v>
      </c>
      <c r="E2184" s="12" t="s">
        <v>354</v>
      </c>
      <c r="F2184" s="12" t="s">
        <v>1518</v>
      </c>
      <c r="G2184" s="12" t="s">
        <v>49</v>
      </c>
      <c r="H2184" s="13">
        <v>10350</v>
      </c>
      <c r="I2184" s="13">
        <v>10350</v>
      </c>
      <c r="J2184" s="14">
        <v>10025.5</v>
      </c>
      <c r="K2184" s="10">
        <f t="shared" si="1025"/>
        <v>96.864734299516911</v>
      </c>
      <c r="M2184" s="21"/>
    </row>
    <row r="2185" spans="1:15" ht="31.5" x14ac:dyDescent="0.2">
      <c r="A2185" s="11" t="s">
        <v>0</v>
      </c>
      <c r="B2185" s="15" t="s">
        <v>1519</v>
      </c>
      <c r="C2185" s="12" t="s">
        <v>1516</v>
      </c>
      <c r="D2185" s="12" t="s">
        <v>16</v>
      </c>
      <c r="E2185" s="12" t="s">
        <v>354</v>
      </c>
      <c r="F2185" s="12" t="s">
        <v>1520</v>
      </c>
      <c r="G2185" s="12" t="s">
        <v>0</v>
      </c>
      <c r="H2185" s="13">
        <f>H2186</f>
        <v>4308.1000000000004</v>
      </c>
      <c r="I2185" s="13">
        <f t="shared" ref="I2185:J2186" si="1054">I2186</f>
        <v>4308.1000000000004</v>
      </c>
      <c r="J2185" s="14">
        <f t="shared" si="1054"/>
        <v>4128.3999999999996</v>
      </c>
      <c r="K2185" s="10">
        <f t="shared" si="1025"/>
        <v>95.828787632599045</v>
      </c>
      <c r="M2185" s="21"/>
      <c r="O2185" s="22"/>
    </row>
    <row r="2186" spans="1:15" ht="31.5" x14ac:dyDescent="0.2">
      <c r="A2186" s="11" t="s">
        <v>0</v>
      </c>
      <c r="B2186" s="15" t="s">
        <v>1521</v>
      </c>
      <c r="C2186" s="12" t="s">
        <v>1516</v>
      </c>
      <c r="D2186" s="12" t="s">
        <v>16</v>
      </c>
      <c r="E2186" s="12" t="s">
        <v>354</v>
      </c>
      <c r="F2186" s="12" t="s">
        <v>1522</v>
      </c>
      <c r="G2186" s="12" t="s">
        <v>0</v>
      </c>
      <c r="H2186" s="13">
        <f>H2187</f>
        <v>4308.1000000000004</v>
      </c>
      <c r="I2186" s="13">
        <f t="shared" si="1054"/>
        <v>4308.1000000000004</v>
      </c>
      <c r="J2186" s="14">
        <f t="shared" si="1054"/>
        <v>4128.3999999999996</v>
      </c>
      <c r="K2186" s="10">
        <f t="shared" ref="K2186:K2253" si="1055">J2186/I2186*100</f>
        <v>95.828787632599045</v>
      </c>
      <c r="M2186" s="21"/>
      <c r="O2186" s="22"/>
    </row>
    <row r="2187" spans="1:15" ht="15.75" x14ac:dyDescent="0.2">
      <c r="A2187" s="11" t="s">
        <v>0</v>
      </c>
      <c r="B2187" s="15" t="s">
        <v>262</v>
      </c>
      <c r="C2187" s="12" t="s">
        <v>1516</v>
      </c>
      <c r="D2187" s="12" t="s">
        <v>16</v>
      </c>
      <c r="E2187" s="12" t="s">
        <v>354</v>
      </c>
      <c r="F2187" s="12" t="s">
        <v>1523</v>
      </c>
      <c r="G2187" s="12" t="s">
        <v>0</v>
      </c>
      <c r="H2187" s="13">
        <f>SUM(H2188:H2190)</f>
        <v>4308.1000000000004</v>
      </c>
      <c r="I2187" s="13">
        <f t="shared" ref="I2187:J2187" si="1056">SUM(I2188:I2190)</f>
        <v>4308.1000000000004</v>
      </c>
      <c r="J2187" s="14">
        <f t="shared" si="1056"/>
        <v>4128.3999999999996</v>
      </c>
      <c r="K2187" s="10">
        <f t="shared" si="1055"/>
        <v>95.828787632599045</v>
      </c>
      <c r="M2187" s="21"/>
      <c r="O2187" s="22"/>
    </row>
    <row r="2188" spans="1:15" ht="78.75" x14ac:dyDescent="0.2">
      <c r="A2188" s="16" t="s">
        <v>0</v>
      </c>
      <c r="B2188" s="11" t="s">
        <v>237</v>
      </c>
      <c r="C2188" s="12" t="s">
        <v>1516</v>
      </c>
      <c r="D2188" s="12" t="s">
        <v>16</v>
      </c>
      <c r="E2188" s="12" t="s">
        <v>354</v>
      </c>
      <c r="F2188" s="12" t="s">
        <v>1523</v>
      </c>
      <c r="G2188" s="12" t="s">
        <v>238</v>
      </c>
      <c r="H2188" s="13">
        <v>3800.5</v>
      </c>
      <c r="I2188" s="13">
        <v>3800.5</v>
      </c>
      <c r="J2188" s="14">
        <v>3737.4</v>
      </c>
      <c r="K2188" s="10">
        <f t="shared" si="1055"/>
        <v>98.3396921457703</v>
      </c>
      <c r="M2188" s="21"/>
    </row>
    <row r="2189" spans="1:15" ht="31.5" x14ac:dyDescent="0.2">
      <c r="A2189" s="16" t="s">
        <v>0</v>
      </c>
      <c r="B2189" s="11" t="s">
        <v>48</v>
      </c>
      <c r="C2189" s="12" t="s">
        <v>1516</v>
      </c>
      <c r="D2189" s="12" t="s">
        <v>16</v>
      </c>
      <c r="E2189" s="12" t="s">
        <v>354</v>
      </c>
      <c r="F2189" s="12" t="s">
        <v>1523</v>
      </c>
      <c r="G2189" s="12" t="s">
        <v>49</v>
      </c>
      <c r="H2189" s="13">
        <v>482.6</v>
      </c>
      <c r="I2189" s="13">
        <v>482.6</v>
      </c>
      <c r="J2189" s="14">
        <v>390.3</v>
      </c>
      <c r="K2189" s="10">
        <f t="shared" si="1055"/>
        <v>80.874430169912969</v>
      </c>
      <c r="M2189" s="21"/>
    </row>
    <row r="2190" spans="1:15" ht="15.75" x14ac:dyDescent="0.2">
      <c r="A2190" s="16" t="s">
        <v>0</v>
      </c>
      <c r="B2190" s="11" t="s">
        <v>229</v>
      </c>
      <c r="C2190" s="12" t="s">
        <v>1516</v>
      </c>
      <c r="D2190" s="12" t="s">
        <v>16</v>
      </c>
      <c r="E2190" s="12" t="s">
        <v>354</v>
      </c>
      <c r="F2190" s="12" t="s">
        <v>1523</v>
      </c>
      <c r="G2190" s="12" t="s">
        <v>230</v>
      </c>
      <c r="H2190" s="13">
        <v>25</v>
      </c>
      <c r="I2190" s="13">
        <v>25</v>
      </c>
      <c r="J2190" s="14">
        <v>0.7</v>
      </c>
      <c r="K2190" s="10">
        <f t="shared" si="1055"/>
        <v>2.8</v>
      </c>
      <c r="M2190" s="21"/>
    </row>
    <row r="2191" spans="1:15" ht="31.5" x14ac:dyDescent="0.2">
      <c r="A2191" s="6" t="s">
        <v>1524</v>
      </c>
      <c r="B2191" s="7" t="s">
        <v>1525</v>
      </c>
      <c r="C2191" s="6" t="s">
        <v>1526</v>
      </c>
      <c r="D2191" s="6" t="s">
        <v>0</v>
      </c>
      <c r="E2191" s="6" t="s">
        <v>0</v>
      </c>
      <c r="F2191" s="6" t="s">
        <v>0</v>
      </c>
      <c r="G2191" s="6" t="s">
        <v>0</v>
      </c>
      <c r="H2191" s="8">
        <f>H2192</f>
        <v>1503.5</v>
      </c>
      <c r="I2191" s="8">
        <f t="shared" ref="I2191:J2195" si="1057">I2192</f>
        <v>1503.5</v>
      </c>
      <c r="J2191" s="9">
        <f t="shared" si="1057"/>
        <v>1475.5</v>
      </c>
      <c r="K2191" s="10">
        <f t="shared" si="1055"/>
        <v>98.137678749584296</v>
      </c>
      <c r="M2191" s="21"/>
      <c r="O2191" s="22"/>
    </row>
    <row r="2192" spans="1:15" ht="15.75" x14ac:dyDescent="0.2">
      <c r="A2192" s="11" t="s">
        <v>0</v>
      </c>
      <c r="B2192" s="11" t="s">
        <v>352</v>
      </c>
      <c r="C2192" s="12" t="s">
        <v>1526</v>
      </c>
      <c r="D2192" s="12" t="s">
        <v>38</v>
      </c>
      <c r="E2192" s="12" t="s">
        <v>0</v>
      </c>
      <c r="F2192" s="12" t="s">
        <v>0</v>
      </c>
      <c r="G2192" s="12" t="s">
        <v>0</v>
      </c>
      <c r="H2192" s="13">
        <f>H2193</f>
        <v>1503.5</v>
      </c>
      <c r="I2192" s="13">
        <f t="shared" si="1057"/>
        <v>1503.5</v>
      </c>
      <c r="J2192" s="14">
        <f t="shared" si="1057"/>
        <v>1475.5</v>
      </c>
      <c r="K2192" s="10">
        <f t="shared" si="1055"/>
        <v>98.137678749584296</v>
      </c>
      <c r="M2192" s="21"/>
      <c r="O2192" s="22"/>
    </row>
    <row r="2193" spans="1:15" ht="15.75" x14ac:dyDescent="0.2">
      <c r="A2193" s="11" t="s">
        <v>0</v>
      </c>
      <c r="B2193" s="11" t="s">
        <v>362</v>
      </c>
      <c r="C2193" s="12" t="s">
        <v>1526</v>
      </c>
      <c r="D2193" s="12" t="s">
        <v>38</v>
      </c>
      <c r="E2193" s="12" t="s">
        <v>363</v>
      </c>
      <c r="F2193" s="12" t="s">
        <v>0</v>
      </c>
      <c r="G2193" s="12" t="s">
        <v>0</v>
      </c>
      <c r="H2193" s="13">
        <f>H2194</f>
        <v>1503.5</v>
      </c>
      <c r="I2193" s="13">
        <f t="shared" si="1057"/>
        <v>1503.5</v>
      </c>
      <c r="J2193" s="14">
        <f t="shared" si="1057"/>
        <v>1475.5</v>
      </c>
      <c r="K2193" s="10">
        <f t="shared" si="1055"/>
        <v>98.137678749584296</v>
      </c>
      <c r="M2193" s="21"/>
      <c r="O2193" s="22"/>
    </row>
    <row r="2194" spans="1:15" ht="15.75" x14ac:dyDescent="0.2">
      <c r="A2194" s="11" t="s">
        <v>0</v>
      </c>
      <c r="B2194" s="15" t="s">
        <v>275</v>
      </c>
      <c r="C2194" s="12" t="s">
        <v>1526</v>
      </c>
      <c r="D2194" s="12" t="s">
        <v>38</v>
      </c>
      <c r="E2194" s="12" t="s">
        <v>363</v>
      </c>
      <c r="F2194" s="12" t="s">
        <v>276</v>
      </c>
      <c r="G2194" s="11" t="s">
        <v>0</v>
      </c>
      <c r="H2194" s="13">
        <f>H2195</f>
        <v>1503.5</v>
      </c>
      <c r="I2194" s="13">
        <f t="shared" si="1057"/>
        <v>1503.5</v>
      </c>
      <c r="J2194" s="14">
        <f t="shared" si="1057"/>
        <v>1475.5</v>
      </c>
      <c r="K2194" s="10">
        <f t="shared" si="1055"/>
        <v>98.137678749584296</v>
      </c>
      <c r="M2194" s="21"/>
      <c r="O2194" s="22"/>
    </row>
    <row r="2195" spans="1:15" ht="47.25" x14ac:dyDescent="0.2">
      <c r="A2195" s="11" t="s">
        <v>0</v>
      </c>
      <c r="B2195" s="15" t="s">
        <v>1473</v>
      </c>
      <c r="C2195" s="12" t="s">
        <v>1526</v>
      </c>
      <c r="D2195" s="12" t="s">
        <v>38</v>
      </c>
      <c r="E2195" s="12" t="s">
        <v>363</v>
      </c>
      <c r="F2195" s="12" t="s">
        <v>1474</v>
      </c>
      <c r="G2195" s="12" t="s">
        <v>0</v>
      </c>
      <c r="H2195" s="13">
        <f>H2196</f>
        <v>1503.5</v>
      </c>
      <c r="I2195" s="13">
        <f t="shared" si="1057"/>
        <v>1503.5</v>
      </c>
      <c r="J2195" s="14">
        <f t="shared" si="1057"/>
        <v>1475.5</v>
      </c>
      <c r="K2195" s="10">
        <f t="shared" si="1055"/>
        <v>98.137678749584296</v>
      </c>
      <c r="M2195" s="21"/>
      <c r="O2195" s="22"/>
    </row>
    <row r="2196" spans="1:15" ht="15.75" x14ac:dyDescent="0.2">
      <c r="A2196" s="11" t="s">
        <v>0</v>
      </c>
      <c r="B2196" s="15" t="s">
        <v>262</v>
      </c>
      <c r="C2196" s="12" t="s">
        <v>1526</v>
      </c>
      <c r="D2196" s="12" t="s">
        <v>38</v>
      </c>
      <c r="E2196" s="12" t="s">
        <v>363</v>
      </c>
      <c r="F2196" s="12" t="s">
        <v>1475</v>
      </c>
      <c r="G2196" s="12" t="s">
        <v>0</v>
      </c>
      <c r="H2196" s="13">
        <f>SUM(H2197:H2199)</f>
        <v>1503.5</v>
      </c>
      <c r="I2196" s="13">
        <f t="shared" ref="I2196:J2196" si="1058">SUM(I2197:I2199)</f>
        <v>1503.5</v>
      </c>
      <c r="J2196" s="14">
        <f t="shared" si="1058"/>
        <v>1475.5</v>
      </c>
      <c r="K2196" s="10">
        <f t="shared" si="1055"/>
        <v>98.137678749584296</v>
      </c>
      <c r="M2196" s="21"/>
      <c r="O2196" s="22"/>
    </row>
    <row r="2197" spans="1:15" ht="78.75" x14ac:dyDescent="0.2">
      <c r="A2197" s="16" t="s">
        <v>0</v>
      </c>
      <c r="B2197" s="11" t="s">
        <v>237</v>
      </c>
      <c r="C2197" s="12" t="s">
        <v>1526</v>
      </c>
      <c r="D2197" s="12" t="s">
        <v>38</v>
      </c>
      <c r="E2197" s="12" t="s">
        <v>363</v>
      </c>
      <c r="F2197" s="12" t="s">
        <v>1475</v>
      </c>
      <c r="G2197" s="12" t="s">
        <v>238</v>
      </c>
      <c r="H2197" s="13">
        <v>1295.7</v>
      </c>
      <c r="I2197" s="13">
        <v>1295.7</v>
      </c>
      <c r="J2197" s="14">
        <v>1288.5</v>
      </c>
      <c r="K2197" s="10">
        <f t="shared" si="1055"/>
        <v>99.44431581384579</v>
      </c>
      <c r="M2197" s="21"/>
    </row>
    <row r="2198" spans="1:15" ht="31.5" x14ac:dyDescent="0.2">
      <c r="A2198" s="16" t="s">
        <v>0</v>
      </c>
      <c r="B2198" s="11" t="s">
        <v>48</v>
      </c>
      <c r="C2198" s="12" t="s">
        <v>1526</v>
      </c>
      <c r="D2198" s="12" t="s">
        <v>38</v>
      </c>
      <c r="E2198" s="12" t="s">
        <v>363</v>
      </c>
      <c r="F2198" s="12" t="s">
        <v>1475</v>
      </c>
      <c r="G2198" s="12" t="s">
        <v>49</v>
      </c>
      <c r="H2198" s="13">
        <v>207.6</v>
      </c>
      <c r="I2198" s="13">
        <v>207.6</v>
      </c>
      <c r="J2198" s="14">
        <v>186.9</v>
      </c>
      <c r="K2198" s="10">
        <f t="shared" si="1055"/>
        <v>90.028901734104053</v>
      </c>
      <c r="M2198" s="21"/>
    </row>
    <row r="2199" spans="1:15" ht="15.75" x14ac:dyDescent="0.2">
      <c r="A2199" s="16" t="s">
        <v>0</v>
      </c>
      <c r="B2199" s="11" t="s">
        <v>229</v>
      </c>
      <c r="C2199" s="12" t="s">
        <v>1526</v>
      </c>
      <c r="D2199" s="12" t="s">
        <v>38</v>
      </c>
      <c r="E2199" s="12" t="s">
        <v>363</v>
      </c>
      <c r="F2199" s="12" t="s">
        <v>1475</v>
      </c>
      <c r="G2199" s="12" t="s">
        <v>230</v>
      </c>
      <c r="H2199" s="13">
        <v>0.2</v>
      </c>
      <c r="I2199" s="13">
        <v>0.2</v>
      </c>
      <c r="J2199" s="14">
        <v>0.1</v>
      </c>
      <c r="K2199" s="10">
        <f t="shared" si="1055"/>
        <v>50</v>
      </c>
      <c r="M2199" s="21"/>
    </row>
    <row r="2200" spans="1:15" ht="31.5" x14ac:dyDescent="0.2">
      <c r="A2200" s="6" t="s">
        <v>1527</v>
      </c>
      <c r="B2200" s="7" t="s">
        <v>1528</v>
      </c>
      <c r="C2200" s="6" t="s">
        <v>1529</v>
      </c>
      <c r="D2200" s="6" t="s">
        <v>0</v>
      </c>
      <c r="E2200" s="6" t="s">
        <v>0</v>
      </c>
      <c r="F2200" s="6" t="s">
        <v>0</v>
      </c>
      <c r="G2200" s="6" t="s">
        <v>0</v>
      </c>
      <c r="H2200" s="8">
        <f>H2201</f>
        <v>11387.800000000001</v>
      </c>
      <c r="I2200" s="8">
        <f t="shared" ref="I2200:J2200" si="1059">I2201</f>
        <v>11387.800000000001</v>
      </c>
      <c r="J2200" s="9">
        <f t="shared" si="1059"/>
        <v>11344.5</v>
      </c>
      <c r="K2200" s="10">
        <f t="shared" si="1055"/>
        <v>99.619768524210102</v>
      </c>
      <c r="M2200" s="21"/>
      <c r="O2200" s="22"/>
    </row>
    <row r="2201" spans="1:15" ht="15.75" x14ac:dyDescent="0.2">
      <c r="A2201" s="11" t="s">
        <v>0</v>
      </c>
      <c r="B2201" s="11" t="s">
        <v>352</v>
      </c>
      <c r="C2201" s="12" t="s">
        <v>1529</v>
      </c>
      <c r="D2201" s="12" t="s">
        <v>38</v>
      </c>
      <c r="E2201" s="12" t="s">
        <v>0</v>
      </c>
      <c r="F2201" s="12" t="s">
        <v>0</v>
      </c>
      <c r="G2201" s="12" t="s">
        <v>0</v>
      </c>
      <c r="H2201" s="13">
        <f>H2202+H2209</f>
        <v>11387.800000000001</v>
      </c>
      <c r="I2201" s="13">
        <f t="shared" ref="I2201:J2201" si="1060">I2202+I2209</f>
        <v>11387.800000000001</v>
      </c>
      <c r="J2201" s="14">
        <f t="shared" si="1060"/>
        <v>11344.5</v>
      </c>
      <c r="K2201" s="10">
        <f t="shared" si="1055"/>
        <v>99.619768524210102</v>
      </c>
      <c r="M2201" s="21"/>
      <c r="O2201" s="22"/>
    </row>
    <row r="2202" spans="1:15" ht="47.25" x14ac:dyDescent="0.2">
      <c r="A2202" s="11" t="s">
        <v>0</v>
      </c>
      <c r="B2202" s="11" t="s">
        <v>642</v>
      </c>
      <c r="C2202" s="12" t="s">
        <v>1529</v>
      </c>
      <c r="D2202" s="12" t="s">
        <v>38</v>
      </c>
      <c r="E2202" s="12" t="s">
        <v>215</v>
      </c>
      <c r="F2202" s="12" t="s">
        <v>0</v>
      </c>
      <c r="G2202" s="12" t="s">
        <v>0</v>
      </c>
      <c r="H2202" s="13">
        <f>H2203</f>
        <v>11274.6</v>
      </c>
      <c r="I2202" s="13">
        <f t="shared" ref="I2202:J2204" si="1061">I2203</f>
        <v>11274.6</v>
      </c>
      <c r="J2202" s="14">
        <f t="shared" si="1061"/>
        <v>11231.3</v>
      </c>
      <c r="K2202" s="10">
        <f t="shared" si="1055"/>
        <v>99.615950898479753</v>
      </c>
      <c r="M2202" s="21"/>
      <c r="O2202" s="22"/>
    </row>
    <row r="2203" spans="1:15" ht="15.75" x14ac:dyDescent="0.2">
      <c r="A2203" s="11" t="s">
        <v>0</v>
      </c>
      <c r="B2203" s="15" t="s">
        <v>275</v>
      </c>
      <c r="C2203" s="12" t="s">
        <v>1529</v>
      </c>
      <c r="D2203" s="12" t="s">
        <v>38</v>
      </c>
      <c r="E2203" s="12" t="s">
        <v>215</v>
      </c>
      <c r="F2203" s="12" t="s">
        <v>276</v>
      </c>
      <c r="G2203" s="11" t="s">
        <v>0</v>
      </c>
      <c r="H2203" s="13">
        <f>H2204</f>
        <v>11274.6</v>
      </c>
      <c r="I2203" s="13">
        <f t="shared" si="1061"/>
        <v>11274.6</v>
      </c>
      <c r="J2203" s="14">
        <f t="shared" si="1061"/>
        <v>11231.3</v>
      </c>
      <c r="K2203" s="10">
        <f t="shared" si="1055"/>
        <v>99.615950898479753</v>
      </c>
      <c r="M2203" s="21"/>
      <c r="O2203" s="22"/>
    </row>
    <row r="2204" spans="1:15" ht="31.5" x14ac:dyDescent="0.2">
      <c r="A2204" s="11" t="s">
        <v>0</v>
      </c>
      <c r="B2204" s="15" t="s">
        <v>654</v>
      </c>
      <c r="C2204" s="12" t="s">
        <v>1529</v>
      </c>
      <c r="D2204" s="12" t="s">
        <v>38</v>
      </c>
      <c r="E2204" s="12" t="s">
        <v>215</v>
      </c>
      <c r="F2204" s="12" t="s">
        <v>655</v>
      </c>
      <c r="G2204" s="12" t="s">
        <v>0</v>
      </c>
      <c r="H2204" s="13">
        <f>H2205</f>
        <v>11274.6</v>
      </c>
      <c r="I2204" s="13">
        <f t="shared" si="1061"/>
        <v>11274.6</v>
      </c>
      <c r="J2204" s="14">
        <f t="shared" si="1061"/>
        <v>11231.3</v>
      </c>
      <c r="K2204" s="10">
        <f t="shared" si="1055"/>
        <v>99.615950898479753</v>
      </c>
      <c r="M2204" s="21"/>
      <c r="O2204" s="22"/>
    </row>
    <row r="2205" spans="1:15" ht="15.75" x14ac:dyDescent="0.2">
      <c r="A2205" s="11" t="s">
        <v>0</v>
      </c>
      <c r="B2205" s="15" t="s">
        <v>262</v>
      </c>
      <c r="C2205" s="12" t="s">
        <v>1529</v>
      </c>
      <c r="D2205" s="12" t="s">
        <v>38</v>
      </c>
      <c r="E2205" s="12" t="s">
        <v>215</v>
      </c>
      <c r="F2205" s="12" t="s">
        <v>996</v>
      </c>
      <c r="G2205" s="12" t="s">
        <v>0</v>
      </c>
      <c r="H2205" s="13">
        <f>SUM(H2206:H2208)</f>
        <v>11274.6</v>
      </c>
      <c r="I2205" s="13">
        <f t="shared" ref="I2205:J2205" si="1062">SUM(I2206:I2208)</f>
        <v>11274.6</v>
      </c>
      <c r="J2205" s="14">
        <f t="shared" si="1062"/>
        <v>11231.3</v>
      </c>
      <c r="K2205" s="10">
        <f t="shared" si="1055"/>
        <v>99.615950898479753</v>
      </c>
      <c r="M2205" s="21"/>
      <c r="O2205" s="22"/>
    </row>
    <row r="2206" spans="1:15" ht="78.75" x14ac:dyDescent="0.2">
      <c r="A2206" s="16" t="s">
        <v>0</v>
      </c>
      <c r="B2206" s="11" t="s">
        <v>237</v>
      </c>
      <c r="C2206" s="12" t="s">
        <v>1529</v>
      </c>
      <c r="D2206" s="12" t="s">
        <v>38</v>
      </c>
      <c r="E2206" s="12" t="s">
        <v>215</v>
      </c>
      <c r="F2206" s="12" t="s">
        <v>996</v>
      </c>
      <c r="G2206" s="12" t="s">
        <v>238</v>
      </c>
      <c r="H2206" s="13">
        <v>9839.1</v>
      </c>
      <c r="I2206" s="13">
        <v>9839.1</v>
      </c>
      <c r="J2206" s="14">
        <v>9795.7999999999993</v>
      </c>
      <c r="K2206" s="10">
        <f t="shared" si="1055"/>
        <v>99.559919098291488</v>
      </c>
      <c r="M2206" s="21"/>
    </row>
    <row r="2207" spans="1:15" ht="31.5" x14ac:dyDescent="0.2">
      <c r="A2207" s="16" t="s">
        <v>0</v>
      </c>
      <c r="B2207" s="11" t="s">
        <v>48</v>
      </c>
      <c r="C2207" s="12" t="s">
        <v>1529</v>
      </c>
      <c r="D2207" s="12" t="s">
        <v>38</v>
      </c>
      <c r="E2207" s="12" t="s">
        <v>215</v>
      </c>
      <c r="F2207" s="12" t="s">
        <v>996</v>
      </c>
      <c r="G2207" s="12" t="s">
        <v>49</v>
      </c>
      <c r="H2207" s="13">
        <v>1427</v>
      </c>
      <c r="I2207" s="13">
        <v>1427</v>
      </c>
      <c r="J2207" s="13">
        <v>1427</v>
      </c>
      <c r="K2207" s="10">
        <f t="shared" si="1055"/>
        <v>100</v>
      </c>
      <c r="M2207" s="21"/>
    </row>
    <row r="2208" spans="1:15" ht="15.75" x14ac:dyDescent="0.2">
      <c r="A2208" s="16" t="s">
        <v>0</v>
      </c>
      <c r="B2208" s="11" t="s">
        <v>229</v>
      </c>
      <c r="C2208" s="12" t="s">
        <v>1529</v>
      </c>
      <c r="D2208" s="12" t="s">
        <v>38</v>
      </c>
      <c r="E2208" s="12" t="s">
        <v>215</v>
      </c>
      <c r="F2208" s="12" t="s">
        <v>996</v>
      </c>
      <c r="G2208" s="12" t="s">
        <v>230</v>
      </c>
      <c r="H2208" s="13">
        <v>8.5</v>
      </c>
      <c r="I2208" s="13">
        <v>8.5</v>
      </c>
      <c r="J2208" s="13">
        <v>8.5</v>
      </c>
      <c r="K2208" s="10">
        <f t="shared" si="1055"/>
        <v>100</v>
      </c>
      <c r="M2208" s="21"/>
    </row>
    <row r="2209" spans="1:15" ht="15.75" x14ac:dyDescent="0.2">
      <c r="A2209" s="11" t="s">
        <v>0</v>
      </c>
      <c r="B2209" s="11" t="s">
        <v>362</v>
      </c>
      <c r="C2209" s="12" t="s">
        <v>1529</v>
      </c>
      <c r="D2209" s="12" t="s">
        <v>38</v>
      </c>
      <c r="E2209" s="12" t="s">
        <v>363</v>
      </c>
      <c r="F2209" s="12" t="s">
        <v>0</v>
      </c>
      <c r="G2209" s="12" t="s">
        <v>0</v>
      </c>
      <c r="H2209" s="13">
        <f>H2210</f>
        <v>113.2</v>
      </c>
      <c r="I2209" s="13">
        <f t="shared" ref="I2209:J2212" si="1063">I2210</f>
        <v>113.2</v>
      </c>
      <c r="J2209" s="14">
        <f t="shared" si="1063"/>
        <v>113.2</v>
      </c>
      <c r="K2209" s="10">
        <f t="shared" si="1055"/>
        <v>100</v>
      </c>
      <c r="M2209" s="21"/>
      <c r="O2209" s="22"/>
    </row>
    <row r="2210" spans="1:15" ht="31.5" x14ac:dyDescent="0.2">
      <c r="A2210" s="11" t="s">
        <v>0</v>
      </c>
      <c r="B2210" s="15" t="s">
        <v>342</v>
      </c>
      <c r="C2210" s="12" t="s">
        <v>1529</v>
      </c>
      <c r="D2210" s="12" t="s">
        <v>38</v>
      </c>
      <c r="E2210" s="12" t="s">
        <v>363</v>
      </c>
      <c r="F2210" s="12" t="s">
        <v>343</v>
      </c>
      <c r="G2210" s="11" t="s">
        <v>0</v>
      </c>
      <c r="H2210" s="13">
        <f>H2211</f>
        <v>113.2</v>
      </c>
      <c r="I2210" s="13">
        <f t="shared" si="1063"/>
        <v>113.2</v>
      </c>
      <c r="J2210" s="14">
        <f t="shared" si="1063"/>
        <v>113.2</v>
      </c>
      <c r="K2210" s="10">
        <f t="shared" si="1055"/>
        <v>100</v>
      </c>
      <c r="M2210" s="21"/>
      <c r="O2210" s="22"/>
    </row>
    <row r="2211" spans="1:15" ht="31.5" x14ac:dyDescent="0.2">
      <c r="A2211" s="11" t="s">
        <v>0</v>
      </c>
      <c r="B2211" s="15" t="s">
        <v>372</v>
      </c>
      <c r="C2211" s="12" t="s">
        <v>1529</v>
      </c>
      <c r="D2211" s="12" t="s">
        <v>38</v>
      </c>
      <c r="E2211" s="12" t="s">
        <v>363</v>
      </c>
      <c r="F2211" s="12" t="s">
        <v>373</v>
      </c>
      <c r="G2211" s="12" t="s">
        <v>0</v>
      </c>
      <c r="H2211" s="13">
        <f>H2212</f>
        <v>113.2</v>
      </c>
      <c r="I2211" s="13">
        <f t="shared" si="1063"/>
        <v>113.2</v>
      </c>
      <c r="J2211" s="14">
        <f t="shared" si="1063"/>
        <v>113.2</v>
      </c>
      <c r="K2211" s="10">
        <f t="shared" si="1055"/>
        <v>100</v>
      </c>
      <c r="M2211" s="21"/>
      <c r="O2211" s="22"/>
    </row>
    <row r="2212" spans="1:15" ht="47.25" x14ac:dyDescent="0.2">
      <c r="A2212" s="11" t="s">
        <v>0</v>
      </c>
      <c r="B2212" s="15" t="s">
        <v>374</v>
      </c>
      <c r="C2212" s="12" t="s">
        <v>1529</v>
      </c>
      <c r="D2212" s="12" t="s">
        <v>38</v>
      </c>
      <c r="E2212" s="12" t="s">
        <v>363</v>
      </c>
      <c r="F2212" s="12" t="s">
        <v>375</v>
      </c>
      <c r="G2212" s="12" t="s">
        <v>0</v>
      </c>
      <c r="H2212" s="13">
        <f>H2213</f>
        <v>113.2</v>
      </c>
      <c r="I2212" s="13">
        <f t="shared" si="1063"/>
        <v>113.2</v>
      </c>
      <c r="J2212" s="14">
        <f t="shared" si="1063"/>
        <v>113.2</v>
      </c>
      <c r="K2212" s="10">
        <f t="shared" si="1055"/>
        <v>100</v>
      </c>
      <c r="M2212" s="21"/>
      <c r="O2212" s="22"/>
    </row>
    <row r="2213" spans="1:15" ht="15.75" x14ac:dyDescent="0.2">
      <c r="A2213" s="16" t="s">
        <v>0</v>
      </c>
      <c r="B2213" s="11" t="s">
        <v>29</v>
      </c>
      <c r="C2213" s="12" t="s">
        <v>1529</v>
      </c>
      <c r="D2213" s="12" t="s">
        <v>38</v>
      </c>
      <c r="E2213" s="12" t="s">
        <v>363</v>
      </c>
      <c r="F2213" s="12" t="s">
        <v>375</v>
      </c>
      <c r="G2213" s="12" t="s">
        <v>30</v>
      </c>
      <c r="H2213" s="13">
        <v>113.2</v>
      </c>
      <c r="I2213" s="13">
        <v>113.2</v>
      </c>
      <c r="J2213" s="13">
        <v>113.2</v>
      </c>
      <c r="K2213" s="10">
        <f t="shared" si="1055"/>
        <v>100</v>
      </c>
      <c r="M2213" s="21"/>
    </row>
    <row r="2214" spans="1:15" ht="31.5" x14ac:dyDescent="0.2">
      <c r="A2214" s="6" t="s">
        <v>1530</v>
      </c>
      <c r="B2214" s="7" t="s">
        <v>1531</v>
      </c>
      <c r="C2214" s="6" t="s">
        <v>1532</v>
      </c>
      <c r="D2214" s="6" t="s">
        <v>0</v>
      </c>
      <c r="E2214" s="6" t="s">
        <v>0</v>
      </c>
      <c r="F2214" s="6" t="s">
        <v>0</v>
      </c>
      <c r="G2214" s="6" t="s">
        <v>0</v>
      </c>
      <c r="H2214" s="8">
        <f>H2215</f>
        <v>8924.7000000000007</v>
      </c>
      <c r="I2214" s="8">
        <f t="shared" ref="I2214:J2217" si="1064">I2215</f>
        <v>8924.7000000000007</v>
      </c>
      <c r="J2214" s="9">
        <f t="shared" si="1064"/>
        <v>8878.5</v>
      </c>
      <c r="K2214" s="10">
        <f t="shared" si="1055"/>
        <v>99.482335540690443</v>
      </c>
      <c r="M2214" s="21"/>
      <c r="O2214" s="22"/>
    </row>
    <row r="2215" spans="1:15" ht="15.75" x14ac:dyDescent="0.2">
      <c r="A2215" s="11" t="s">
        <v>0</v>
      </c>
      <c r="B2215" s="11" t="s">
        <v>352</v>
      </c>
      <c r="C2215" s="12" t="s">
        <v>1532</v>
      </c>
      <c r="D2215" s="12" t="s">
        <v>38</v>
      </c>
      <c r="E2215" s="12" t="s">
        <v>0</v>
      </c>
      <c r="F2215" s="12" t="s">
        <v>0</v>
      </c>
      <c r="G2215" s="12" t="s">
        <v>0</v>
      </c>
      <c r="H2215" s="13">
        <f>H2216</f>
        <v>8924.7000000000007</v>
      </c>
      <c r="I2215" s="13">
        <f t="shared" si="1064"/>
        <v>8924.7000000000007</v>
      </c>
      <c r="J2215" s="14">
        <f t="shared" si="1064"/>
        <v>8878.5</v>
      </c>
      <c r="K2215" s="10">
        <f t="shared" si="1055"/>
        <v>99.482335540690443</v>
      </c>
      <c r="M2215" s="21"/>
      <c r="O2215" s="22"/>
    </row>
    <row r="2216" spans="1:15" ht="15.75" x14ac:dyDescent="0.2">
      <c r="A2216" s="11" t="s">
        <v>0</v>
      </c>
      <c r="B2216" s="11" t="s">
        <v>362</v>
      </c>
      <c r="C2216" s="12" t="s">
        <v>1532</v>
      </c>
      <c r="D2216" s="12" t="s">
        <v>38</v>
      </c>
      <c r="E2216" s="12" t="s">
        <v>363</v>
      </c>
      <c r="F2216" s="12" t="s">
        <v>0</v>
      </c>
      <c r="G2216" s="12" t="s">
        <v>0</v>
      </c>
      <c r="H2216" s="13">
        <f>H2217</f>
        <v>8924.7000000000007</v>
      </c>
      <c r="I2216" s="13">
        <f t="shared" si="1064"/>
        <v>8924.7000000000007</v>
      </c>
      <c r="J2216" s="14">
        <f t="shared" si="1064"/>
        <v>8878.5</v>
      </c>
      <c r="K2216" s="10">
        <f t="shared" si="1055"/>
        <v>99.482335540690443</v>
      </c>
      <c r="M2216" s="21"/>
      <c r="O2216" s="22"/>
    </row>
    <row r="2217" spans="1:15" ht="31.5" x14ac:dyDescent="0.2">
      <c r="A2217" s="11" t="s">
        <v>0</v>
      </c>
      <c r="B2217" s="15" t="s">
        <v>972</v>
      </c>
      <c r="C2217" s="12" t="s">
        <v>1532</v>
      </c>
      <c r="D2217" s="12" t="s">
        <v>38</v>
      </c>
      <c r="E2217" s="12" t="s">
        <v>363</v>
      </c>
      <c r="F2217" s="12" t="s">
        <v>973</v>
      </c>
      <c r="G2217" s="11" t="s">
        <v>0</v>
      </c>
      <c r="H2217" s="13">
        <f>H2218</f>
        <v>8924.7000000000007</v>
      </c>
      <c r="I2217" s="13">
        <f t="shared" si="1064"/>
        <v>8924.7000000000007</v>
      </c>
      <c r="J2217" s="14">
        <f t="shared" si="1064"/>
        <v>8878.5</v>
      </c>
      <c r="K2217" s="10">
        <f t="shared" si="1055"/>
        <v>99.482335540690443</v>
      </c>
      <c r="M2217" s="21"/>
      <c r="O2217" s="22"/>
    </row>
    <row r="2218" spans="1:15" ht="47.25" x14ac:dyDescent="0.2">
      <c r="A2218" s="11" t="s">
        <v>0</v>
      </c>
      <c r="B2218" s="15" t="s">
        <v>1533</v>
      </c>
      <c r="C2218" s="12" t="s">
        <v>1532</v>
      </c>
      <c r="D2218" s="12" t="s">
        <v>38</v>
      </c>
      <c r="E2218" s="12" t="s">
        <v>363</v>
      </c>
      <c r="F2218" s="12" t="s">
        <v>1534</v>
      </c>
      <c r="G2218" s="12" t="s">
        <v>0</v>
      </c>
      <c r="H2218" s="13">
        <f>H2219+H2221</f>
        <v>8924.7000000000007</v>
      </c>
      <c r="I2218" s="13">
        <f t="shared" ref="I2218:J2218" si="1065">I2219+I2221</f>
        <v>8924.7000000000007</v>
      </c>
      <c r="J2218" s="14">
        <f t="shared" si="1065"/>
        <v>8878.5</v>
      </c>
      <c r="K2218" s="10">
        <f t="shared" si="1055"/>
        <v>99.482335540690443</v>
      </c>
      <c r="M2218" s="21"/>
      <c r="O2218" s="22"/>
    </row>
    <row r="2219" spans="1:15" ht="47.25" x14ac:dyDescent="0.2">
      <c r="A2219" s="11" t="s">
        <v>0</v>
      </c>
      <c r="B2219" s="15" t="s">
        <v>1535</v>
      </c>
      <c r="C2219" s="12" t="s">
        <v>1532</v>
      </c>
      <c r="D2219" s="12" t="s">
        <v>38</v>
      </c>
      <c r="E2219" s="12" t="s">
        <v>363</v>
      </c>
      <c r="F2219" s="12" t="s">
        <v>1536</v>
      </c>
      <c r="G2219" s="12" t="s">
        <v>0</v>
      </c>
      <c r="H2219" s="13">
        <f>H2220</f>
        <v>425</v>
      </c>
      <c r="I2219" s="13">
        <f t="shared" ref="I2219:J2219" si="1066">I2220</f>
        <v>425</v>
      </c>
      <c r="J2219" s="14">
        <f t="shared" si="1066"/>
        <v>425</v>
      </c>
      <c r="K2219" s="10">
        <f t="shared" si="1055"/>
        <v>100</v>
      </c>
      <c r="M2219" s="21"/>
      <c r="O2219" s="22"/>
    </row>
    <row r="2220" spans="1:15" ht="31.5" x14ac:dyDescent="0.2">
      <c r="A2220" s="16" t="s">
        <v>0</v>
      </c>
      <c r="B2220" s="11" t="s">
        <v>48</v>
      </c>
      <c r="C2220" s="12" t="s">
        <v>1532</v>
      </c>
      <c r="D2220" s="12" t="s">
        <v>38</v>
      </c>
      <c r="E2220" s="12" t="s">
        <v>363</v>
      </c>
      <c r="F2220" s="12" t="s">
        <v>1536</v>
      </c>
      <c r="G2220" s="12" t="s">
        <v>49</v>
      </c>
      <c r="H2220" s="13">
        <v>425</v>
      </c>
      <c r="I2220" s="13">
        <v>425</v>
      </c>
      <c r="J2220" s="13">
        <v>425</v>
      </c>
      <c r="K2220" s="10">
        <f t="shared" si="1055"/>
        <v>100</v>
      </c>
      <c r="M2220" s="21"/>
    </row>
    <row r="2221" spans="1:15" ht="15.75" x14ac:dyDescent="0.2">
      <c r="A2221" s="11" t="s">
        <v>0</v>
      </c>
      <c r="B2221" s="15" t="s">
        <v>262</v>
      </c>
      <c r="C2221" s="12" t="s">
        <v>1532</v>
      </c>
      <c r="D2221" s="12" t="s">
        <v>38</v>
      </c>
      <c r="E2221" s="12" t="s">
        <v>363</v>
      </c>
      <c r="F2221" s="12" t="s">
        <v>1537</v>
      </c>
      <c r="G2221" s="12" t="s">
        <v>0</v>
      </c>
      <c r="H2221" s="13">
        <f>SUM(H2222:H2224)</f>
        <v>8499.7000000000007</v>
      </c>
      <c r="I2221" s="13">
        <f t="shared" ref="I2221:J2221" si="1067">SUM(I2222:I2224)</f>
        <v>8499.7000000000007</v>
      </c>
      <c r="J2221" s="14">
        <f t="shared" si="1067"/>
        <v>8453.5</v>
      </c>
      <c r="K2221" s="10">
        <f t="shared" si="1055"/>
        <v>99.456451404167197</v>
      </c>
      <c r="M2221" s="21"/>
      <c r="O2221" s="22"/>
    </row>
    <row r="2222" spans="1:15" ht="78.75" x14ac:dyDescent="0.2">
      <c r="A2222" s="16" t="s">
        <v>0</v>
      </c>
      <c r="B2222" s="11" t="s">
        <v>237</v>
      </c>
      <c r="C2222" s="12" t="s">
        <v>1532</v>
      </c>
      <c r="D2222" s="12" t="s">
        <v>38</v>
      </c>
      <c r="E2222" s="12" t="s">
        <v>363</v>
      </c>
      <c r="F2222" s="12" t="s">
        <v>1537</v>
      </c>
      <c r="G2222" s="12" t="s">
        <v>238</v>
      </c>
      <c r="H2222" s="13">
        <v>7672.1</v>
      </c>
      <c r="I2222" s="13">
        <v>7672.1</v>
      </c>
      <c r="J2222" s="14">
        <v>7645.5</v>
      </c>
      <c r="K2222" s="10">
        <f t="shared" si="1055"/>
        <v>99.653289190703973</v>
      </c>
      <c r="M2222" s="21"/>
    </row>
    <row r="2223" spans="1:15" ht="31.5" x14ac:dyDescent="0.2">
      <c r="A2223" s="16" t="s">
        <v>0</v>
      </c>
      <c r="B2223" s="11" t="s">
        <v>48</v>
      </c>
      <c r="C2223" s="12" t="s">
        <v>1532</v>
      </c>
      <c r="D2223" s="12" t="s">
        <v>38</v>
      </c>
      <c r="E2223" s="12" t="s">
        <v>363</v>
      </c>
      <c r="F2223" s="12" t="s">
        <v>1537</v>
      </c>
      <c r="G2223" s="12" t="s">
        <v>49</v>
      </c>
      <c r="H2223" s="13">
        <v>826.7</v>
      </c>
      <c r="I2223" s="13">
        <v>826.7</v>
      </c>
      <c r="J2223" s="14">
        <v>807.2</v>
      </c>
      <c r="K2223" s="10">
        <f t="shared" si="1055"/>
        <v>97.641224144187731</v>
      </c>
      <c r="M2223" s="21"/>
    </row>
    <row r="2224" spans="1:15" ht="15.75" x14ac:dyDescent="0.2">
      <c r="A2224" s="16" t="s">
        <v>0</v>
      </c>
      <c r="B2224" s="11" t="s">
        <v>229</v>
      </c>
      <c r="C2224" s="12" t="s">
        <v>1532</v>
      </c>
      <c r="D2224" s="12" t="s">
        <v>38</v>
      </c>
      <c r="E2224" s="12" t="s">
        <v>363</v>
      </c>
      <c r="F2224" s="12" t="s">
        <v>1537</v>
      </c>
      <c r="G2224" s="12" t="s">
        <v>230</v>
      </c>
      <c r="H2224" s="13">
        <v>0.9</v>
      </c>
      <c r="I2224" s="13">
        <v>0.9</v>
      </c>
      <c r="J2224" s="14">
        <v>0.8</v>
      </c>
      <c r="K2224" s="10">
        <f t="shared" si="1055"/>
        <v>88.8888888888889</v>
      </c>
      <c r="M2224" s="21"/>
    </row>
    <row r="2225" spans="1:15" ht="15.75" x14ac:dyDescent="0.2">
      <c r="A2225" s="6" t="s">
        <v>1538</v>
      </c>
      <c r="B2225" s="7" t="s">
        <v>1539</v>
      </c>
      <c r="C2225" s="6" t="s">
        <v>1540</v>
      </c>
      <c r="D2225" s="6" t="s">
        <v>0</v>
      </c>
      <c r="E2225" s="6" t="s">
        <v>0</v>
      </c>
      <c r="F2225" s="6" t="s">
        <v>0</v>
      </c>
      <c r="G2225" s="6" t="s">
        <v>0</v>
      </c>
      <c r="H2225" s="8">
        <f>H2226</f>
        <v>57996.799999999996</v>
      </c>
      <c r="I2225" s="8">
        <f t="shared" ref="I2225:J2226" si="1068">I2226</f>
        <v>61779.7</v>
      </c>
      <c r="J2225" s="9">
        <f t="shared" si="1068"/>
        <v>61714</v>
      </c>
      <c r="K2225" s="10">
        <f t="shared" si="1055"/>
        <v>99.893654388091889</v>
      </c>
      <c r="M2225" s="21"/>
      <c r="O2225" s="22"/>
    </row>
    <row r="2226" spans="1:15" ht="15.75" x14ac:dyDescent="0.2">
      <c r="A2226" s="11" t="s">
        <v>0</v>
      </c>
      <c r="B2226" s="11" t="s">
        <v>376</v>
      </c>
      <c r="C2226" s="12" t="s">
        <v>1540</v>
      </c>
      <c r="D2226" s="12" t="s">
        <v>16</v>
      </c>
      <c r="E2226" s="12" t="s">
        <v>0</v>
      </c>
      <c r="F2226" s="12" t="s">
        <v>0</v>
      </c>
      <c r="G2226" s="12" t="s">
        <v>0</v>
      </c>
      <c r="H2226" s="13">
        <f>H2227</f>
        <v>57996.799999999996</v>
      </c>
      <c r="I2226" s="13">
        <f t="shared" si="1068"/>
        <v>61779.7</v>
      </c>
      <c r="J2226" s="14">
        <f t="shared" si="1068"/>
        <v>61714</v>
      </c>
      <c r="K2226" s="10">
        <f t="shared" si="1055"/>
        <v>99.893654388091889</v>
      </c>
      <c r="M2226" s="21"/>
      <c r="O2226" s="22"/>
    </row>
    <row r="2227" spans="1:15" ht="15.75" x14ac:dyDescent="0.2">
      <c r="A2227" s="11" t="s">
        <v>0</v>
      </c>
      <c r="B2227" s="11" t="s">
        <v>497</v>
      </c>
      <c r="C2227" s="12" t="s">
        <v>1540</v>
      </c>
      <c r="D2227" s="12" t="s">
        <v>16</v>
      </c>
      <c r="E2227" s="12" t="s">
        <v>34</v>
      </c>
      <c r="F2227" s="12" t="s">
        <v>0</v>
      </c>
      <c r="G2227" s="12" t="s">
        <v>0</v>
      </c>
      <c r="H2227" s="13">
        <f>H2228+H2237+H2233</f>
        <v>57996.799999999996</v>
      </c>
      <c r="I2227" s="13">
        <f t="shared" ref="I2227:J2227" si="1069">I2228+I2237+I2233</f>
        <v>61779.7</v>
      </c>
      <c r="J2227" s="13">
        <f t="shared" si="1069"/>
        <v>61714</v>
      </c>
      <c r="K2227" s="10">
        <f t="shared" si="1055"/>
        <v>99.893654388091889</v>
      </c>
      <c r="M2227" s="21"/>
      <c r="O2227" s="22"/>
    </row>
    <row r="2228" spans="1:15" ht="31.5" x14ac:dyDescent="0.2">
      <c r="A2228" s="11" t="s">
        <v>0</v>
      </c>
      <c r="B2228" s="15" t="s">
        <v>175</v>
      </c>
      <c r="C2228" s="12" t="s">
        <v>1540</v>
      </c>
      <c r="D2228" s="12" t="s">
        <v>16</v>
      </c>
      <c r="E2228" s="12" t="s">
        <v>34</v>
      </c>
      <c r="F2228" s="12" t="s">
        <v>176</v>
      </c>
      <c r="G2228" s="11" t="s">
        <v>0</v>
      </c>
      <c r="H2228" s="13">
        <f>H2229</f>
        <v>920.2</v>
      </c>
      <c r="I2228" s="13">
        <f t="shared" ref="I2228:J2231" si="1070">I2229</f>
        <v>920.2</v>
      </c>
      <c r="J2228" s="14">
        <f t="shared" si="1070"/>
        <v>920.2</v>
      </c>
      <c r="K2228" s="10">
        <f t="shared" si="1055"/>
        <v>100</v>
      </c>
      <c r="M2228" s="21"/>
      <c r="O2228" s="22"/>
    </row>
    <row r="2229" spans="1:15" ht="31.5" x14ac:dyDescent="0.2">
      <c r="A2229" s="11" t="s">
        <v>0</v>
      </c>
      <c r="B2229" s="15" t="s">
        <v>177</v>
      </c>
      <c r="C2229" s="12" t="s">
        <v>1540</v>
      </c>
      <c r="D2229" s="12" t="s">
        <v>16</v>
      </c>
      <c r="E2229" s="12" t="s">
        <v>34</v>
      </c>
      <c r="F2229" s="12" t="s">
        <v>178</v>
      </c>
      <c r="G2229" s="12" t="s">
        <v>0</v>
      </c>
      <c r="H2229" s="13">
        <f>H2230</f>
        <v>920.2</v>
      </c>
      <c r="I2229" s="13">
        <f t="shared" si="1070"/>
        <v>920.2</v>
      </c>
      <c r="J2229" s="14">
        <f t="shared" si="1070"/>
        <v>920.2</v>
      </c>
      <c r="K2229" s="10">
        <f t="shared" si="1055"/>
        <v>100</v>
      </c>
      <c r="M2229" s="21"/>
      <c r="O2229" s="22"/>
    </row>
    <row r="2230" spans="1:15" ht="78.75" x14ac:dyDescent="0.2">
      <c r="A2230" s="11" t="s">
        <v>0</v>
      </c>
      <c r="B2230" s="15" t="s">
        <v>271</v>
      </c>
      <c r="C2230" s="12" t="s">
        <v>1540</v>
      </c>
      <c r="D2230" s="12" t="s">
        <v>16</v>
      </c>
      <c r="E2230" s="12" t="s">
        <v>34</v>
      </c>
      <c r="F2230" s="12" t="s">
        <v>272</v>
      </c>
      <c r="G2230" s="12" t="s">
        <v>0</v>
      </c>
      <c r="H2230" s="13">
        <f>H2231</f>
        <v>920.2</v>
      </c>
      <c r="I2230" s="13">
        <f t="shared" si="1070"/>
        <v>920.2</v>
      </c>
      <c r="J2230" s="14">
        <f t="shared" si="1070"/>
        <v>920.2</v>
      </c>
      <c r="K2230" s="10">
        <f t="shared" si="1055"/>
        <v>100</v>
      </c>
      <c r="M2230" s="21"/>
      <c r="O2230" s="22"/>
    </row>
    <row r="2231" spans="1:15" ht="31.5" x14ac:dyDescent="0.2">
      <c r="A2231" s="11" t="s">
        <v>0</v>
      </c>
      <c r="B2231" s="15" t="s">
        <v>273</v>
      </c>
      <c r="C2231" s="12" t="s">
        <v>1540</v>
      </c>
      <c r="D2231" s="12" t="s">
        <v>16</v>
      </c>
      <c r="E2231" s="12" t="s">
        <v>34</v>
      </c>
      <c r="F2231" s="12" t="s">
        <v>274</v>
      </c>
      <c r="G2231" s="12" t="s">
        <v>0</v>
      </c>
      <c r="H2231" s="13">
        <f>H2232</f>
        <v>920.2</v>
      </c>
      <c r="I2231" s="13">
        <f t="shared" si="1070"/>
        <v>920.2</v>
      </c>
      <c r="J2231" s="14">
        <f t="shared" si="1070"/>
        <v>920.2</v>
      </c>
      <c r="K2231" s="10">
        <f t="shared" si="1055"/>
        <v>100</v>
      </c>
      <c r="M2231" s="21"/>
      <c r="O2231" s="22"/>
    </row>
    <row r="2232" spans="1:15" ht="31.5" x14ac:dyDescent="0.2">
      <c r="A2232" s="16" t="s">
        <v>0</v>
      </c>
      <c r="B2232" s="11" t="s">
        <v>25</v>
      </c>
      <c r="C2232" s="12" t="s">
        <v>1540</v>
      </c>
      <c r="D2232" s="12" t="s">
        <v>16</v>
      </c>
      <c r="E2232" s="12" t="s">
        <v>34</v>
      </c>
      <c r="F2232" s="12" t="s">
        <v>274</v>
      </c>
      <c r="G2232" s="12" t="s">
        <v>26</v>
      </c>
      <c r="H2232" s="13">
        <v>920.2</v>
      </c>
      <c r="I2232" s="13">
        <v>920.2</v>
      </c>
      <c r="J2232" s="13">
        <v>920.2</v>
      </c>
      <c r="K2232" s="10">
        <f t="shared" si="1055"/>
        <v>100</v>
      </c>
      <c r="M2232" s="21"/>
    </row>
    <row r="2233" spans="1:15" ht="31.5" x14ac:dyDescent="0.2">
      <c r="A2233" s="16"/>
      <c r="B2233" s="15" t="s">
        <v>342</v>
      </c>
      <c r="C2233" s="12">
        <v>868</v>
      </c>
      <c r="D2233" s="19" t="s">
        <v>16</v>
      </c>
      <c r="E2233" s="19" t="s">
        <v>34</v>
      </c>
      <c r="F2233" s="20" t="s">
        <v>343</v>
      </c>
      <c r="G2233" s="12"/>
      <c r="H2233" s="13">
        <f>H2234</f>
        <v>0</v>
      </c>
      <c r="I2233" s="13">
        <f t="shared" ref="I2233:J2233" si="1071">I2234</f>
        <v>3782.9</v>
      </c>
      <c r="J2233" s="13">
        <f t="shared" si="1071"/>
        <v>3782.9</v>
      </c>
      <c r="K2233" s="10">
        <f t="shared" si="1055"/>
        <v>100</v>
      </c>
      <c r="M2233" s="21"/>
      <c r="O2233" s="22"/>
    </row>
    <row r="2234" spans="1:15" ht="15.75" x14ac:dyDescent="0.2">
      <c r="A2234" s="16"/>
      <c r="B2234" s="15" t="s">
        <v>344</v>
      </c>
      <c r="C2234" s="12">
        <v>868</v>
      </c>
      <c r="D2234" s="19" t="s">
        <v>16</v>
      </c>
      <c r="E2234" s="19" t="s">
        <v>34</v>
      </c>
      <c r="F2234" s="19" t="s">
        <v>345</v>
      </c>
      <c r="G2234" s="12"/>
      <c r="H2234" s="13">
        <f>H2235</f>
        <v>0</v>
      </c>
      <c r="I2234" s="13">
        <f>I2235+I2236</f>
        <v>3782.9</v>
      </c>
      <c r="J2234" s="13">
        <f>J2235+J2236</f>
        <v>3782.9</v>
      </c>
      <c r="K2234" s="10">
        <f t="shared" si="1055"/>
        <v>100</v>
      </c>
      <c r="M2234" s="21"/>
      <c r="O2234" s="22"/>
    </row>
    <row r="2235" spans="1:15" ht="31.5" x14ac:dyDescent="0.2">
      <c r="A2235" s="16"/>
      <c r="B2235" s="11" t="s">
        <v>25</v>
      </c>
      <c r="C2235" s="12">
        <v>868</v>
      </c>
      <c r="D2235" s="19" t="s">
        <v>16</v>
      </c>
      <c r="E2235" s="19" t="s">
        <v>34</v>
      </c>
      <c r="F2235" s="19" t="s">
        <v>345</v>
      </c>
      <c r="G2235" s="12">
        <v>600</v>
      </c>
      <c r="H2235" s="13">
        <v>0</v>
      </c>
      <c r="I2235" s="13">
        <v>2279.5</v>
      </c>
      <c r="J2235" s="13">
        <v>2279.5</v>
      </c>
      <c r="K2235" s="10">
        <f t="shared" si="1055"/>
        <v>100</v>
      </c>
      <c r="M2235" s="21"/>
    </row>
    <row r="2236" spans="1:15" ht="15.75" x14ac:dyDescent="0.2">
      <c r="A2236" s="16"/>
      <c r="B2236" s="11" t="s">
        <v>229</v>
      </c>
      <c r="C2236" s="12">
        <v>868</v>
      </c>
      <c r="D2236" s="19" t="s">
        <v>16</v>
      </c>
      <c r="E2236" s="19" t="s">
        <v>34</v>
      </c>
      <c r="F2236" s="19" t="s">
        <v>345</v>
      </c>
      <c r="G2236" s="12">
        <v>800</v>
      </c>
      <c r="H2236" s="13">
        <v>0</v>
      </c>
      <c r="I2236" s="13">
        <v>1503.4</v>
      </c>
      <c r="J2236" s="13">
        <v>1503.4</v>
      </c>
      <c r="K2236" s="10">
        <f t="shared" si="1055"/>
        <v>100</v>
      </c>
      <c r="M2236" s="21"/>
    </row>
    <row r="2237" spans="1:15" ht="31.5" x14ac:dyDescent="0.2">
      <c r="A2237" s="11" t="s">
        <v>0</v>
      </c>
      <c r="B2237" s="15" t="s">
        <v>972</v>
      </c>
      <c r="C2237" s="12" t="s">
        <v>1540</v>
      </c>
      <c r="D2237" s="12" t="s">
        <v>16</v>
      </c>
      <c r="E2237" s="12" t="s">
        <v>34</v>
      </c>
      <c r="F2237" s="12" t="s">
        <v>973</v>
      </c>
      <c r="G2237" s="11" t="s">
        <v>0</v>
      </c>
      <c r="H2237" s="13">
        <f>H2238</f>
        <v>57076.6</v>
      </c>
      <c r="I2237" s="13">
        <f t="shared" ref="I2237:J2237" si="1072">I2238</f>
        <v>57076.6</v>
      </c>
      <c r="J2237" s="14">
        <f t="shared" si="1072"/>
        <v>57010.9</v>
      </c>
      <c r="K2237" s="10">
        <f t="shared" si="1055"/>
        <v>99.884891531731043</v>
      </c>
      <c r="M2237" s="21"/>
      <c r="O2237" s="22"/>
    </row>
    <row r="2238" spans="1:15" ht="63" x14ac:dyDescent="0.2">
      <c r="A2238" s="11" t="s">
        <v>0</v>
      </c>
      <c r="B2238" s="15" t="s">
        <v>1541</v>
      </c>
      <c r="C2238" s="12" t="s">
        <v>1540</v>
      </c>
      <c r="D2238" s="12" t="s">
        <v>16</v>
      </c>
      <c r="E2238" s="12" t="s">
        <v>34</v>
      </c>
      <c r="F2238" s="12" t="s">
        <v>1542</v>
      </c>
      <c r="G2238" s="12" t="s">
        <v>0</v>
      </c>
      <c r="H2238" s="13">
        <f>H2239+H2241+H2245</f>
        <v>57076.6</v>
      </c>
      <c r="I2238" s="13">
        <f t="shared" ref="I2238:J2238" si="1073">I2239+I2241+I2245</f>
        <v>57076.6</v>
      </c>
      <c r="J2238" s="14">
        <f t="shared" si="1073"/>
        <v>57010.9</v>
      </c>
      <c r="K2238" s="10">
        <f t="shared" si="1055"/>
        <v>99.884891531731043</v>
      </c>
      <c r="M2238" s="21"/>
      <c r="O2238" s="22"/>
    </row>
    <row r="2239" spans="1:15" ht="15.75" x14ac:dyDescent="0.2">
      <c r="A2239" s="11" t="s">
        <v>0</v>
      </c>
      <c r="B2239" s="15" t="s">
        <v>1543</v>
      </c>
      <c r="C2239" s="12" t="s">
        <v>1540</v>
      </c>
      <c r="D2239" s="12" t="s">
        <v>16</v>
      </c>
      <c r="E2239" s="12" t="s">
        <v>34</v>
      </c>
      <c r="F2239" s="12" t="s">
        <v>1544</v>
      </c>
      <c r="G2239" s="12" t="s">
        <v>0</v>
      </c>
      <c r="H2239" s="13">
        <f>H2240</f>
        <v>1565</v>
      </c>
      <c r="I2239" s="13">
        <f t="shared" ref="I2239:J2239" si="1074">I2240</f>
        <v>1565</v>
      </c>
      <c r="J2239" s="14">
        <f t="shared" si="1074"/>
        <v>1565</v>
      </c>
      <c r="K2239" s="10">
        <f t="shared" si="1055"/>
        <v>100</v>
      </c>
      <c r="M2239" s="21"/>
      <c r="O2239" s="22"/>
    </row>
    <row r="2240" spans="1:15" ht="31.5" x14ac:dyDescent="0.2">
      <c r="A2240" s="16" t="s">
        <v>0</v>
      </c>
      <c r="B2240" s="11" t="s">
        <v>25</v>
      </c>
      <c r="C2240" s="12" t="s">
        <v>1540</v>
      </c>
      <c r="D2240" s="12" t="s">
        <v>16</v>
      </c>
      <c r="E2240" s="12" t="s">
        <v>34</v>
      </c>
      <c r="F2240" s="12" t="s">
        <v>1544</v>
      </c>
      <c r="G2240" s="12" t="s">
        <v>26</v>
      </c>
      <c r="H2240" s="13">
        <v>1565</v>
      </c>
      <c r="I2240" s="13">
        <v>1565</v>
      </c>
      <c r="J2240" s="13">
        <v>1565</v>
      </c>
      <c r="K2240" s="10">
        <f t="shared" si="1055"/>
        <v>100</v>
      </c>
      <c r="M2240" s="21"/>
    </row>
    <row r="2241" spans="1:15" ht="15.75" x14ac:dyDescent="0.2">
      <c r="A2241" s="11" t="s">
        <v>0</v>
      </c>
      <c r="B2241" s="15" t="s">
        <v>262</v>
      </c>
      <c r="C2241" s="12" t="s">
        <v>1540</v>
      </c>
      <c r="D2241" s="12" t="s">
        <v>16</v>
      </c>
      <c r="E2241" s="12" t="s">
        <v>34</v>
      </c>
      <c r="F2241" s="12" t="s">
        <v>1545</v>
      </c>
      <c r="G2241" s="12" t="s">
        <v>0</v>
      </c>
      <c r="H2241" s="13">
        <f>SUM(H2242:H2244)</f>
        <v>4083.6</v>
      </c>
      <c r="I2241" s="13">
        <f t="shared" ref="I2241:J2241" si="1075">SUM(I2242:I2244)</f>
        <v>4083.6</v>
      </c>
      <c r="J2241" s="14">
        <f t="shared" si="1075"/>
        <v>4017.9</v>
      </c>
      <c r="K2241" s="10">
        <f t="shared" si="1055"/>
        <v>98.391125477519836</v>
      </c>
      <c r="M2241" s="21"/>
      <c r="O2241" s="22"/>
    </row>
    <row r="2242" spans="1:15" ht="78.75" x14ac:dyDescent="0.2">
      <c r="A2242" s="16" t="s">
        <v>0</v>
      </c>
      <c r="B2242" s="11" t="s">
        <v>237</v>
      </c>
      <c r="C2242" s="12" t="s">
        <v>1540</v>
      </c>
      <c r="D2242" s="12" t="s">
        <v>16</v>
      </c>
      <c r="E2242" s="12" t="s">
        <v>34</v>
      </c>
      <c r="F2242" s="12" t="s">
        <v>1545</v>
      </c>
      <c r="G2242" s="12" t="s">
        <v>238</v>
      </c>
      <c r="H2242" s="13">
        <v>3776.4</v>
      </c>
      <c r="I2242" s="13">
        <v>3776.4</v>
      </c>
      <c r="J2242" s="14">
        <v>3742.5</v>
      </c>
      <c r="K2242" s="10">
        <f t="shared" si="1055"/>
        <v>99.102319669526523</v>
      </c>
      <c r="M2242" s="21"/>
    </row>
    <row r="2243" spans="1:15" ht="31.5" x14ac:dyDescent="0.2">
      <c r="A2243" s="16" t="s">
        <v>0</v>
      </c>
      <c r="B2243" s="11" t="s">
        <v>48</v>
      </c>
      <c r="C2243" s="12" t="s">
        <v>1540</v>
      </c>
      <c r="D2243" s="12" t="s">
        <v>16</v>
      </c>
      <c r="E2243" s="12" t="s">
        <v>34</v>
      </c>
      <c r="F2243" s="12" t="s">
        <v>1545</v>
      </c>
      <c r="G2243" s="12" t="s">
        <v>49</v>
      </c>
      <c r="H2243" s="13">
        <v>301</v>
      </c>
      <c r="I2243" s="13">
        <v>301</v>
      </c>
      <c r="J2243" s="14">
        <v>270.5</v>
      </c>
      <c r="K2243" s="10">
        <f t="shared" si="1055"/>
        <v>89.867109634551497</v>
      </c>
      <c r="M2243" s="21"/>
    </row>
    <row r="2244" spans="1:15" ht="15.75" x14ac:dyDescent="0.2">
      <c r="A2244" s="16" t="s">
        <v>0</v>
      </c>
      <c r="B2244" s="11" t="s">
        <v>229</v>
      </c>
      <c r="C2244" s="12" t="s">
        <v>1540</v>
      </c>
      <c r="D2244" s="12" t="s">
        <v>16</v>
      </c>
      <c r="E2244" s="12" t="s">
        <v>34</v>
      </c>
      <c r="F2244" s="12" t="s">
        <v>1545</v>
      </c>
      <c r="G2244" s="12" t="s">
        <v>230</v>
      </c>
      <c r="H2244" s="13">
        <v>6.2</v>
      </c>
      <c r="I2244" s="13">
        <v>6.2</v>
      </c>
      <c r="J2244" s="14">
        <v>4.9000000000000004</v>
      </c>
      <c r="K2244" s="10">
        <f t="shared" si="1055"/>
        <v>79.032258064516142</v>
      </c>
      <c r="M2244" s="21"/>
    </row>
    <row r="2245" spans="1:15" ht="47.25" x14ac:dyDescent="0.2">
      <c r="A2245" s="11" t="s">
        <v>0</v>
      </c>
      <c r="B2245" s="15" t="s">
        <v>23</v>
      </c>
      <c r="C2245" s="12" t="s">
        <v>1540</v>
      </c>
      <c r="D2245" s="12" t="s">
        <v>16</v>
      </c>
      <c r="E2245" s="12" t="s">
        <v>34</v>
      </c>
      <c r="F2245" s="12" t="s">
        <v>1546</v>
      </c>
      <c r="G2245" s="12" t="s">
        <v>0</v>
      </c>
      <c r="H2245" s="13">
        <f>H2246</f>
        <v>51428</v>
      </c>
      <c r="I2245" s="13">
        <f t="shared" ref="I2245:J2245" si="1076">I2246</f>
        <v>51428</v>
      </c>
      <c r="J2245" s="14">
        <f t="shared" si="1076"/>
        <v>51428</v>
      </c>
      <c r="K2245" s="10">
        <f t="shared" si="1055"/>
        <v>100</v>
      </c>
      <c r="M2245" s="21"/>
      <c r="O2245" s="22"/>
    </row>
    <row r="2246" spans="1:15" ht="31.5" x14ac:dyDescent="0.2">
      <c r="A2246" s="16" t="s">
        <v>0</v>
      </c>
      <c r="B2246" s="11" t="s">
        <v>25</v>
      </c>
      <c r="C2246" s="12" t="s">
        <v>1540</v>
      </c>
      <c r="D2246" s="12" t="s">
        <v>16</v>
      </c>
      <c r="E2246" s="12" t="s">
        <v>34</v>
      </c>
      <c r="F2246" s="12" t="s">
        <v>1546</v>
      </c>
      <c r="G2246" s="12" t="s">
        <v>26</v>
      </c>
      <c r="H2246" s="13">
        <v>51428</v>
      </c>
      <c r="I2246" s="13">
        <v>51428</v>
      </c>
      <c r="J2246" s="13">
        <v>51428</v>
      </c>
      <c r="K2246" s="10">
        <f t="shared" si="1055"/>
        <v>100</v>
      </c>
      <c r="M2246" s="21"/>
    </row>
    <row r="2247" spans="1:15" ht="31.5" x14ac:dyDescent="0.2">
      <c r="A2247" s="6" t="s">
        <v>1547</v>
      </c>
      <c r="B2247" s="7" t="s">
        <v>1548</v>
      </c>
      <c r="C2247" s="6" t="s">
        <v>1549</v>
      </c>
      <c r="D2247" s="6" t="s">
        <v>0</v>
      </c>
      <c r="E2247" s="6" t="s">
        <v>0</v>
      </c>
      <c r="F2247" s="6" t="s">
        <v>0</v>
      </c>
      <c r="G2247" s="6" t="s">
        <v>0</v>
      </c>
      <c r="H2247" s="8">
        <f>H2248+H2253</f>
        <v>78081.699999999983</v>
      </c>
      <c r="I2247" s="8">
        <f t="shared" ref="I2247:J2247" si="1077">I2248+I2253</f>
        <v>78081.699999999983</v>
      </c>
      <c r="J2247" s="9">
        <f t="shared" si="1077"/>
        <v>77840.600000000006</v>
      </c>
      <c r="K2247" s="10">
        <f t="shared" si="1055"/>
        <v>99.691220862250731</v>
      </c>
      <c r="M2247" s="21"/>
      <c r="O2247" s="22"/>
    </row>
    <row r="2248" spans="1:15" ht="15.75" x14ac:dyDescent="0.2">
      <c r="A2248" s="11" t="s">
        <v>0</v>
      </c>
      <c r="B2248" s="11" t="s">
        <v>352</v>
      </c>
      <c r="C2248" s="12" t="s">
        <v>1549</v>
      </c>
      <c r="D2248" s="12" t="s">
        <v>38</v>
      </c>
      <c r="E2248" s="12" t="s">
        <v>0</v>
      </c>
      <c r="F2248" s="12" t="s">
        <v>0</v>
      </c>
      <c r="G2248" s="12" t="s">
        <v>0</v>
      </c>
      <c r="H2248" s="13">
        <f>H2249</f>
        <v>229.9</v>
      </c>
      <c r="I2248" s="13">
        <f t="shared" ref="I2248:J2251" si="1078">I2249</f>
        <v>229.9</v>
      </c>
      <c r="J2248" s="14">
        <f t="shared" si="1078"/>
        <v>229.9</v>
      </c>
      <c r="K2248" s="10">
        <f t="shared" si="1055"/>
        <v>100</v>
      </c>
      <c r="M2248" s="21"/>
      <c r="O2248" s="22"/>
    </row>
    <row r="2249" spans="1:15" ht="15.75" x14ac:dyDescent="0.2">
      <c r="A2249" s="11" t="s">
        <v>0</v>
      </c>
      <c r="B2249" s="11" t="s">
        <v>362</v>
      </c>
      <c r="C2249" s="12" t="s">
        <v>1549</v>
      </c>
      <c r="D2249" s="12" t="s">
        <v>38</v>
      </c>
      <c r="E2249" s="12" t="s">
        <v>363</v>
      </c>
      <c r="F2249" s="12" t="s">
        <v>0</v>
      </c>
      <c r="G2249" s="12" t="s">
        <v>0</v>
      </c>
      <c r="H2249" s="13">
        <f>H2250</f>
        <v>229.9</v>
      </c>
      <c r="I2249" s="13">
        <f t="shared" si="1078"/>
        <v>229.9</v>
      </c>
      <c r="J2249" s="14">
        <f t="shared" si="1078"/>
        <v>229.9</v>
      </c>
      <c r="K2249" s="10">
        <f t="shared" si="1055"/>
        <v>100</v>
      </c>
      <c r="M2249" s="21"/>
      <c r="O2249" s="22"/>
    </row>
    <row r="2250" spans="1:15" ht="31.5" x14ac:dyDescent="0.2">
      <c r="A2250" s="11" t="s">
        <v>0</v>
      </c>
      <c r="B2250" s="15" t="s">
        <v>342</v>
      </c>
      <c r="C2250" s="12" t="s">
        <v>1549</v>
      </c>
      <c r="D2250" s="12" t="s">
        <v>38</v>
      </c>
      <c r="E2250" s="12" t="s">
        <v>363</v>
      </c>
      <c r="F2250" s="12" t="s">
        <v>343</v>
      </c>
      <c r="G2250" s="11" t="s">
        <v>0</v>
      </c>
      <c r="H2250" s="13">
        <f>H2251</f>
        <v>229.9</v>
      </c>
      <c r="I2250" s="13">
        <f t="shared" si="1078"/>
        <v>229.9</v>
      </c>
      <c r="J2250" s="14">
        <f t="shared" si="1078"/>
        <v>229.9</v>
      </c>
      <c r="K2250" s="10">
        <f t="shared" si="1055"/>
        <v>100</v>
      </c>
      <c r="M2250" s="21"/>
      <c r="O2250" s="22"/>
    </row>
    <row r="2251" spans="1:15" ht="15.75" x14ac:dyDescent="0.2">
      <c r="A2251" s="11" t="s">
        <v>0</v>
      </c>
      <c r="B2251" s="15" t="s">
        <v>344</v>
      </c>
      <c r="C2251" s="12" t="s">
        <v>1549</v>
      </c>
      <c r="D2251" s="12" t="s">
        <v>38</v>
      </c>
      <c r="E2251" s="12" t="s">
        <v>363</v>
      </c>
      <c r="F2251" s="12" t="s">
        <v>345</v>
      </c>
      <c r="G2251" s="12" t="s">
        <v>0</v>
      </c>
      <c r="H2251" s="13">
        <f>H2252</f>
        <v>229.9</v>
      </c>
      <c r="I2251" s="13">
        <f t="shared" si="1078"/>
        <v>229.9</v>
      </c>
      <c r="J2251" s="14">
        <f t="shared" si="1078"/>
        <v>229.9</v>
      </c>
      <c r="K2251" s="10">
        <f t="shared" si="1055"/>
        <v>100</v>
      </c>
      <c r="M2251" s="21"/>
      <c r="O2251" s="22"/>
    </row>
    <row r="2252" spans="1:15" ht="31.5" x14ac:dyDescent="0.2">
      <c r="A2252" s="16" t="s">
        <v>0</v>
      </c>
      <c r="B2252" s="11" t="s">
        <v>25</v>
      </c>
      <c r="C2252" s="12" t="s">
        <v>1549</v>
      </c>
      <c r="D2252" s="12" t="s">
        <v>38</v>
      </c>
      <c r="E2252" s="12" t="s">
        <v>363</v>
      </c>
      <c r="F2252" s="12" t="s">
        <v>345</v>
      </c>
      <c r="G2252" s="12" t="s">
        <v>26</v>
      </c>
      <c r="H2252" s="13">
        <v>229.9</v>
      </c>
      <c r="I2252" s="13">
        <v>229.9</v>
      </c>
      <c r="J2252" s="13">
        <v>229.9</v>
      </c>
      <c r="K2252" s="10">
        <f t="shared" si="1055"/>
        <v>100</v>
      </c>
      <c r="M2252" s="21"/>
    </row>
    <row r="2253" spans="1:15" ht="31.5" x14ac:dyDescent="0.2">
      <c r="A2253" s="11" t="s">
        <v>0</v>
      </c>
      <c r="B2253" s="11" t="s">
        <v>988</v>
      </c>
      <c r="C2253" s="12" t="s">
        <v>1549</v>
      </c>
      <c r="D2253" s="12" t="s">
        <v>207</v>
      </c>
      <c r="E2253" s="12" t="s">
        <v>0</v>
      </c>
      <c r="F2253" s="12" t="s">
        <v>0</v>
      </c>
      <c r="G2253" s="12" t="s">
        <v>0</v>
      </c>
      <c r="H2253" s="13">
        <f>H2254+H2297</f>
        <v>77851.799999999988</v>
      </c>
      <c r="I2253" s="13">
        <f t="shared" ref="I2253:J2253" si="1079">I2254+I2297</f>
        <v>77851.799999999988</v>
      </c>
      <c r="J2253" s="14">
        <f t="shared" si="1079"/>
        <v>77610.700000000012</v>
      </c>
      <c r="K2253" s="10">
        <f t="shared" si="1055"/>
        <v>99.690309023041252</v>
      </c>
      <c r="M2253" s="21"/>
      <c r="O2253" s="22"/>
    </row>
    <row r="2254" spans="1:15" ht="31.5" x14ac:dyDescent="0.2">
      <c r="A2254" s="11" t="s">
        <v>0</v>
      </c>
      <c r="B2254" s="11" t="s">
        <v>1550</v>
      </c>
      <c r="C2254" s="12" t="s">
        <v>1549</v>
      </c>
      <c r="D2254" s="12" t="s">
        <v>207</v>
      </c>
      <c r="E2254" s="12" t="s">
        <v>36</v>
      </c>
      <c r="F2254" s="12" t="s">
        <v>0</v>
      </c>
      <c r="G2254" s="12" t="s">
        <v>0</v>
      </c>
      <c r="H2254" s="13">
        <f>H2255+H2291</f>
        <v>65934.399999999994</v>
      </c>
      <c r="I2254" s="13">
        <f t="shared" ref="I2254:J2254" si="1080">I2255+I2291</f>
        <v>65934.399999999994</v>
      </c>
      <c r="J2254" s="14">
        <f t="shared" si="1080"/>
        <v>65737.400000000009</v>
      </c>
      <c r="K2254" s="10">
        <f t="shared" ref="K2254:K2305" si="1081">J2254/I2254*100</f>
        <v>99.701218180494578</v>
      </c>
      <c r="M2254" s="21"/>
      <c r="O2254" s="22"/>
    </row>
    <row r="2255" spans="1:15" ht="63" x14ac:dyDescent="0.2">
      <c r="A2255" s="11" t="s">
        <v>0</v>
      </c>
      <c r="B2255" s="15" t="s">
        <v>1169</v>
      </c>
      <c r="C2255" s="12" t="s">
        <v>1549</v>
      </c>
      <c r="D2255" s="12" t="s">
        <v>207</v>
      </c>
      <c r="E2255" s="12" t="s">
        <v>36</v>
      </c>
      <c r="F2255" s="12" t="s">
        <v>1170</v>
      </c>
      <c r="G2255" s="11" t="s">
        <v>0</v>
      </c>
      <c r="H2255" s="13">
        <f>H2256+H2277+H2285</f>
        <v>57634.400000000001</v>
      </c>
      <c r="I2255" s="13">
        <f t="shared" ref="I2255:J2255" si="1082">I2256+I2277+I2285</f>
        <v>57634.400000000001</v>
      </c>
      <c r="J2255" s="14">
        <f t="shared" si="1082"/>
        <v>57438.000000000007</v>
      </c>
      <c r="K2255" s="10">
        <f t="shared" si="1081"/>
        <v>99.659231292422589</v>
      </c>
      <c r="M2255" s="21"/>
      <c r="O2255" s="22"/>
    </row>
    <row r="2256" spans="1:15" ht="63" x14ac:dyDescent="0.2">
      <c r="A2256" s="11" t="s">
        <v>0</v>
      </c>
      <c r="B2256" s="15" t="s">
        <v>1551</v>
      </c>
      <c r="C2256" s="12" t="s">
        <v>1549</v>
      </c>
      <c r="D2256" s="12" t="s">
        <v>207</v>
      </c>
      <c r="E2256" s="12" t="s">
        <v>36</v>
      </c>
      <c r="F2256" s="12" t="s">
        <v>1552</v>
      </c>
      <c r="G2256" s="12" t="s">
        <v>0</v>
      </c>
      <c r="H2256" s="13">
        <f>H2257+H2259+H2261+H2263+H2272+H2274</f>
        <v>32050.400000000005</v>
      </c>
      <c r="I2256" s="13">
        <f t="shared" ref="I2256:J2256" si="1083">I2257+I2259+I2261+I2263+I2272+I2274</f>
        <v>32050.400000000005</v>
      </c>
      <c r="J2256" s="14">
        <f t="shared" si="1083"/>
        <v>31874.700000000004</v>
      </c>
      <c r="K2256" s="10">
        <f t="shared" si="1081"/>
        <v>99.451800913561144</v>
      </c>
      <c r="M2256" s="21"/>
      <c r="O2256" s="22"/>
    </row>
    <row r="2257" spans="1:15" ht="63" x14ac:dyDescent="0.2">
      <c r="A2257" s="11" t="s">
        <v>0</v>
      </c>
      <c r="B2257" s="15" t="s">
        <v>1553</v>
      </c>
      <c r="C2257" s="12" t="s">
        <v>1549</v>
      </c>
      <c r="D2257" s="12" t="s">
        <v>207</v>
      </c>
      <c r="E2257" s="12" t="s">
        <v>36</v>
      </c>
      <c r="F2257" s="12" t="s">
        <v>1554</v>
      </c>
      <c r="G2257" s="12" t="s">
        <v>0</v>
      </c>
      <c r="H2257" s="13">
        <f>H2258</f>
        <v>400</v>
      </c>
      <c r="I2257" s="13">
        <f t="shared" ref="I2257:J2257" si="1084">I2258</f>
        <v>400</v>
      </c>
      <c r="J2257" s="14">
        <f t="shared" si="1084"/>
        <v>394.9</v>
      </c>
      <c r="K2257" s="10">
        <f t="shared" si="1081"/>
        <v>98.724999999999994</v>
      </c>
      <c r="M2257" s="21"/>
      <c r="O2257" s="22"/>
    </row>
    <row r="2258" spans="1:15" ht="31.5" x14ac:dyDescent="0.2">
      <c r="A2258" s="16" t="s">
        <v>0</v>
      </c>
      <c r="B2258" s="11" t="s">
        <v>48</v>
      </c>
      <c r="C2258" s="12" t="s">
        <v>1549</v>
      </c>
      <c r="D2258" s="12" t="s">
        <v>207</v>
      </c>
      <c r="E2258" s="12" t="s">
        <v>36</v>
      </c>
      <c r="F2258" s="12" t="s">
        <v>1554</v>
      </c>
      <c r="G2258" s="12" t="s">
        <v>49</v>
      </c>
      <c r="H2258" s="13">
        <v>400</v>
      </c>
      <c r="I2258" s="13">
        <v>400</v>
      </c>
      <c r="J2258" s="14">
        <v>394.9</v>
      </c>
      <c r="K2258" s="10">
        <f t="shared" si="1081"/>
        <v>98.724999999999994</v>
      </c>
      <c r="M2258" s="21"/>
    </row>
    <row r="2259" spans="1:15" ht="63" x14ac:dyDescent="0.2">
      <c r="A2259" s="11" t="s">
        <v>0</v>
      </c>
      <c r="B2259" s="15" t="s">
        <v>1555</v>
      </c>
      <c r="C2259" s="12" t="s">
        <v>1549</v>
      </c>
      <c r="D2259" s="12" t="s">
        <v>207</v>
      </c>
      <c r="E2259" s="12" t="s">
        <v>36</v>
      </c>
      <c r="F2259" s="12" t="s">
        <v>1556</v>
      </c>
      <c r="G2259" s="12" t="s">
        <v>0</v>
      </c>
      <c r="H2259" s="13">
        <f>H2260</f>
        <v>120</v>
      </c>
      <c r="I2259" s="13">
        <f t="shared" ref="I2259:J2259" si="1085">I2260</f>
        <v>120</v>
      </c>
      <c r="J2259" s="14">
        <f t="shared" si="1085"/>
        <v>111</v>
      </c>
      <c r="K2259" s="10">
        <f t="shared" si="1081"/>
        <v>92.5</v>
      </c>
      <c r="M2259" s="21"/>
      <c r="O2259" s="22"/>
    </row>
    <row r="2260" spans="1:15" ht="31.5" x14ac:dyDescent="0.2">
      <c r="A2260" s="16" t="s">
        <v>0</v>
      </c>
      <c r="B2260" s="11" t="s">
        <v>48</v>
      </c>
      <c r="C2260" s="12" t="s">
        <v>1549</v>
      </c>
      <c r="D2260" s="12" t="s">
        <v>207</v>
      </c>
      <c r="E2260" s="12" t="s">
        <v>36</v>
      </c>
      <c r="F2260" s="12" t="s">
        <v>1556</v>
      </c>
      <c r="G2260" s="12" t="s">
        <v>49</v>
      </c>
      <c r="H2260" s="13">
        <v>120</v>
      </c>
      <c r="I2260" s="13">
        <v>120</v>
      </c>
      <c r="J2260" s="14">
        <v>111</v>
      </c>
      <c r="K2260" s="10">
        <f t="shared" si="1081"/>
        <v>92.5</v>
      </c>
      <c r="M2260" s="21"/>
    </row>
    <row r="2261" spans="1:15" ht="31.5" x14ac:dyDescent="0.2">
      <c r="A2261" s="11" t="s">
        <v>0</v>
      </c>
      <c r="B2261" s="15" t="s">
        <v>1557</v>
      </c>
      <c r="C2261" s="12" t="s">
        <v>1549</v>
      </c>
      <c r="D2261" s="12" t="s">
        <v>207</v>
      </c>
      <c r="E2261" s="12" t="s">
        <v>36</v>
      </c>
      <c r="F2261" s="12" t="s">
        <v>1558</v>
      </c>
      <c r="G2261" s="12" t="s">
        <v>0</v>
      </c>
      <c r="H2261" s="13">
        <f>H2262</f>
        <v>50</v>
      </c>
      <c r="I2261" s="13">
        <f t="shared" ref="I2261:J2261" si="1086">I2262</f>
        <v>50</v>
      </c>
      <c r="J2261" s="14">
        <f t="shared" si="1086"/>
        <v>50</v>
      </c>
      <c r="K2261" s="10">
        <f t="shared" si="1081"/>
        <v>100</v>
      </c>
      <c r="M2261" s="21"/>
      <c r="O2261" s="22"/>
    </row>
    <row r="2262" spans="1:15" ht="31.5" x14ac:dyDescent="0.2">
      <c r="A2262" s="16" t="s">
        <v>0</v>
      </c>
      <c r="B2262" s="11" t="s">
        <v>48</v>
      </c>
      <c r="C2262" s="12" t="s">
        <v>1549</v>
      </c>
      <c r="D2262" s="12" t="s">
        <v>207</v>
      </c>
      <c r="E2262" s="12" t="s">
        <v>36</v>
      </c>
      <c r="F2262" s="12" t="s">
        <v>1558</v>
      </c>
      <c r="G2262" s="12" t="s">
        <v>49</v>
      </c>
      <c r="H2262" s="13">
        <v>50</v>
      </c>
      <c r="I2262" s="13">
        <v>50</v>
      </c>
      <c r="J2262" s="13">
        <v>50</v>
      </c>
      <c r="K2262" s="10">
        <f t="shared" si="1081"/>
        <v>100</v>
      </c>
      <c r="M2262" s="21"/>
    </row>
    <row r="2263" spans="1:15" ht="63" x14ac:dyDescent="0.2">
      <c r="A2263" s="11" t="s">
        <v>0</v>
      </c>
      <c r="B2263" s="15" t="s">
        <v>1559</v>
      </c>
      <c r="C2263" s="12" t="s">
        <v>1549</v>
      </c>
      <c r="D2263" s="12" t="s">
        <v>207</v>
      </c>
      <c r="E2263" s="12" t="s">
        <v>36</v>
      </c>
      <c r="F2263" s="12" t="s">
        <v>1560</v>
      </c>
      <c r="G2263" s="12" t="s">
        <v>0</v>
      </c>
      <c r="H2263" s="13">
        <f>H2264+H2268</f>
        <v>27181.000000000004</v>
      </c>
      <c r="I2263" s="13">
        <f t="shared" ref="I2263:J2263" si="1087">I2264+I2268</f>
        <v>27181.000000000004</v>
      </c>
      <c r="J2263" s="14">
        <f t="shared" si="1087"/>
        <v>27019.4</v>
      </c>
      <c r="K2263" s="10">
        <f t="shared" si="1081"/>
        <v>99.405467054192258</v>
      </c>
      <c r="M2263" s="21"/>
      <c r="O2263" s="22"/>
    </row>
    <row r="2264" spans="1:15" ht="31.5" x14ac:dyDescent="0.2">
      <c r="A2264" s="11" t="s">
        <v>0</v>
      </c>
      <c r="B2264" s="15" t="s">
        <v>1561</v>
      </c>
      <c r="C2264" s="12" t="s">
        <v>1549</v>
      </c>
      <c r="D2264" s="12" t="s">
        <v>207</v>
      </c>
      <c r="E2264" s="12" t="s">
        <v>36</v>
      </c>
      <c r="F2264" s="12" t="s">
        <v>1562</v>
      </c>
      <c r="G2264" s="12" t="s">
        <v>0</v>
      </c>
      <c r="H2264" s="13">
        <f>SUM(H2265:H2267)</f>
        <v>16694.600000000002</v>
      </c>
      <c r="I2264" s="13">
        <f t="shared" ref="I2264:J2264" si="1088">SUM(I2265:I2267)</f>
        <v>16694.600000000002</v>
      </c>
      <c r="J2264" s="14">
        <f t="shared" si="1088"/>
        <v>16583.3</v>
      </c>
      <c r="K2264" s="10">
        <f t="shared" si="1081"/>
        <v>99.333317360104445</v>
      </c>
      <c r="M2264" s="21"/>
      <c r="O2264" s="22"/>
    </row>
    <row r="2265" spans="1:15" ht="78.75" x14ac:dyDescent="0.2">
      <c r="A2265" s="16" t="s">
        <v>0</v>
      </c>
      <c r="B2265" s="11" t="s">
        <v>237</v>
      </c>
      <c r="C2265" s="12" t="s">
        <v>1549</v>
      </c>
      <c r="D2265" s="12" t="s">
        <v>207</v>
      </c>
      <c r="E2265" s="12" t="s">
        <v>36</v>
      </c>
      <c r="F2265" s="12" t="s">
        <v>1562</v>
      </c>
      <c r="G2265" s="12" t="s">
        <v>238</v>
      </c>
      <c r="H2265" s="13">
        <v>14846.7</v>
      </c>
      <c r="I2265" s="13">
        <v>14846.7</v>
      </c>
      <c r="J2265" s="14">
        <v>14747</v>
      </c>
      <c r="K2265" s="10">
        <f t="shared" si="1081"/>
        <v>99.32847029979726</v>
      </c>
      <c r="M2265" s="21"/>
    </row>
    <row r="2266" spans="1:15" ht="31.5" x14ac:dyDescent="0.2">
      <c r="A2266" s="16" t="s">
        <v>0</v>
      </c>
      <c r="B2266" s="11" t="s">
        <v>48</v>
      </c>
      <c r="C2266" s="12" t="s">
        <v>1549</v>
      </c>
      <c r="D2266" s="12" t="s">
        <v>207</v>
      </c>
      <c r="E2266" s="12" t="s">
        <v>36</v>
      </c>
      <c r="F2266" s="12" t="s">
        <v>1562</v>
      </c>
      <c r="G2266" s="12" t="s">
        <v>49</v>
      </c>
      <c r="H2266" s="13">
        <v>1757.9</v>
      </c>
      <c r="I2266" s="13">
        <v>1757.9</v>
      </c>
      <c r="J2266" s="13">
        <v>1757</v>
      </c>
      <c r="K2266" s="10">
        <f t="shared" si="1081"/>
        <v>99.948802548495365</v>
      </c>
      <c r="M2266" s="21"/>
    </row>
    <row r="2267" spans="1:15" ht="15.75" x14ac:dyDescent="0.2">
      <c r="A2267" s="16" t="s">
        <v>0</v>
      </c>
      <c r="B2267" s="11" t="s">
        <v>229</v>
      </c>
      <c r="C2267" s="12" t="s">
        <v>1549</v>
      </c>
      <c r="D2267" s="12" t="s">
        <v>207</v>
      </c>
      <c r="E2267" s="12" t="s">
        <v>36</v>
      </c>
      <c r="F2267" s="12" t="s">
        <v>1562</v>
      </c>
      <c r="G2267" s="12" t="s">
        <v>230</v>
      </c>
      <c r="H2267" s="13">
        <v>90</v>
      </c>
      <c r="I2267" s="13">
        <v>90</v>
      </c>
      <c r="J2267" s="14">
        <v>79.3</v>
      </c>
      <c r="K2267" s="10">
        <f t="shared" si="1081"/>
        <v>88.1111111111111</v>
      </c>
      <c r="M2267" s="21"/>
    </row>
    <row r="2268" spans="1:15" ht="31.5" x14ac:dyDescent="0.2">
      <c r="A2268" s="11" t="s">
        <v>0</v>
      </c>
      <c r="B2268" s="15" t="s">
        <v>1563</v>
      </c>
      <c r="C2268" s="12" t="s">
        <v>1549</v>
      </c>
      <c r="D2268" s="12" t="s">
        <v>207</v>
      </c>
      <c r="E2268" s="12" t="s">
        <v>36</v>
      </c>
      <c r="F2268" s="12" t="s">
        <v>1564</v>
      </c>
      <c r="G2268" s="12" t="s">
        <v>0</v>
      </c>
      <c r="H2268" s="13">
        <f>SUM(H2269:H2271)</f>
        <v>10486.400000000001</v>
      </c>
      <c r="I2268" s="13">
        <f t="shared" ref="I2268:J2268" si="1089">SUM(I2269:I2271)</f>
        <v>10486.400000000001</v>
      </c>
      <c r="J2268" s="14">
        <f t="shared" si="1089"/>
        <v>10436.1</v>
      </c>
      <c r="K2268" s="10">
        <f t="shared" si="1081"/>
        <v>99.52033109551418</v>
      </c>
      <c r="M2268" s="21"/>
      <c r="O2268" s="22"/>
    </row>
    <row r="2269" spans="1:15" ht="78.75" x14ac:dyDescent="0.2">
      <c r="A2269" s="16" t="s">
        <v>0</v>
      </c>
      <c r="B2269" s="11" t="s">
        <v>237</v>
      </c>
      <c r="C2269" s="12" t="s">
        <v>1549</v>
      </c>
      <c r="D2269" s="12" t="s">
        <v>207</v>
      </c>
      <c r="E2269" s="12" t="s">
        <v>36</v>
      </c>
      <c r="F2269" s="12" t="s">
        <v>1564</v>
      </c>
      <c r="G2269" s="12" t="s">
        <v>238</v>
      </c>
      <c r="H2269" s="13">
        <v>9024.2000000000007</v>
      </c>
      <c r="I2269" s="13">
        <v>9024.2000000000007</v>
      </c>
      <c r="J2269" s="14">
        <v>8989.2000000000007</v>
      </c>
      <c r="K2269" s="10">
        <f t="shared" si="1081"/>
        <v>99.612153985948893</v>
      </c>
      <c r="M2269" s="21"/>
    </row>
    <row r="2270" spans="1:15" ht="31.5" x14ac:dyDescent="0.2">
      <c r="A2270" s="16" t="s">
        <v>0</v>
      </c>
      <c r="B2270" s="11" t="s">
        <v>48</v>
      </c>
      <c r="C2270" s="12" t="s">
        <v>1549</v>
      </c>
      <c r="D2270" s="12" t="s">
        <v>207</v>
      </c>
      <c r="E2270" s="12" t="s">
        <v>36</v>
      </c>
      <c r="F2270" s="12" t="s">
        <v>1564</v>
      </c>
      <c r="G2270" s="12" t="s">
        <v>49</v>
      </c>
      <c r="H2270" s="13">
        <v>1447.2</v>
      </c>
      <c r="I2270" s="13">
        <v>1447.2</v>
      </c>
      <c r="J2270" s="14">
        <v>1439.9</v>
      </c>
      <c r="K2270" s="10">
        <f t="shared" si="1081"/>
        <v>99.495577667219465</v>
      </c>
      <c r="M2270" s="21"/>
    </row>
    <row r="2271" spans="1:15" ht="15.75" x14ac:dyDescent="0.2">
      <c r="A2271" s="16" t="s">
        <v>0</v>
      </c>
      <c r="B2271" s="11" t="s">
        <v>229</v>
      </c>
      <c r="C2271" s="12" t="s">
        <v>1549</v>
      </c>
      <c r="D2271" s="12" t="s">
        <v>207</v>
      </c>
      <c r="E2271" s="12" t="s">
        <v>36</v>
      </c>
      <c r="F2271" s="12" t="s">
        <v>1564</v>
      </c>
      <c r="G2271" s="12" t="s">
        <v>230</v>
      </c>
      <c r="H2271" s="13">
        <v>15</v>
      </c>
      <c r="I2271" s="13">
        <v>15</v>
      </c>
      <c r="J2271" s="14">
        <v>7</v>
      </c>
      <c r="K2271" s="10">
        <f t="shared" si="1081"/>
        <v>46.666666666666664</v>
      </c>
      <c r="M2271" s="21"/>
    </row>
    <row r="2272" spans="1:15" ht="15.75" x14ac:dyDescent="0.2">
      <c r="A2272" s="11" t="s">
        <v>0</v>
      </c>
      <c r="B2272" s="15" t="s">
        <v>1565</v>
      </c>
      <c r="C2272" s="12" t="s">
        <v>1549</v>
      </c>
      <c r="D2272" s="12" t="s">
        <v>207</v>
      </c>
      <c r="E2272" s="12" t="s">
        <v>36</v>
      </c>
      <c r="F2272" s="12" t="s">
        <v>1566</v>
      </c>
      <c r="G2272" s="12" t="s">
        <v>0</v>
      </c>
      <c r="H2272" s="13">
        <f>H2273</f>
        <v>430.4</v>
      </c>
      <c r="I2272" s="13">
        <f t="shared" ref="I2272:J2272" si="1090">I2273</f>
        <v>430.4</v>
      </c>
      <c r="J2272" s="14">
        <f t="shared" si="1090"/>
        <v>430.4</v>
      </c>
      <c r="K2272" s="10">
        <f t="shared" si="1081"/>
        <v>100</v>
      </c>
      <c r="M2272" s="21"/>
      <c r="O2272" s="22"/>
    </row>
    <row r="2273" spans="1:15" ht="31.5" x14ac:dyDescent="0.2">
      <c r="A2273" s="16" t="s">
        <v>0</v>
      </c>
      <c r="B2273" s="11" t="s">
        <v>48</v>
      </c>
      <c r="C2273" s="12" t="s">
        <v>1549</v>
      </c>
      <c r="D2273" s="12" t="s">
        <v>207</v>
      </c>
      <c r="E2273" s="12" t="s">
        <v>36</v>
      </c>
      <c r="F2273" s="12" t="s">
        <v>1566</v>
      </c>
      <c r="G2273" s="12" t="s">
        <v>49</v>
      </c>
      <c r="H2273" s="13">
        <v>430.4</v>
      </c>
      <c r="I2273" s="13">
        <v>430.4</v>
      </c>
      <c r="J2273" s="13">
        <v>430.4</v>
      </c>
      <c r="K2273" s="10">
        <f t="shared" si="1081"/>
        <v>100</v>
      </c>
      <c r="M2273" s="21"/>
    </row>
    <row r="2274" spans="1:15" ht="63" x14ac:dyDescent="0.2">
      <c r="A2274" s="11" t="s">
        <v>0</v>
      </c>
      <c r="B2274" s="15" t="s">
        <v>1567</v>
      </c>
      <c r="C2274" s="12" t="s">
        <v>1549</v>
      </c>
      <c r="D2274" s="12" t="s">
        <v>207</v>
      </c>
      <c r="E2274" s="12" t="s">
        <v>36</v>
      </c>
      <c r="F2274" s="12" t="s">
        <v>1568</v>
      </c>
      <c r="G2274" s="12" t="s">
        <v>0</v>
      </c>
      <c r="H2274" s="13">
        <f>H2275</f>
        <v>3869</v>
      </c>
      <c r="I2274" s="13">
        <f t="shared" ref="I2274:J2275" si="1091">I2275</f>
        <v>3869</v>
      </c>
      <c r="J2274" s="14">
        <f t="shared" si="1091"/>
        <v>3869</v>
      </c>
      <c r="K2274" s="10">
        <f t="shared" si="1081"/>
        <v>100</v>
      </c>
      <c r="M2274" s="21"/>
      <c r="O2274" s="22"/>
    </row>
    <row r="2275" spans="1:15" ht="47.25" x14ac:dyDescent="0.2">
      <c r="A2275" s="11" t="s">
        <v>0</v>
      </c>
      <c r="B2275" s="15" t="s">
        <v>23</v>
      </c>
      <c r="C2275" s="12" t="s">
        <v>1549</v>
      </c>
      <c r="D2275" s="12" t="s">
        <v>207</v>
      </c>
      <c r="E2275" s="12" t="s">
        <v>36</v>
      </c>
      <c r="F2275" s="12" t="s">
        <v>1569</v>
      </c>
      <c r="G2275" s="12" t="s">
        <v>0</v>
      </c>
      <c r="H2275" s="13">
        <f>H2276</f>
        <v>3869</v>
      </c>
      <c r="I2275" s="13">
        <f t="shared" si="1091"/>
        <v>3869</v>
      </c>
      <c r="J2275" s="14">
        <f t="shared" si="1091"/>
        <v>3869</v>
      </c>
      <c r="K2275" s="10">
        <f t="shared" si="1081"/>
        <v>100</v>
      </c>
      <c r="M2275" s="21"/>
      <c r="O2275" s="22"/>
    </row>
    <row r="2276" spans="1:15" ht="31.5" x14ac:dyDescent="0.2">
      <c r="A2276" s="16" t="s">
        <v>0</v>
      </c>
      <c r="B2276" s="11" t="s">
        <v>25</v>
      </c>
      <c r="C2276" s="12" t="s">
        <v>1549</v>
      </c>
      <c r="D2276" s="12" t="s">
        <v>207</v>
      </c>
      <c r="E2276" s="12" t="s">
        <v>36</v>
      </c>
      <c r="F2276" s="12" t="s">
        <v>1569</v>
      </c>
      <c r="G2276" s="12" t="s">
        <v>26</v>
      </c>
      <c r="H2276" s="13">
        <v>3869</v>
      </c>
      <c r="I2276" s="13">
        <v>3869</v>
      </c>
      <c r="J2276" s="13">
        <v>3869</v>
      </c>
      <c r="K2276" s="10">
        <f t="shared" si="1081"/>
        <v>100</v>
      </c>
      <c r="M2276" s="21"/>
    </row>
    <row r="2277" spans="1:15" ht="31.5" x14ac:dyDescent="0.2">
      <c r="A2277" s="11" t="s">
        <v>0</v>
      </c>
      <c r="B2277" s="15" t="s">
        <v>1570</v>
      </c>
      <c r="C2277" s="12" t="s">
        <v>1549</v>
      </c>
      <c r="D2277" s="12" t="s">
        <v>207</v>
      </c>
      <c r="E2277" s="12" t="s">
        <v>36</v>
      </c>
      <c r="F2277" s="12" t="s">
        <v>1571</v>
      </c>
      <c r="G2277" s="12" t="s">
        <v>0</v>
      </c>
      <c r="H2277" s="13">
        <f>H2278+H2280+H2283</f>
        <v>20875.400000000001</v>
      </c>
      <c r="I2277" s="13">
        <f t="shared" ref="I2277:J2277" si="1092">I2278+I2280+I2283</f>
        <v>20875.400000000001</v>
      </c>
      <c r="J2277" s="14">
        <f t="shared" si="1092"/>
        <v>20874.2</v>
      </c>
      <c r="K2277" s="10">
        <f t="shared" si="1081"/>
        <v>99.994251607154823</v>
      </c>
      <c r="M2277" s="21"/>
      <c r="O2277" s="22"/>
    </row>
    <row r="2278" spans="1:15" ht="31.5" x14ac:dyDescent="0.2">
      <c r="A2278" s="11" t="s">
        <v>0</v>
      </c>
      <c r="B2278" s="15" t="s">
        <v>1572</v>
      </c>
      <c r="C2278" s="12" t="s">
        <v>1549</v>
      </c>
      <c r="D2278" s="12" t="s">
        <v>207</v>
      </c>
      <c r="E2278" s="12" t="s">
        <v>36</v>
      </c>
      <c r="F2278" s="12" t="s">
        <v>1573</v>
      </c>
      <c r="G2278" s="12" t="s">
        <v>0</v>
      </c>
      <c r="H2278" s="13">
        <f>H2279</f>
        <v>2450</v>
      </c>
      <c r="I2278" s="13">
        <f t="shared" ref="I2278:J2278" si="1093">I2279</f>
        <v>2450</v>
      </c>
      <c r="J2278" s="14">
        <f t="shared" si="1093"/>
        <v>2450</v>
      </c>
      <c r="K2278" s="10">
        <f t="shared" si="1081"/>
        <v>100</v>
      </c>
      <c r="M2278" s="21"/>
      <c r="O2278" s="22"/>
    </row>
    <row r="2279" spans="1:15" ht="31.5" x14ac:dyDescent="0.2">
      <c r="A2279" s="16" t="s">
        <v>0</v>
      </c>
      <c r="B2279" s="11" t="s">
        <v>48</v>
      </c>
      <c r="C2279" s="12" t="s">
        <v>1549</v>
      </c>
      <c r="D2279" s="12" t="s">
        <v>207</v>
      </c>
      <c r="E2279" s="12" t="s">
        <v>36</v>
      </c>
      <c r="F2279" s="12" t="s">
        <v>1573</v>
      </c>
      <c r="G2279" s="12" t="s">
        <v>49</v>
      </c>
      <c r="H2279" s="13">
        <v>2450</v>
      </c>
      <c r="I2279" s="13">
        <v>2450</v>
      </c>
      <c r="J2279" s="13">
        <v>2450</v>
      </c>
      <c r="K2279" s="10">
        <f t="shared" si="1081"/>
        <v>100</v>
      </c>
      <c r="M2279" s="21"/>
    </row>
    <row r="2280" spans="1:15" ht="15.75" x14ac:dyDescent="0.2">
      <c r="A2280" s="11" t="s">
        <v>0</v>
      </c>
      <c r="B2280" s="15" t="s">
        <v>1574</v>
      </c>
      <c r="C2280" s="12" t="s">
        <v>1549</v>
      </c>
      <c r="D2280" s="12" t="s">
        <v>207</v>
      </c>
      <c r="E2280" s="12" t="s">
        <v>36</v>
      </c>
      <c r="F2280" s="12" t="s">
        <v>1575</v>
      </c>
      <c r="G2280" s="12" t="s">
        <v>0</v>
      </c>
      <c r="H2280" s="13">
        <f>H2281</f>
        <v>18215.400000000001</v>
      </c>
      <c r="I2280" s="13">
        <f t="shared" ref="I2280:J2281" si="1094">I2281</f>
        <v>18215.400000000001</v>
      </c>
      <c r="J2280" s="14">
        <f t="shared" si="1094"/>
        <v>18215.400000000001</v>
      </c>
      <c r="K2280" s="10">
        <f t="shared" si="1081"/>
        <v>100</v>
      </c>
      <c r="M2280" s="21"/>
      <c r="O2280" s="22"/>
    </row>
    <row r="2281" spans="1:15" ht="63" x14ac:dyDescent="0.2">
      <c r="A2281" s="11" t="s">
        <v>0</v>
      </c>
      <c r="B2281" s="15" t="s">
        <v>1576</v>
      </c>
      <c r="C2281" s="12" t="s">
        <v>1549</v>
      </c>
      <c r="D2281" s="12" t="s">
        <v>207</v>
      </c>
      <c r="E2281" s="12" t="s">
        <v>36</v>
      </c>
      <c r="F2281" s="12" t="s">
        <v>1577</v>
      </c>
      <c r="G2281" s="12" t="s">
        <v>0</v>
      </c>
      <c r="H2281" s="13">
        <f>H2282</f>
        <v>18215.400000000001</v>
      </c>
      <c r="I2281" s="13">
        <f t="shared" si="1094"/>
        <v>18215.400000000001</v>
      </c>
      <c r="J2281" s="14">
        <f t="shared" si="1094"/>
        <v>18215.400000000001</v>
      </c>
      <c r="K2281" s="10">
        <f t="shared" si="1081"/>
        <v>100</v>
      </c>
      <c r="M2281" s="21"/>
      <c r="O2281" s="22"/>
    </row>
    <row r="2282" spans="1:15" ht="31.5" x14ac:dyDescent="0.2">
      <c r="A2282" s="16" t="s">
        <v>0</v>
      </c>
      <c r="B2282" s="11" t="s">
        <v>48</v>
      </c>
      <c r="C2282" s="12" t="s">
        <v>1549</v>
      </c>
      <c r="D2282" s="12" t="s">
        <v>207</v>
      </c>
      <c r="E2282" s="12" t="s">
        <v>36</v>
      </c>
      <c r="F2282" s="12" t="s">
        <v>1577</v>
      </c>
      <c r="G2282" s="12" t="s">
        <v>49</v>
      </c>
      <c r="H2282" s="13">
        <v>18215.400000000001</v>
      </c>
      <c r="I2282" s="13">
        <v>18215.400000000001</v>
      </c>
      <c r="J2282" s="13">
        <v>18215.400000000001</v>
      </c>
      <c r="K2282" s="10">
        <f t="shared" si="1081"/>
        <v>100</v>
      </c>
      <c r="M2282" s="21"/>
    </row>
    <row r="2283" spans="1:15" ht="47.25" x14ac:dyDescent="0.2">
      <c r="A2283" s="11" t="s">
        <v>0</v>
      </c>
      <c r="B2283" s="15" t="s">
        <v>1578</v>
      </c>
      <c r="C2283" s="12" t="s">
        <v>1549</v>
      </c>
      <c r="D2283" s="12" t="s">
        <v>207</v>
      </c>
      <c r="E2283" s="12" t="s">
        <v>36</v>
      </c>
      <c r="F2283" s="12" t="s">
        <v>1579</v>
      </c>
      <c r="G2283" s="12" t="s">
        <v>0</v>
      </c>
      <c r="H2283" s="13">
        <f>H2284</f>
        <v>210</v>
      </c>
      <c r="I2283" s="13">
        <f t="shared" ref="I2283:J2283" si="1095">I2284</f>
        <v>210</v>
      </c>
      <c r="J2283" s="14">
        <f t="shared" si="1095"/>
        <v>208.8</v>
      </c>
      <c r="K2283" s="10">
        <f t="shared" si="1081"/>
        <v>99.428571428571431</v>
      </c>
      <c r="M2283" s="21"/>
      <c r="O2283" s="22"/>
    </row>
    <row r="2284" spans="1:15" ht="31.5" x14ac:dyDescent="0.2">
      <c r="A2284" s="16" t="s">
        <v>0</v>
      </c>
      <c r="B2284" s="11" t="s">
        <v>48</v>
      </c>
      <c r="C2284" s="12" t="s">
        <v>1549</v>
      </c>
      <c r="D2284" s="12" t="s">
        <v>207</v>
      </c>
      <c r="E2284" s="12" t="s">
        <v>36</v>
      </c>
      <c r="F2284" s="12" t="s">
        <v>1579</v>
      </c>
      <c r="G2284" s="12" t="s">
        <v>49</v>
      </c>
      <c r="H2284" s="13">
        <v>210</v>
      </c>
      <c r="I2284" s="13">
        <v>210</v>
      </c>
      <c r="J2284" s="14">
        <v>208.8</v>
      </c>
      <c r="K2284" s="10">
        <f t="shared" si="1081"/>
        <v>99.428571428571431</v>
      </c>
      <c r="M2284" s="21"/>
    </row>
    <row r="2285" spans="1:15" ht="78.75" x14ac:dyDescent="0.2">
      <c r="A2285" s="11" t="s">
        <v>0</v>
      </c>
      <c r="B2285" s="15" t="s">
        <v>1580</v>
      </c>
      <c r="C2285" s="12" t="s">
        <v>1549</v>
      </c>
      <c r="D2285" s="12" t="s">
        <v>207</v>
      </c>
      <c r="E2285" s="12" t="s">
        <v>36</v>
      </c>
      <c r="F2285" s="12" t="s">
        <v>1581</v>
      </c>
      <c r="G2285" s="12" t="s">
        <v>0</v>
      </c>
      <c r="H2285" s="13">
        <f>H2286</f>
        <v>4708.6000000000004</v>
      </c>
      <c r="I2285" s="13">
        <f t="shared" ref="I2285:J2286" si="1096">I2286</f>
        <v>4708.6000000000004</v>
      </c>
      <c r="J2285" s="14">
        <f t="shared" si="1096"/>
        <v>4689.1000000000004</v>
      </c>
      <c r="K2285" s="10">
        <f t="shared" si="1081"/>
        <v>99.585864163445621</v>
      </c>
      <c r="M2285" s="21"/>
      <c r="O2285" s="22"/>
    </row>
    <row r="2286" spans="1:15" ht="31.5" x14ac:dyDescent="0.2">
      <c r="A2286" s="11" t="s">
        <v>0</v>
      </c>
      <c r="B2286" s="15" t="s">
        <v>1582</v>
      </c>
      <c r="C2286" s="12" t="s">
        <v>1549</v>
      </c>
      <c r="D2286" s="12" t="s">
        <v>207</v>
      </c>
      <c r="E2286" s="12" t="s">
        <v>36</v>
      </c>
      <c r="F2286" s="12" t="s">
        <v>1583</v>
      </c>
      <c r="G2286" s="12" t="s">
        <v>0</v>
      </c>
      <c r="H2286" s="13">
        <f>H2287</f>
        <v>4708.6000000000004</v>
      </c>
      <c r="I2286" s="13">
        <f t="shared" si="1096"/>
        <v>4708.6000000000004</v>
      </c>
      <c r="J2286" s="14">
        <f t="shared" si="1096"/>
        <v>4689.1000000000004</v>
      </c>
      <c r="K2286" s="10">
        <f t="shared" si="1081"/>
        <v>99.585864163445621</v>
      </c>
      <c r="M2286" s="21"/>
      <c r="O2286" s="22"/>
    </row>
    <row r="2287" spans="1:15" ht="15.75" x14ac:dyDescent="0.2">
      <c r="A2287" s="11" t="s">
        <v>0</v>
      </c>
      <c r="B2287" s="15" t="s">
        <v>262</v>
      </c>
      <c r="C2287" s="12" t="s">
        <v>1549</v>
      </c>
      <c r="D2287" s="12" t="s">
        <v>207</v>
      </c>
      <c r="E2287" s="12" t="s">
        <v>36</v>
      </c>
      <c r="F2287" s="12" t="s">
        <v>1584</v>
      </c>
      <c r="G2287" s="12" t="s">
        <v>0</v>
      </c>
      <c r="H2287" s="13">
        <f>SUM(H2288:H2290)</f>
        <v>4708.6000000000004</v>
      </c>
      <c r="I2287" s="13">
        <f t="shared" ref="I2287:J2287" si="1097">SUM(I2288:I2290)</f>
        <v>4708.6000000000004</v>
      </c>
      <c r="J2287" s="14">
        <f t="shared" si="1097"/>
        <v>4689.1000000000004</v>
      </c>
      <c r="K2287" s="10">
        <f t="shared" si="1081"/>
        <v>99.585864163445621</v>
      </c>
      <c r="M2287" s="21"/>
      <c r="O2287" s="22"/>
    </row>
    <row r="2288" spans="1:15" ht="78.75" x14ac:dyDescent="0.2">
      <c r="A2288" s="16" t="s">
        <v>0</v>
      </c>
      <c r="B2288" s="11" t="s">
        <v>237</v>
      </c>
      <c r="C2288" s="12" t="s">
        <v>1549</v>
      </c>
      <c r="D2288" s="12" t="s">
        <v>207</v>
      </c>
      <c r="E2288" s="12" t="s">
        <v>36</v>
      </c>
      <c r="F2288" s="12" t="s">
        <v>1584</v>
      </c>
      <c r="G2288" s="12" t="s">
        <v>238</v>
      </c>
      <c r="H2288" s="13">
        <v>4373.1000000000004</v>
      </c>
      <c r="I2288" s="13">
        <v>4373.1000000000004</v>
      </c>
      <c r="J2288" s="14">
        <v>4354.8</v>
      </c>
      <c r="K2288" s="10">
        <f t="shared" si="1081"/>
        <v>99.581532551279409</v>
      </c>
      <c r="M2288" s="21"/>
    </row>
    <row r="2289" spans="1:15" ht="31.5" x14ac:dyDescent="0.2">
      <c r="A2289" s="16" t="s">
        <v>0</v>
      </c>
      <c r="B2289" s="11" t="s">
        <v>48</v>
      </c>
      <c r="C2289" s="12" t="s">
        <v>1549</v>
      </c>
      <c r="D2289" s="12" t="s">
        <v>207</v>
      </c>
      <c r="E2289" s="12" t="s">
        <v>36</v>
      </c>
      <c r="F2289" s="12" t="s">
        <v>1584</v>
      </c>
      <c r="G2289" s="12" t="s">
        <v>49</v>
      </c>
      <c r="H2289" s="13">
        <v>331.5</v>
      </c>
      <c r="I2289" s="13">
        <v>331.5</v>
      </c>
      <c r="J2289" s="14">
        <v>330.6</v>
      </c>
      <c r="K2289" s="10">
        <f t="shared" si="1081"/>
        <v>99.728506787330332</v>
      </c>
      <c r="M2289" s="21"/>
    </row>
    <row r="2290" spans="1:15" ht="15.75" x14ac:dyDescent="0.2">
      <c r="A2290" s="16" t="s">
        <v>0</v>
      </c>
      <c r="B2290" s="11" t="s">
        <v>229</v>
      </c>
      <c r="C2290" s="12" t="s">
        <v>1549</v>
      </c>
      <c r="D2290" s="12" t="s">
        <v>207</v>
      </c>
      <c r="E2290" s="12" t="s">
        <v>36</v>
      </c>
      <c r="F2290" s="12" t="s">
        <v>1584</v>
      </c>
      <c r="G2290" s="12" t="s">
        <v>230</v>
      </c>
      <c r="H2290" s="13">
        <v>4</v>
      </c>
      <c r="I2290" s="13">
        <v>4</v>
      </c>
      <c r="J2290" s="14">
        <v>3.7</v>
      </c>
      <c r="K2290" s="10">
        <f t="shared" si="1081"/>
        <v>92.5</v>
      </c>
      <c r="M2290" s="21"/>
    </row>
    <row r="2291" spans="1:15" ht="31.5" x14ac:dyDescent="0.2">
      <c r="A2291" s="11" t="s">
        <v>0</v>
      </c>
      <c r="B2291" s="15" t="s">
        <v>342</v>
      </c>
      <c r="C2291" s="12" t="s">
        <v>1549</v>
      </c>
      <c r="D2291" s="12" t="s">
        <v>207</v>
      </c>
      <c r="E2291" s="12" t="s">
        <v>36</v>
      </c>
      <c r="F2291" s="12" t="s">
        <v>343</v>
      </c>
      <c r="G2291" s="11" t="s">
        <v>0</v>
      </c>
      <c r="H2291" s="13">
        <f>H2292</f>
        <v>8300</v>
      </c>
      <c r="I2291" s="13">
        <f t="shared" ref="I2291:J2291" si="1098">I2292</f>
        <v>8300</v>
      </c>
      <c r="J2291" s="14">
        <f t="shared" si="1098"/>
        <v>8299.4</v>
      </c>
      <c r="K2291" s="10">
        <f t="shared" si="1081"/>
        <v>99.992771084337335</v>
      </c>
      <c r="M2291" s="21"/>
      <c r="O2291" s="22"/>
    </row>
    <row r="2292" spans="1:15" ht="31.5" x14ac:dyDescent="0.2">
      <c r="A2292" s="11" t="s">
        <v>0</v>
      </c>
      <c r="B2292" s="15" t="s">
        <v>372</v>
      </c>
      <c r="C2292" s="12" t="s">
        <v>1549</v>
      </c>
      <c r="D2292" s="12" t="s">
        <v>207</v>
      </c>
      <c r="E2292" s="12" t="s">
        <v>36</v>
      </c>
      <c r="F2292" s="12" t="s">
        <v>373</v>
      </c>
      <c r="G2292" s="12" t="s">
        <v>0</v>
      </c>
      <c r="H2292" s="13">
        <f>H2293+H2295</f>
        <v>8300</v>
      </c>
      <c r="I2292" s="13">
        <f t="shared" ref="I2292:J2292" si="1099">I2293+I2295</f>
        <v>8300</v>
      </c>
      <c r="J2292" s="14">
        <f t="shared" si="1099"/>
        <v>8299.4</v>
      </c>
      <c r="K2292" s="10">
        <f t="shared" si="1081"/>
        <v>99.992771084337335</v>
      </c>
      <c r="M2292" s="21"/>
      <c r="O2292" s="22"/>
    </row>
    <row r="2293" spans="1:15" ht="47.25" x14ac:dyDescent="0.2">
      <c r="A2293" s="11" t="s">
        <v>0</v>
      </c>
      <c r="B2293" s="15" t="s">
        <v>1585</v>
      </c>
      <c r="C2293" s="12" t="s">
        <v>1549</v>
      </c>
      <c r="D2293" s="12" t="s">
        <v>207</v>
      </c>
      <c r="E2293" s="12" t="s">
        <v>36</v>
      </c>
      <c r="F2293" s="12" t="s">
        <v>1586</v>
      </c>
      <c r="G2293" s="12" t="s">
        <v>0</v>
      </c>
      <c r="H2293" s="13">
        <f>H2294</f>
        <v>2300</v>
      </c>
      <c r="I2293" s="13">
        <f t="shared" ref="I2293:J2293" si="1100">I2294</f>
        <v>2300</v>
      </c>
      <c r="J2293" s="14">
        <f t="shared" si="1100"/>
        <v>2299.4</v>
      </c>
      <c r="K2293" s="10">
        <f t="shared" si="1081"/>
        <v>99.973913043478262</v>
      </c>
      <c r="M2293" s="21"/>
      <c r="O2293" s="22"/>
    </row>
    <row r="2294" spans="1:15" ht="31.5" x14ac:dyDescent="0.2">
      <c r="A2294" s="16" t="s">
        <v>0</v>
      </c>
      <c r="B2294" s="11" t="s">
        <v>48</v>
      </c>
      <c r="C2294" s="12" t="s">
        <v>1549</v>
      </c>
      <c r="D2294" s="12" t="s">
        <v>207</v>
      </c>
      <c r="E2294" s="12" t="s">
        <v>36</v>
      </c>
      <c r="F2294" s="12" t="s">
        <v>1586</v>
      </c>
      <c r="G2294" s="12" t="s">
        <v>49</v>
      </c>
      <c r="H2294" s="13">
        <v>2300</v>
      </c>
      <c r="I2294" s="13">
        <v>2300</v>
      </c>
      <c r="J2294" s="14">
        <v>2299.4</v>
      </c>
      <c r="K2294" s="10">
        <f t="shared" si="1081"/>
        <v>99.973913043478262</v>
      </c>
      <c r="M2294" s="21"/>
    </row>
    <row r="2295" spans="1:15" ht="47.25" x14ac:dyDescent="0.2">
      <c r="A2295" s="11" t="s">
        <v>0</v>
      </c>
      <c r="B2295" s="15" t="s">
        <v>1587</v>
      </c>
      <c r="C2295" s="12" t="s">
        <v>1549</v>
      </c>
      <c r="D2295" s="12" t="s">
        <v>207</v>
      </c>
      <c r="E2295" s="12" t="s">
        <v>36</v>
      </c>
      <c r="F2295" s="12" t="s">
        <v>1588</v>
      </c>
      <c r="G2295" s="12" t="s">
        <v>0</v>
      </c>
      <c r="H2295" s="13">
        <f>H2296</f>
        <v>6000</v>
      </c>
      <c r="I2295" s="13">
        <f t="shared" ref="I2295:J2295" si="1101">I2296</f>
        <v>6000</v>
      </c>
      <c r="J2295" s="14">
        <f t="shared" si="1101"/>
        <v>6000</v>
      </c>
      <c r="K2295" s="10">
        <f t="shared" si="1081"/>
        <v>100</v>
      </c>
      <c r="M2295" s="21"/>
      <c r="O2295" s="22"/>
    </row>
    <row r="2296" spans="1:15" ht="31.5" x14ac:dyDescent="0.2">
      <c r="A2296" s="16" t="s">
        <v>0</v>
      </c>
      <c r="B2296" s="11" t="s">
        <v>48</v>
      </c>
      <c r="C2296" s="12" t="s">
        <v>1549</v>
      </c>
      <c r="D2296" s="12" t="s">
        <v>207</v>
      </c>
      <c r="E2296" s="12" t="s">
        <v>36</v>
      </c>
      <c r="F2296" s="12" t="s">
        <v>1588</v>
      </c>
      <c r="G2296" s="12" t="s">
        <v>49</v>
      </c>
      <c r="H2296" s="13">
        <v>6000</v>
      </c>
      <c r="I2296" s="13">
        <v>6000</v>
      </c>
      <c r="J2296" s="13">
        <v>6000</v>
      </c>
      <c r="K2296" s="10">
        <f t="shared" si="1081"/>
        <v>100</v>
      </c>
      <c r="M2296" s="21"/>
    </row>
    <row r="2297" spans="1:15" ht="15.75" x14ac:dyDescent="0.2">
      <c r="A2297" s="11" t="s">
        <v>0</v>
      </c>
      <c r="B2297" s="11" t="s">
        <v>1589</v>
      </c>
      <c r="C2297" s="12" t="s">
        <v>1549</v>
      </c>
      <c r="D2297" s="12" t="s">
        <v>207</v>
      </c>
      <c r="E2297" s="12" t="s">
        <v>354</v>
      </c>
      <c r="F2297" s="12" t="s">
        <v>0</v>
      </c>
      <c r="G2297" s="12" t="s">
        <v>0</v>
      </c>
      <c r="H2297" s="13">
        <f>H2298</f>
        <v>11917.4</v>
      </c>
      <c r="I2297" s="13">
        <f t="shared" ref="I2297:J2300" si="1102">I2298</f>
        <v>11917.4</v>
      </c>
      <c r="J2297" s="14">
        <f t="shared" si="1102"/>
        <v>11873.3</v>
      </c>
      <c r="K2297" s="10">
        <f t="shared" si="1081"/>
        <v>99.629952842062863</v>
      </c>
      <c r="M2297" s="21"/>
      <c r="O2297" s="22"/>
    </row>
    <row r="2298" spans="1:15" ht="63" x14ac:dyDescent="0.2">
      <c r="A2298" s="11" t="s">
        <v>0</v>
      </c>
      <c r="B2298" s="15" t="s">
        <v>1169</v>
      </c>
      <c r="C2298" s="12" t="s">
        <v>1549</v>
      </c>
      <c r="D2298" s="12" t="s">
        <v>207</v>
      </c>
      <c r="E2298" s="12" t="s">
        <v>354</v>
      </c>
      <c r="F2298" s="12" t="s">
        <v>1170</v>
      </c>
      <c r="G2298" s="11" t="s">
        <v>0</v>
      </c>
      <c r="H2298" s="13">
        <f>H2299</f>
        <v>11917.4</v>
      </c>
      <c r="I2298" s="13">
        <f t="shared" si="1102"/>
        <v>11917.4</v>
      </c>
      <c r="J2298" s="14">
        <f t="shared" si="1102"/>
        <v>11873.3</v>
      </c>
      <c r="K2298" s="10">
        <f t="shared" si="1081"/>
        <v>99.629952842062863</v>
      </c>
      <c r="M2298" s="21"/>
      <c r="O2298" s="22"/>
    </row>
    <row r="2299" spans="1:15" ht="63" x14ac:dyDescent="0.2">
      <c r="A2299" s="11" t="s">
        <v>0</v>
      </c>
      <c r="B2299" s="15" t="s">
        <v>1551</v>
      </c>
      <c r="C2299" s="12" t="s">
        <v>1549</v>
      </c>
      <c r="D2299" s="12" t="s">
        <v>207</v>
      </c>
      <c r="E2299" s="12" t="s">
        <v>354</v>
      </c>
      <c r="F2299" s="12" t="s">
        <v>1552</v>
      </c>
      <c r="G2299" s="12" t="s">
        <v>0</v>
      </c>
      <c r="H2299" s="13">
        <f>H2300</f>
        <v>11917.4</v>
      </c>
      <c r="I2299" s="13">
        <f t="shared" si="1102"/>
        <v>11917.4</v>
      </c>
      <c r="J2299" s="14">
        <f t="shared" si="1102"/>
        <v>11873.3</v>
      </c>
      <c r="K2299" s="10">
        <f t="shared" si="1081"/>
        <v>99.629952842062863</v>
      </c>
      <c r="M2299" s="21"/>
      <c r="O2299" s="22"/>
    </row>
    <row r="2300" spans="1:15" ht="63" x14ac:dyDescent="0.2">
      <c r="A2300" s="11" t="s">
        <v>0</v>
      </c>
      <c r="B2300" s="15" t="s">
        <v>1559</v>
      </c>
      <c r="C2300" s="12" t="s">
        <v>1549</v>
      </c>
      <c r="D2300" s="12" t="s">
        <v>207</v>
      </c>
      <c r="E2300" s="12" t="s">
        <v>354</v>
      </c>
      <c r="F2300" s="12" t="s">
        <v>1560</v>
      </c>
      <c r="G2300" s="12" t="s">
        <v>0</v>
      </c>
      <c r="H2300" s="13">
        <f>H2301</f>
        <v>11917.4</v>
      </c>
      <c r="I2300" s="13">
        <f t="shared" si="1102"/>
        <v>11917.4</v>
      </c>
      <c r="J2300" s="14">
        <f t="shared" si="1102"/>
        <v>11873.3</v>
      </c>
      <c r="K2300" s="10">
        <f t="shared" si="1081"/>
        <v>99.629952842062863</v>
      </c>
      <c r="M2300" s="21"/>
      <c r="O2300" s="22"/>
    </row>
    <row r="2301" spans="1:15" ht="31.5" x14ac:dyDescent="0.2">
      <c r="A2301" s="11" t="s">
        <v>0</v>
      </c>
      <c r="B2301" s="15" t="s">
        <v>1590</v>
      </c>
      <c r="C2301" s="12" t="s">
        <v>1549</v>
      </c>
      <c r="D2301" s="12" t="s">
        <v>207</v>
      </c>
      <c r="E2301" s="12" t="s">
        <v>354</v>
      </c>
      <c r="F2301" s="12" t="s">
        <v>1591</v>
      </c>
      <c r="G2301" s="12" t="s">
        <v>0</v>
      </c>
      <c r="H2301" s="13">
        <f>SUM(H2302:H2304)</f>
        <v>11917.4</v>
      </c>
      <c r="I2301" s="13">
        <f t="shared" ref="I2301:J2301" si="1103">SUM(I2302:I2304)</f>
        <v>11917.4</v>
      </c>
      <c r="J2301" s="14">
        <f t="shared" si="1103"/>
        <v>11873.3</v>
      </c>
      <c r="K2301" s="10">
        <f t="shared" si="1081"/>
        <v>99.629952842062863</v>
      </c>
      <c r="M2301" s="21"/>
      <c r="O2301" s="22"/>
    </row>
    <row r="2302" spans="1:15" ht="78.75" x14ac:dyDescent="0.2">
      <c r="A2302" s="16" t="s">
        <v>0</v>
      </c>
      <c r="B2302" s="11" t="s">
        <v>237</v>
      </c>
      <c r="C2302" s="12" t="s">
        <v>1549</v>
      </c>
      <c r="D2302" s="12" t="s">
        <v>207</v>
      </c>
      <c r="E2302" s="12" t="s">
        <v>354</v>
      </c>
      <c r="F2302" s="12" t="s">
        <v>1591</v>
      </c>
      <c r="G2302" s="12" t="s">
        <v>238</v>
      </c>
      <c r="H2302" s="13">
        <v>10605</v>
      </c>
      <c r="I2302" s="13">
        <v>10605</v>
      </c>
      <c r="J2302" s="14">
        <v>10581.8</v>
      </c>
      <c r="K2302" s="10">
        <f t="shared" si="1081"/>
        <v>99.781235266383774</v>
      </c>
      <c r="M2302" s="21"/>
    </row>
    <row r="2303" spans="1:15" ht="31.5" x14ac:dyDescent="0.2">
      <c r="A2303" s="16" t="s">
        <v>0</v>
      </c>
      <c r="B2303" s="11" t="s">
        <v>48</v>
      </c>
      <c r="C2303" s="12" t="s">
        <v>1549</v>
      </c>
      <c r="D2303" s="12" t="s">
        <v>207</v>
      </c>
      <c r="E2303" s="12" t="s">
        <v>354</v>
      </c>
      <c r="F2303" s="12" t="s">
        <v>1591</v>
      </c>
      <c r="G2303" s="12" t="s">
        <v>49</v>
      </c>
      <c r="H2303" s="13">
        <v>1242.4000000000001</v>
      </c>
      <c r="I2303" s="13">
        <v>1242.4000000000001</v>
      </c>
      <c r="J2303" s="14">
        <v>1238.5</v>
      </c>
      <c r="K2303" s="10">
        <f t="shared" si="1081"/>
        <v>99.68609143593045</v>
      </c>
      <c r="M2303" s="21"/>
    </row>
    <row r="2304" spans="1:15" ht="15.75" x14ac:dyDescent="0.2">
      <c r="A2304" s="16" t="s">
        <v>0</v>
      </c>
      <c r="B2304" s="11" t="s">
        <v>229</v>
      </c>
      <c r="C2304" s="12" t="s">
        <v>1549</v>
      </c>
      <c r="D2304" s="12" t="s">
        <v>207</v>
      </c>
      <c r="E2304" s="12" t="s">
        <v>354</v>
      </c>
      <c r="F2304" s="12" t="s">
        <v>1591</v>
      </c>
      <c r="G2304" s="12" t="s">
        <v>230</v>
      </c>
      <c r="H2304" s="13">
        <v>70</v>
      </c>
      <c r="I2304" s="13">
        <v>70</v>
      </c>
      <c r="J2304" s="14">
        <v>53</v>
      </c>
      <c r="K2304" s="10">
        <f t="shared" si="1081"/>
        <v>75.714285714285708</v>
      </c>
      <c r="M2304" s="21"/>
    </row>
    <row r="2305" spans="1:15" ht="15.75" x14ac:dyDescent="0.2">
      <c r="A2305" s="11" t="s">
        <v>0</v>
      </c>
      <c r="B2305" s="7" t="s">
        <v>1592</v>
      </c>
      <c r="C2305" s="12" t="s">
        <v>0</v>
      </c>
      <c r="D2305" s="12" t="s">
        <v>0</v>
      </c>
      <c r="E2305" s="12" t="s">
        <v>0</v>
      </c>
      <c r="F2305" s="12" t="s">
        <v>0</v>
      </c>
      <c r="G2305" s="12" t="s">
        <v>0</v>
      </c>
      <c r="H2305" s="8">
        <f>H8+H351+H466+H695+H865+H938+H1174+H1306+H1377+H1388+H1397+H1410+H1433+H1461+H1472+H1483+H1524+H1551+H1576+H1647+H1860+H1907+H1934+H1943+H1962+H1988+H1997+H2013+H2022+H2041+H2058+H2067+H2076+H2085+H2178+H2191+H2200+H2214+H2225+H2247</f>
        <v>15001915.600000007</v>
      </c>
      <c r="I2305" s="8">
        <f>I8+I351+I466+I695+I865+I938+I1174+I1306+I1377+I1388+I1397+I1410+I1433+I1461+I1472+I1483+I1524+I1551+I1576+I1647+I1860+I1907+I1934+I1943+I1962+I1988+I1997+I2013+I2022+I2041+I2058+I2067+I2076+I2085+I2178+I2191+I2200+I2214+I2225+I2247</f>
        <v>15001915.600000007</v>
      </c>
      <c r="J2305" s="9">
        <f>J8+J351+J466+J695+J865+J938+J1174+J1306+J1377+J1388+J1397+J1410+J1433+J1461+J1472+J1483+J1524+J1551+J1576+J1647+J1860+J1907+J1934+J1943+J1962+J1988+J1997+J2013+J2022+J2041+J2058+J2067+J2076+J2085+J2178+J2191+J2200+J2214+J2225+J2247</f>
        <v>14723346.200000001</v>
      </c>
      <c r="K2305" s="10">
        <f t="shared" si="1081"/>
        <v>98.143107804179323</v>
      </c>
      <c r="M2305" s="21"/>
      <c r="O2305" s="22"/>
    </row>
  </sheetData>
  <mergeCells count="3">
    <mergeCell ref="I2:K2"/>
    <mergeCell ref="A5:K5"/>
    <mergeCell ref="J6:K6"/>
  </mergeCells>
  <pageMargins left="0.43307086614173229" right="0.39370078740157483" top="0.47244094488188981" bottom="0.39370078740157483" header="0.31496062992125984" footer="0.31496062992125984"/>
  <pageSetup paperSize="9" scale="80" firstPageNumber="36" orientation="landscape" useFirstPageNumber="1" r:id="rId1"/>
  <headerFooter>
    <oddHeader>&amp;C 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Ведомственная</vt:lpstr>
      <vt:lpstr>Ведомственная!Область_печати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2017-08-02T10:14:14Z</dcterms:modified>
</cp:coreProperties>
</file>