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950" activeTab="10"/>
  </bookViews>
  <sheets>
    <sheet name="МО г. Горно-Алтайск" sheetId="1" r:id="rId1"/>
    <sheet name="МО Майминский рн" sheetId="2" r:id="rId2"/>
    <sheet name="МО Кош-Агачский рн" sheetId="3" r:id="rId3"/>
    <sheet name="МО Чемальский рн" sheetId="4" r:id="rId4"/>
    <sheet name="МО Чойский рн" sheetId="5" r:id="rId5"/>
    <sheet name="МО Шебалинский рн" sheetId="6" r:id="rId6"/>
    <sheet name="МО Улаганский рн" sheetId="7" r:id="rId7"/>
    <sheet name="МО Усть-Коксинский рн" sheetId="8" r:id="rId8"/>
    <sheet name="МО Турочакский рн" sheetId="9" r:id="rId9"/>
    <sheet name="МО Онгудайский рн" sheetId="10" r:id="rId10"/>
    <sheet name="МО Усть-Канский рн" sheetId="11" r:id="rId11"/>
    <sheet name="Лист1" sheetId="12" state="hidden" r:id="rId12"/>
  </sheets>
  <definedNames>
    <definedName name="_xlnm._FilterDatabase" localSheetId="11" hidden="1">Лист1!$A$14:$K$14</definedName>
  </definedNames>
  <calcPr calcId="144525"/>
</workbook>
</file>

<file path=xl/calcChain.xml><?xml version="1.0" encoding="utf-8"?>
<calcChain xmlns="http://schemas.openxmlformats.org/spreadsheetml/2006/main">
  <c r="C15" i="12" l="1"/>
  <c r="E15" i="12"/>
  <c r="F15" i="12"/>
  <c r="G15" i="12"/>
  <c r="H15" i="12"/>
  <c r="I15" i="12"/>
  <c r="J15" i="12"/>
  <c r="K15" i="12"/>
  <c r="B13" i="12"/>
  <c r="B15" i="12" s="1"/>
  <c r="C13" i="12"/>
  <c r="D13" i="12"/>
  <c r="D15" i="12" s="1"/>
  <c r="E13" i="12"/>
  <c r="F13" i="12"/>
  <c r="G13" i="12"/>
  <c r="H13" i="12"/>
  <c r="I13" i="12"/>
  <c r="J13" i="12"/>
  <c r="K13" i="12"/>
  <c r="A13" i="12"/>
  <c r="A15" i="12" s="1"/>
  <c r="C66" i="4"/>
  <c r="C30" i="3"/>
  <c r="C66" i="2"/>
  <c r="C41" i="2"/>
  <c r="C66" i="1" l="1"/>
  <c r="D66" i="11" l="1"/>
  <c r="C66" i="11"/>
  <c r="C53" i="11"/>
  <c r="C41" i="11"/>
  <c r="D30" i="11"/>
  <c r="C30" i="11"/>
  <c r="D66" i="10"/>
  <c r="C53" i="10"/>
  <c r="C41" i="10"/>
  <c r="C30" i="10"/>
  <c r="D30" i="10"/>
  <c r="D66" i="9"/>
  <c r="C66" i="9"/>
  <c r="C53" i="9"/>
  <c r="C41" i="9"/>
  <c r="D30" i="9"/>
  <c r="C30" i="9"/>
  <c r="D66" i="8"/>
  <c r="C66" i="8"/>
  <c r="C53" i="8"/>
  <c r="C41" i="8"/>
  <c r="D30" i="8"/>
  <c r="C30" i="8"/>
  <c r="D66" i="7"/>
  <c r="C66" i="7"/>
  <c r="C53" i="7"/>
  <c r="C41" i="7"/>
  <c r="D30" i="7"/>
  <c r="C30" i="7"/>
  <c r="D66" i="6"/>
  <c r="C66" i="6"/>
  <c r="C53" i="6"/>
  <c r="C41" i="6"/>
  <c r="D30" i="6"/>
  <c r="C30" i="6"/>
  <c r="D66" i="5"/>
  <c r="C66" i="5"/>
  <c r="C53" i="5"/>
  <c r="C30" i="5"/>
  <c r="D30" i="5"/>
  <c r="D66" i="4"/>
  <c r="C53" i="4"/>
  <c r="C41" i="4"/>
  <c r="D30" i="4"/>
  <c r="C30" i="4"/>
  <c r="D66" i="3"/>
  <c r="C53" i="3"/>
  <c r="C41" i="3"/>
  <c r="D30" i="3"/>
  <c r="D66" i="2"/>
  <c r="C53" i="2"/>
  <c r="D30" i="2"/>
  <c r="C30" i="2"/>
  <c r="D66" i="1"/>
  <c r="C53" i="1" l="1"/>
  <c r="C41" i="1"/>
  <c r="C30" i="1"/>
  <c r="D30" i="1"/>
</calcChain>
</file>

<file path=xl/sharedStrings.xml><?xml version="1.0" encoding="utf-8"?>
<sst xmlns="http://schemas.openxmlformats.org/spreadsheetml/2006/main" count="1497" uniqueCount="96">
  <si>
    <t>1350</t>
  </si>
  <si>
    <t>Контрольная сумма</t>
  </si>
  <si>
    <t>XXX</t>
  </si>
  <si>
    <t>1341</t>
  </si>
  <si>
    <t>1340</t>
  </si>
  <si>
    <t>1331</t>
  </si>
  <si>
    <t>Сумма инвестиционного налогового вычета</t>
  </si>
  <si>
    <t>1330</t>
  </si>
  <si>
    <t>Сумма налога, выплаченная за пределами Российской Федерации и засчитываемая в уплату налога согласно порядку, установленному ст.311 НК РФ</t>
  </si>
  <si>
    <t>1320</t>
  </si>
  <si>
    <t>Сумма налога на прибыль</t>
  </si>
  <si>
    <t>1310</t>
  </si>
  <si>
    <t>Налоговая база для исчисления налога на прибыль исходя из доли</t>
  </si>
  <si>
    <t>2</t>
  </si>
  <si>
    <t>1</t>
  </si>
  <si>
    <t>Б</t>
  </si>
  <si>
    <t>А</t>
  </si>
  <si>
    <t>Сумма недопоступления налога</t>
  </si>
  <si>
    <t>Значение показателей</t>
  </si>
  <si>
    <t>Код строки</t>
  </si>
  <si>
    <t>Показатели</t>
  </si>
  <si>
    <t>                на территории одного субъекта Российской Федерации</t>
  </si>
  <si>
    <t>Раздел 4. Данные по группе обособленных подразделений, находящихся</t>
  </si>
  <si>
    <t>1250</t>
  </si>
  <si>
    <t>1241</t>
  </si>
  <si>
    <t>1240</t>
  </si>
  <si>
    <t>1231</t>
  </si>
  <si>
    <t>1230</t>
  </si>
  <si>
    <t>1220</t>
  </si>
  <si>
    <t>1210</t>
  </si>
  <si>
    <t>                 текущего налогового периода</t>
  </si>
  <si>
    <t>Раздел 3. Данные по обособленным подразделениям, ликвидированным в течение</t>
  </si>
  <si>
    <t>1150</t>
  </si>
  <si>
    <t>1141</t>
  </si>
  <si>
    <t>1140</t>
  </si>
  <si>
    <t>1131</t>
  </si>
  <si>
    <t>1130</t>
  </si>
  <si>
    <t>1120</t>
  </si>
  <si>
    <t>1110</t>
  </si>
  <si>
    <t>Раздел 2. Данные по обособленным подразделениям организаций</t>
  </si>
  <si>
    <t>1050</t>
  </si>
  <si>
    <t>1041</t>
  </si>
  <si>
    <t>1040</t>
  </si>
  <si>
    <t>1031</t>
  </si>
  <si>
    <t>1030</t>
  </si>
  <si>
    <t>1020</t>
  </si>
  <si>
    <t>1010</t>
  </si>
  <si>
    <t>                 и по организациям без входящих в них обособленных подразделений</t>
  </si>
  <si>
    <t>Раздел 1. Данные по организациям, не имеющим обособленных подразделений,</t>
  </si>
  <si>
    <t>Муниципальное образование "Кош-Агаский район" Республики Алтай</t>
  </si>
  <si>
    <t>образование, город</t>
  </si>
  <si>
    <t>Республика, край, область, автономное</t>
  </si>
  <si>
    <t>                                                                                                                   Годовая</t>
  </si>
  <si>
    <t>                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</si>
  <si>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                Форма № 5-ПМ</t>
  </si>
  <si>
    <t>                  ЗАЧИСЛЯЕМОМУ В БЮДЖЕТ СУБЪЕКТА РОССИЙСКОЙ ФЕДЕРАЦИИ</t>
  </si>
  <si>
    <t>О НАЛОГОВОЙ БАЗЕ И СТРУКТУРЕ НАЧИСЛЕНИЙ ПО НАЛОГУ НА ПРИБЫЛЬ ОРГАНИЗАЦИЙ,</t>
  </si>
  <si>
    <t>                                                                       ОТЧЕТ</t>
  </si>
  <si>
    <t>                              ОТЧЕТНОСТЬ ФЕДЕРАЛЬНОЙ НАЛОГОВОЙ СЛУЖБЫ</t>
  </si>
  <si>
    <t>Муниципальное образование "Чемальский район" Республики Алтай</t>
  </si>
  <si>
    <t>Муниципальное образование "Чойский район" Республики Алтай</t>
  </si>
  <si>
    <t>Муниципальное образование "Шебалинский район" Республики Алтай</t>
  </si>
  <si>
    <t>Муниципальное образование "Улаганский район" Республики Алтай</t>
  </si>
  <si>
    <t>Муниципальное образование "Усть-Коксинский район" Республики Алтай</t>
  </si>
  <si>
    <t>Муниципальное образование "Турачакский район" Республики Алтай</t>
  </si>
  <si>
    <t>Муниципальное образование "Онгудайский район" Республики Алтай</t>
  </si>
  <si>
    <t>Муниципальное образование "Усть-Канский район" Республики Алтай</t>
  </si>
  <si>
    <t>Муниципальное образование "Город Горно-Алтайск" Республики Алтай</t>
  </si>
  <si>
    <t>Муниципальное образование "Майминский район" Республики Алтай</t>
  </si>
  <si>
    <t xml:space="preserve"> </t>
  </si>
  <si>
    <t>                                                              по итогам 2021 года</t>
  </si>
  <si>
    <t>                                                                                                                   от 17.02.2022  № ЕД-7-1/132@</t>
  </si>
  <si>
    <t>Сумма недопоступления налога на прибыль: в связи с установлением законами субъектов Российской Федерации пониженной ставки налога для отдельных категорий налогоплательщиков (п.1, 1.7, 1.8, 1.8-1, 1.8-2, 1.8-3, 1.12 ст.284 НК РФ), а также пониженной ставки в соответствии с п.7 ст.288.1 НК РФ</t>
  </si>
  <si>
    <t xml:space="preserve"> в том числе для резидентов особых экономических зон, свободного порта Владивосток, территорий опережающего социально-экономического развития, Арктической зоны РФ,  участников региональных инвестиционных проектов, свободной экономической зоны, специальных инвестиционных контрактов; организаций, применяющих пониженные ставки согласно п.1.8-1, 1.8-2, 1.8-3 ст.284 НК РФ, региональных операторов по обращению с твердыми коммунальными отходами, а также пониженной ставки для резидентов особой экономической зоны в Калининградской области в соответствии с п.7 ст.288.1 НК РФ</t>
  </si>
  <si>
    <t xml:space="preserve"> в том числе для резидентов особых экономических зон, свободного порта Владивосток, территорий опережающего социально-экономического развития, Арктической зоны РФ, участников региональных инвестиционных проектов, свободной экономической зоны, специальных инвестиционных контрактов; организаций, применяющих пониженные ставки согласно п.1.8-1, 1.8-2, 1.8-3 ст.284 НК РФ, региональных операторов по обращению с твердыми коммунальными отходами, а также пониженной ставки для резидентов особой экономической зоны в Калининградской области в соответствии с п.7 ст.288.1 НК РФ</t>
  </si>
  <si>
    <t>Сумма недопоступления налога в связи с применением пониженной ставки налога участниками консолидированных групп налогоплательщиков, являющимися резидентами Арктической зоны Российской Федерации или организациями, осуществляющими деятельность в области информационных технологий</t>
  </si>
  <si>
    <t>1342</t>
  </si>
  <si>
    <t>                                                                                                                    от 17.02.2022  № ЕД-7-1/132@</t>
  </si>
  <si>
    <t>                                                                                                                   от 17.02.2022  № ЕД-7-1/132@</t>
  </si>
  <si>
    <t>                                                                                                                  от 17.02.2022  № ЕД-7-1/132@</t>
  </si>
  <si>
    <t>                                                                                                                  от 17.02.2022  № ЕД-7-1/132@</t>
  </si>
  <si>
    <t>                                                                                                                  от 17.02.2022  № ЕД-7-1/132@</t>
  </si>
  <si>
    <t>                                                                                                                  от 17.02.2022  № ЕД-7-1/132@</t>
  </si>
  <si>
    <t>                                                                                                                 от 17.02.2022  № ЕД-7-1/132@</t>
  </si>
  <si>
    <t>улаган</t>
  </si>
  <si>
    <t>усть-коксинский</t>
  </si>
  <si>
    <t>турочакский</t>
  </si>
  <si>
    <t>онгудайский</t>
  </si>
  <si>
    <t>усть канский</t>
  </si>
  <si>
    <t>горно-алтайск</t>
  </si>
  <si>
    <t>майма</t>
  </si>
  <si>
    <t>кош-агач</t>
  </si>
  <si>
    <t>чемал</t>
  </si>
  <si>
    <t>чоя</t>
  </si>
  <si>
    <t>шебвлино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</si>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</sst>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3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wrapText="1"/>
    </xf>
    <xf numFmtId="164" fontId="2" fillId="0" borderId="0" xfId="1" applyNumberFormat="1" applyFont="1"/>
    <xf numFmtId="165" fontId="0" fillId="0" borderId="0" xfId="1" applyNumberFormat="1" applyFont="1"/>
    <xf numFmtId="0" fontId="0" fillId="2" borderId="0" xfId="0" applyFill="1"/>
    <xf numFmtId="0" fontId="2" fillId="0" borderId="0" xfId="0" applyFont="1"/>
    <xf numFmtId="164" fontId="0" fillId="0" borderId="0" xfId="0" applyNumberFormat="1"/>
    <xf numFmtId="166" fontId="2" fillId="0" borderId="0" xfId="1" applyNumberFormat="1" applyFont="1"/>
    <xf numFmtId="49" fontId="1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19" workbookViewId="0">
      <selection activeCell="F29" sqref="F29"/>
    </sheetView>
  </sheetViews>
  <sheetFormatPr defaultRowHeight="15" x14ac:dyDescent="0.25"/>
  <cols>
    <col min="1" max="1" width="52.42578125" customWidth="1"/>
    <col min="2" max="2" width="10.42578125" customWidth="1"/>
    <col min="3" max="3" width="11.28515625" customWidth="1"/>
    <col min="4" max="4" width="11.85546875" customWidth="1"/>
    <col min="5" max="232" width="10.42578125" customWidth="1"/>
  </cols>
  <sheetData>
    <row r="1" spans="1:4" x14ac:dyDescent="0.25">
      <c r="A1" s="8" t="s">
        <v>58</v>
      </c>
    </row>
    <row r="2" spans="1:4" x14ac:dyDescent="0.25">
      <c r="A2" s="8"/>
    </row>
    <row r="3" spans="1:4" x14ac:dyDescent="0.25">
      <c r="A3" s="8" t="s">
        <v>57</v>
      </c>
    </row>
    <row r="4" spans="1:4" x14ac:dyDescent="0.25">
      <c r="A4" s="8" t="s">
        <v>56</v>
      </c>
    </row>
    <row r="5" spans="1:4" x14ac:dyDescent="0.25">
      <c r="A5" s="8" t="s">
        <v>55</v>
      </c>
    </row>
    <row r="6" spans="1:4" x14ac:dyDescent="0.25">
      <c r="A6" s="8" t="s">
        <v>70</v>
      </c>
    </row>
    <row r="7" spans="1:4" x14ac:dyDescent="0.25">
      <c r="A7" s="8"/>
    </row>
    <row r="8" spans="1:4" x14ac:dyDescent="0.25">
      <c r="A8" s="8" t="s">
        <v>54</v>
      </c>
    </row>
    <row r="9" spans="1:4" x14ac:dyDescent="0.25">
      <c r="A9" s="8" t="s">
        <v>53</v>
      </c>
    </row>
    <row r="10" spans="1:4" x14ac:dyDescent="0.25">
      <c r="A10" s="8" t="s">
        <v>71</v>
      </c>
    </row>
    <row r="11" spans="1:4" x14ac:dyDescent="0.25">
      <c r="A11" s="8"/>
    </row>
    <row r="12" spans="1:4" x14ac:dyDescent="0.25">
      <c r="A12" s="8" t="s">
        <v>52</v>
      </c>
    </row>
    <row r="13" spans="1:4" x14ac:dyDescent="0.25">
      <c r="A13" s="8"/>
    </row>
    <row r="14" spans="1:4" x14ac:dyDescent="0.25">
      <c r="A14" s="8" t="s">
        <v>51</v>
      </c>
    </row>
    <row r="15" spans="1:4" x14ac:dyDescent="0.25">
      <c r="A15" s="8" t="s">
        <v>50</v>
      </c>
    </row>
    <row r="16" spans="1:4" x14ac:dyDescent="0.25">
      <c r="A16" s="8" t="s">
        <v>67</v>
      </c>
      <c r="D16" t="s">
        <v>69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38.25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customHeight="1" x14ac:dyDescent="0.25">
      <c r="A24" s="5" t="s">
        <v>12</v>
      </c>
      <c r="B24" s="4" t="s">
        <v>46</v>
      </c>
      <c r="C24" s="3">
        <v>4827554</v>
      </c>
      <c r="D24" s="4" t="s">
        <v>2</v>
      </c>
    </row>
    <row r="25" spans="1:4" ht="15" customHeight="1" x14ac:dyDescent="0.25">
      <c r="A25" s="5" t="s">
        <v>10</v>
      </c>
      <c r="B25" s="4" t="s">
        <v>45</v>
      </c>
      <c r="C25" s="3">
        <v>707618</v>
      </c>
      <c r="D25" s="4" t="s">
        <v>2</v>
      </c>
    </row>
    <row r="26" spans="1:4" ht="39" customHeight="1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ht="15" customHeight="1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customHeight="1" x14ac:dyDescent="0.25">
      <c r="A28" s="5" t="s">
        <v>72</v>
      </c>
      <c r="B28" s="4" t="s">
        <v>42</v>
      </c>
      <c r="C28" s="4" t="s">
        <v>2</v>
      </c>
      <c r="D28" s="3">
        <v>113012</v>
      </c>
    </row>
    <row r="29" spans="1:4" ht="148.5" customHeight="1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5535172</v>
      </c>
      <c r="D30" s="3">
        <f>D28</f>
        <v>113012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38.25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customHeight="1" x14ac:dyDescent="0.25">
      <c r="A35" s="5" t="s">
        <v>12</v>
      </c>
      <c r="B35" s="4" t="s">
        <v>38</v>
      </c>
      <c r="C35" s="3">
        <v>394634</v>
      </c>
      <c r="D35" s="4" t="s">
        <v>2</v>
      </c>
    </row>
    <row r="36" spans="1:4" ht="15" customHeight="1" x14ac:dyDescent="0.25">
      <c r="A36" s="5" t="s">
        <v>10</v>
      </c>
      <c r="B36" s="4" t="s">
        <v>37</v>
      </c>
      <c r="C36" s="3">
        <v>67087</v>
      </c>
      <c r="D36" s="4" t="s">
        <v>2</v>
      </c>
    </row>
    <row r="37" spans="1:4" ht="39" customHeight="1" x14ac:dyDescent="0.25">
      <c r="A37" s="5" t="s">
        <v>8</v>
      </c>
      <c r="B37" s="4" t="s">
        <v>36</v>
      </c>
      <c r="C37" s="3">
        <v>4</v>
      </c>
      <c r="D37" s="4" t="s">
        <v>2</v>
      </c>
    </row>
    <row r="38" spans="1:4" ht="15" customHeight="1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customHeight="1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customHeight="1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461725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38.25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customHeight="1" x14ac:dyDescent="0.25">
      <c r="A47" s="5" t="s">
        <v>12</v>
      </c>
      <c r="B47" s="4" t="s">
        <v>29</v>
      </c>
      <c r="C47" s="3">
        <v>199</v>
      </c>
      <c r="D47" s="4" t="s">
        <v>2</v>
      </c>
    </row>
    <row r="48" spans="1:4" ht="15" customHeight="1" x14ac:dyDescent="0.25">
      <c r="A48" s="5" t="s">
        <v>10</v>
      </c>
      <c r="B48" s="4" t="s">
        <v>28</v>
      </c>
      <c r="C48" s="3">
        <v>34</v>
      </c>
      <c r="D48" s="4" t="s">
        <v>2</v>
      </c>
    </row>
    <row r="49" spans="1:4" ht="39" customHeight="1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ht="15" customHeight="1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customHeight="1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customHeight="1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233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38.25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customHeight="1" x14ac:dyDescent="0.25">
      <c r="A59" s="5" t="s">
        <v>12</v>
      </c>
      <c r="B59" s="4" t="s">
        <v>11</v>
      </c>
      <c r="C59" s="3">
        <v>1226558</v>
      </c>
      <c r="D59" s="4" t="s">
        <v>2</v>
      </c>
    </row>
    <row r="60" spans="1:4" ht="15" customHeight="1" x14ac:dyDescent="0.25">
      <c r="A60" s="5" t="s">
        <v>10</v>
      </c>
      <c r="B60" s="4" t="s">
        <v>9</v>
      </c>
      <c r="C60" s="3">
        <v>208514</v>
      </c>
      <c r="D60" s="4" t="s">
        <v>2</v>
      </c>
    </row>
    <row r="61" spans="1:4" ht="39" customHeight="1" x14ac:dyDescent="0.25">
      <c r="A61" s="5" t="s">
        <v>8</v>
      </c>
      <c r="B61" s="4" t="s">
        <v>7</v>
      </c>
      <c r="C61" s="3">
        <v>1017</v>
      </c>
      <c r="D61" s="4" t="s">
        <v>2</v>
      </c>
    </row>
    <row r="62" spans="1:4" ht="15" customHeight="1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customHeight="1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66.5" customHeight="1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90" customHeight="1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C59+C60+C61</f>
        <v>1436089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55" workbookViewId="0">
      <selection activeCell="G64" sqref="G64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71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65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2365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402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2767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5129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871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6000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 t="s">
        <v>95</v>
      </c>
      <c r="D59" s="4" t="s">
        <v>2</v>
      </c>
    </row>
    <row r="60" spans="1:4" x14ac:dyDescent="0.25">
      <c r="A60" s="5" t="s">
        <v>10</v>
      </c>
      <c r="B60" s="4" t="s">
        <v>9</v>
      </c>
      <c r="C60" s="3" t="s">
        <v>95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 t="s">
        <v>95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61" workbookViewId="0">
      <selection activeCell="O67" sqref="O66:O67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71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66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16451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2797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19248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859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146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1005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Q32" sqref="Q32"/>
    </sheetView>
  </sheetViews>
  <sheetFormatPr defaultRowHeight="15" x14ac:dyDescent="0.25"/>
  <cols>
    <col min="1" max="1" width="15.5703125" bestFit="1" customWidth="1"/>
    <col min="2" max="5" width="14.140625" bestFit="1" customWidth="1"/>
    <col min="6" max="6" width="9.42578125" bestFit="1" customWidth="1"/>
    <col min="7" max="7" width="10.5703125" bestFit="1" customWidth="1"/>
    <col min="8" max="8" width="9.5703125" bestFit="1" customWidth="1"/>
    <col min="9" max="9" width="15.5703125" bestFit="1" customWidth="1"/>
    <col min="10" max="10" width="14.140625" bestFit="1" customWidth="1"/>
    <col min="11" max="11" width="12" bestFit="1" customWidth="1"/>
  </cols>
  <sheetData>
    <row r="1" spans="1:12" ht="19.5" x14ac:dyDescent="0.3">
      <c r="A1" s="9">
        <v>1010</v>
      </c>
      <c r="B1" s="9">
        <v>1020</v>
      </c>
      <c r="C1" s="9">
        <v>1040</v>
      </c>
      <c r="D1" s="9">
        <v>1110</v>
      </c>
      <c r="E1" s="9">
        <v>1120</v>
      </c>
      <c r="F1" s="9">
        <v>1130</v>
      </c>
      <c r="G1" s="9">
        <v>1210</v>
      </c>
      <c r="H1" s="9">
        <v>1220</v>
      </c>
      <c r="I1" s="9">
        <v>1310</v>
      </c>
      <c r="J1" s="9">
        <v>1320</v>
      </c>
      <c r="K1" s="9">
        <v>1330</v>
      </c>
    </row>
    <row r="2" spans="1:12" x14ac:dyDescent="0.25">
      <c r="A2">
        <v>4827554</v>
      </c>
      <c r="B2" s="3">
        <v>707618</v>
      </c>
      <c r="C2">
        <v>113012</v>
      </c>
      <c r="D2">
        <v>394634</v>
      </c>
      <c r="E2">
        <v>67087</v>
      </c>
      <c r="F2">
        <v>4</v>
      </c>
      <c r="G2" s="15">
        <v>199</v>
      </c>
      <c r="H2">
        <v>34</v>
      </c>
      <c r="I2">
        <v>1226558</v>
      </c>
      <c r="J2" s="3">
        <v>208514</v>
      </c>
      <c r="K2">
        <v>1017</v>
      </c>
      <c r="L2" t="s">
        <v>89</v>
      </c>
    </row>
    <row r="3" spans="1:12" x14ac:dyDescent="0.25">
      <c r="A3">
        <v>418967</v>
      </c>
      <c r="B3">
        <v>67141</v>
      </c>
      <c r="C3">
        <v>4084</v>
      </c>
      <c r="D3">
        <v>212131</v>
      </c>
      <c r="E3">
        <v>36062</v>
      </c>
      <c r="F3">
        <v>1</v>
      </c>
      <c r="G3">
        <v>0</v>
      </c>
      <c r="H3">
        <v>0</v>
      </c>
      <c r="I3">
        <v>82663</v>
      </c>
      <c r="J3">
        <v>14053</v>
      </c>
      <c r="K3">
        <v>0</v>
      </c>
      <c r="L3" t="s">
        <v>90</v>
      </c>
    </row>
    <row r="4" spans="1:12" x14ac:dyDescent="0.25">
      <c r="A4">
        <v>2200</v>
      </c>
      <c r="B4">
        <v>374</v>
      </c>
      <c r="C4">
        <v>0</v>
      </c>
      <c r="D4">
        <v>3481</v>
      </c>
      <c r="E4">
        <v>592</v>
      </c>
      <c r="F4">
        <v>0</v>
      </c>
      <c r="G4">
        <v>0</v>
      </c>
      <c r="H4">
        <v>0</v>
      </c>
      <c r="I4">
        <v>53</v>
      </c>
      <c r="J4">
        <v>9</v>
      </c>
      <c r="K4">
        <v>0</v>
      </c>
      <c r="L4" t="s">
        <v>91</v>
      </c>
    </row>
    <row r="5" spans="1:12" x14ac:dyDescent="0.25">
      <c r="A5">
        <v>9066</v>
      </c>
      <c r="B5">
        <v>1290</v>
      </c>
      <c r="C5">
        <v>251</v>
      </c>
      <c r="D5">
        <v>33615</v>
      </c>
      <c r="E5">
        <v>5714</v>
      </c>
      <c r="F5">
        <v>0</v>
      </c>
      <c r="G5">
        <v>0</v>
      </c>
      <c r="H5">
        <v>0</v>
      </c>
      <c r="I5">
        <v>11827</v>
      </c>
      <c r="J5">
        <v>2011</v>
      </c>
      <c r="K5">
        <v>0</v>
      </c>
      <c r="L5" t="s">
        <v>92</v>
      </c>
    </row>
    <row r="6" spans="1:12" x14ac:dyDescent="0.25">
      <c r="A6">
        <v>218</v>
      </c>
      <c r="B6">
        <v>37</v>
      </c>
      <c r="C6">
        <v>0</v>
      </c>
      <c r="D6">
        <v>250</v>
      </c>
      <c r="E6">
        <v>43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t="s">
        <v>93</v>
      </c>
    </row>
    <row r="7" spans="1:12" x14ac:dyDescent="0.25">
      <c r="A7">
        <v>4389</v>
      </c>
      <c r="B7">
        <v>746</v>
      </c>
      <c r="C7">
        <v>0</v>
      </c>
      <c r="D7">
        <v>972</v>
      </c>
      <c r="E7">
        <v>165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t="s">
        <v>94</v>
      </c>
    </row>
    <row r="8" spans="1:12" s="18" customFormat="1" x14ac:dyDescent="0.25">
      <c r="A8" s="18">
        <v>200</v>
      </c>
      <c r="B8" s="18">
        <v>34</v>
      </c>
      <c r="C8" s="18">
        <v>0</v>
      </c>
      <c r="D8" s="18">
        <v>597</v>
      </c>
      <c r="E8" s="18">
        <v>101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 t="s">
        <v>84</v>
      </c>
    </row>
    <row r="9" spans="1:12" s="18" customFormat="1" x14ac:dyDescent="0.25">
      <c r="A9" s="18">
        <v>1023</v>
      </c>
      <c r="B9" s="18">
        <v>174</v>
      </c>
      <c r="C9" s="18">
        <v>0</v>
      </c>
      <c r="D9" s="18">
        <v>1916</v>
      </c>
      <c r="E9" s="18">
        <v>326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 t="s">
        <v>85</v>
      </c>
    </row>
    <row r="10" spans="1:12" s="18" customFormat="1" x14ac:dyDescent="0.25">
      <c r="A10" s="18">
        <v>390573</v>
      </c>
      <c r="B10" s="18">
        <v>65898</v>
      </c>
      <c r="C10" s="18">
        <v>499</v>
      </c>
      <c r="D10" s="18">
        <v>55363</v>
      </c>
      <c r="E10" s="18">
        <v>9412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 t="s">
        <v>86</v>
      </c>
    </row>
    <row r="11" spans="1:12" s="18" customFormat="1" x14ac:dyDescent="0.25">
      <c r="A11" s="18">
        <v>2365</v>
      </c>
      <c r="B11" s="18">
        <v>402</v>
      </c>
      <c r="C11" s="18">
        <v>0</v>
      </c>
      <c r="D11" s="18">
        <v>5129</v>
      </c>
      <c r="E11" s="18">
        <v>871</v>
      </c>
      <c r="F11" s="18">
        <v>0</v>
      </c>
      <c r="G11" s="18">
        <v>0</v>
      </c>
      <c r="H11" s="18">
        <v>0</v>
      </c>
      <c r="I11" s="18">
        <v>10923</v>
      </c>
      <c r="J11" s="18">
        <v>1857</v>
      </c>
      <c r="K11" s="18">
        <v>0</v>
      </c>
      <c r="L11" s="18" t="s">
        <v>87</v>
      </c>
    </row>
    <row r="12" spans="1:12" s="18" customFormat="1" x14ac:dyDescent="0.25">
      <c r="A12" s="18">
        <v>16451</v>
      </c>
      <c r="B12" s="18">
        <v>2797</v>
      </c>
      <c r="C12" s="18">
        <v>0</v>
      </c>
      <c r="D12" s="18">
        <v>859</v>
      </c>
      <c r="E12" s="18">
        <v>146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 t="s">
        <v>88</v>
      </c>
    </row>
    <row r="13" spans="1:12" x14ac:dyDescent="0.25">
      <c r="A13" s="16">
        <f>SUM(A2:A12)</f>
        <v>5673006</v>
      </c>
      <c r="B13" s="16">
        <f t="shared" ref="B13:K13" si="0">SUM(B2:B12)</f>
        <v>846511</v>
      </c>
      <c r="C13" s="16">
        <f t="shared" si="0"/>
        <v>117846</v>
      </c>
      <c r="D13" s="16">
        <f t="shared" si="0"/>
        <v>708947</v>
      </c>
      <c r="E13" s="16">
        <f t="shared" si="0"/>
        <v>120519</v>
      </c>
      <c r="F13" s="16">
        <f t="shared" si="0"/>
        <v>5</v>
      </c>
      <c r="G13" s="16">
        <f t="shared" si="0"/>
        <v>199</v>
      </c>
      <c r="H13" s="16">
        <f t="shared" si="0"/>
        <v>34</v>
      </c>
      <c r="I13" s="16">
        <f t="shared" si="0"/>
        <v>1332024</v>
      </c>
      <c r="J13" s="16">
        <f t="shared" si="0"/>
        <v>226444</v>
      </c>
      <c r="K13" s="16">
        <f t="shared" si="0"/>
        <v>1017</v>
      </c>
    </row>
    <row r="14" spans="1:12" x14ac:dyDescent="0.25">
      <c r="A14" s="16">
        <v>5673006</v>
      </c>
      <c r="B14" s="16">
        <v>846511</v>
      </c>
      <c r="C14" s="16">
        <v>117846</v>
      </c>
      <c r="D14" s="16">
        <v>708945</v>
      </c>
      <c r="E14" s="16">
        <v>120519</v>
      </c>
      <c r="F14" s="16">
        <v>5</v>
      </c>
      <c r="G14" s="16">
        <v>199</v>
      </c>
      <c r="H14" s="16">
        <v>34</v>
      </c>
      <c r="I14" s="16">
        <v>1332024</v>
      </c>
      <c r="J14" s="16">
        <v>226444</v>
      </c>
      <c r="K14" s="16">
        <v>1017</v>
      </c>
    </row>
    <row r="15" spans="1:12" x14ac:dyDescent="0.25">
      <c r="A15" s="17">
        <f>A13-A14</f>
        <v>0</v>
      </c>
      <c r="B15" s="17">
        <f t="shared" ref="B15:K15" si="1">B13-B14</f>
        <v>0</v>
      </c>
      <c r="C15" s="17">
        <f t="shared" si="1"/>
        <v>0</v>
      </c>
      <c r="D15" s="17">
        <f t="shared" si="1"/>
        <v>2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</row>
    <row r="17" spans="1:1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9" spans="1:1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activeCell="H21" sqref="H21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77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68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418968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67141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4084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486109</v>
      </c>
      <c r="D30" s="3">
        <f>D28</f>
        <v>4084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212131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36062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1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248194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82663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14053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C59+C60</f>
        <v>96716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13" workbookViewId="0">
      <selection activeCell="M29" sqref="M29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78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49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2200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374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2574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3481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592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4073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22" t="s">
        <v>95</v>
      </c>
      <c r="D59" s="4" t="s">
        <v>2</v>
      </c>
    </row>
    <row r="60" spans="1:4" x14ac:dyDescent="0.25">
      <c r="A60" s="5" t="s">
        <v>10</v>
      </c>
      <c r="B60" s="4" t="s">
        <v>9</v>
      </c>
      <c r="C60" s="3" t="s">
        <v>95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 t="s">
        <v>95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16" workbookViewId="0">
      <selection activeCell="J28" sqref="J28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79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59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9066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1290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 t="s">
        <v>95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10356</v>
      </c>
      <c r="D30" s="3" t="str">
        <f>D28</f>
        <v>X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33615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5714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39329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11827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2011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C59+C60</f>
        <v>13838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30" workbookViewId="0">
      <selection activeCell="I37" sqref="I37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71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60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218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37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255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 t="s">
        <v>95</v>
      </c>
      <c r="D35" s="4" t="s">
        <v>2</v>
      </c>
    </row>
    <row r="36" spans="1:4" x14ac:dyDescent="0.25">
      <c r="A36" s="5" t="s">
        <v>10</v>
      </c>
      <c r="B36" s="4" t="s">
        <v>37</v>
      </c>
      <c r="C36" s="3" t="s">
        <v>95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 t="s">
        <v>95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9" workbookViewId="0">
      <selection activeCell="H25" sqref="H25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80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61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4389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746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5135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972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165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1137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G26" sqref="G26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81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62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200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34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234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597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101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698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50" workbookViewId="0">
      <selection activeCell="K24" sqref="K24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82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63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1023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174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>
        <v>0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1197</v>
      </c>
      <c r="D30" s="3">
        <f>D28</f>
        <v>0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1916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326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2242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16" workbookViewId="0">
      <selection activeCell="H30" sqref="H30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x14ac:dyDescent="0.25">
      <c r="A1" s="8" t="s">
        <v>58</v>
      </c>
    </row>
    <row r="2" spans="1:1" x14ac:dyDescent="0.25">
      <c r="A2" s="8"/>
    </row>
    <row r="3" spans="1:1" x14ac:dyDescent="0.25">
      <c r="A3" s="8" t="s">
        <v>57</v>
      </c>
    </row>
    <row r="4" spans="1:1" x14ac:dyDescent="0.25">
      <c r="A4" s="8" t="s">
        <v>56</v>
      </c>
    </row>
    <row r="5" spans="1:1" x14ac:dyDescent="0.25">
      <c r="A5" s="8" t="s">
        <v>55</v>
      </c>
    </row>
    <row r="6" spans="1:1" x14ac:dyDescent="0.25">
      <c r="A6" s="8" t="s">
        <v>70</v>
      </c>
    </row>
    <row r="7" spans="1:1" x14ac:dyDescent="0.25">
      <c r="A7" s="8"/>
    </row>
    <row r="8" spans="1:1" x14ac:dyDescent="0.25">
      <c r="A8" s="8" t="s">
        <v>54</v>
      </c>
    </row>
    <row r="9" spans="1:1" x14ac:dyDescent="0.25">
      <c r="A9" s="8" t="s">
        <v>53</v>
      </c>
    </row>
    <row r="10" spans="1:1" x14ac:dyDescent="0.25">
      <c r="A10" s="8" t="s">
        <v>83</v>
      </c>
    </row>
    <row r="11" spans="1:1" x14ac:dyDescent="0.25">
      <c r="A11" s="8"/>
    </row>
    <row r="12" spans="1:1" x14ac:dyDescent="0.25">
      <c r="A12" s="8" t="s">
        <v>52</v>
      </c>
    </row>
    <row r="13" spans="1:1" x14ac:dyDescent="0.25">
      <c r="A13" s="8"/>
    </row>
    <row r="14" spans="1:1" x14ac:dyDescent="0.25">
      <c r="A14" s="8" t="s">
        <v>51</v>
      </c>
    </row>
    <row r="15" spans="1:1" x14ac:dyDescent="0.25">
      <c r="A15" s="8" t="s">
        <v>50</v>
      </c>
    </row>
    <row r="16" spans="1:1" x14ac:dyDescent="0.25">
      <c r="A16" s="8" t="s">
        <v>64</v>
      </c>
    </row>
    <row r="17" spans="1:4" x14ac:dyDescent="0.25">
      <c r="A17" s="8"/>
    </row>
    <row r="18" spans="1:4" s="1" customFormat="1" x14ac:dyDescent="0.25">
      <c r="A18" s="2"/>
    </row>
    <row r="19" spans="1:4" s="1" customFormat="1" x14ac:dyDescent="0.25">
      <c r="A19" s="2"/>
    </row>
    <row r="20" spans="1:4" s="1" customFormat="1" x14ac:dyDescent="0.25">
      <c r="A20" s="2" t="s">
        <v>48</v>
      </c>
    </row>
    <row r="21" spans="1:4" s="1" customFormat="1" x14ac:dyDescent="0.25">
      <c r="A21" s="2" t="s">
        <v>47</v>
      </c>
    </row>
    <row r="22" spans="1:4" s="6" customFormat="1" ht="51" x14ac:dyDescent="0.25">
      <c r="A22" s="7" t="s">
        <v>20</v>
      </c>
      <c r="B22" s="7" t="s">
        <v>19</v>
      </c>
      <c r="C22" s="7" t="s">
        <v>18</v>
      </c>
      <c r="D22" s="7" t="s">
        <v>17</v>
      </c>
    </row>
    <row r="23" spans="1:4" x14ac:dyDescent="0.25">
      <c r="A23" s="5" t="s">
        <v>16</v>
      </c>
      <c r="B23" s="4" t="s">
        <v>15</v>
      </c>
      <c r="C23" s="4" t="s">
        <v>14</v>
      </c>
      <c r="D23" s="4" t="s">
        <v>13</v>
      </c>
    </row>
    <row r="24" spans="1:4" ht="26.25" x14ac:dyDescent="0.25">
      <c r="A24" s="5" t="s">
        <v>12</v>
      </c>
      <c r="B24" s="4" t="s">
        <v>46</v>
      </c>
      <c r="C24" s="3">
        <v>390573</v>
      </c>
      <c r="D24" s="4" t="s">
        <v>2</v>
      </c>
    </row>
    <row r="25" spans="1:4" x14ac:dyDescent="0.25">
      <c r="A25" s="5" t="s">
        <v>10</v>
      </c>
      <c r="B25" s="4" t="s">
        <v>45</v>
      </c>
      <c r="C25" s="3">
        <v>65898</v>
      </c>
      <c r="D25" s="4" t="s">
        <v>2</v>
      </c>
    </row>
    <row r="26" spans="1:4" ht="39" x14ac:dyDescent="0.25">
      <c r="A26" s="5" t="s">
        <v>8</v>
      </c>
      <c r="B26" s="4" t="s">
        <v>44</v>
      </c>
      <c r="C26" s="3">
        <v>0</v>
      </c>
      <c r="D26" s="4" t="s">
        <v>2</v>
      </c>
    </row>
    <row r="27" spans="1:4" x14ac:dyDescent="0.25">
      <c r="A27" s="5" t="s">
        <v>6</v>
      </c>
      <c r="B27" s="4" t="s">
        <v>43</v>
      </c>
      <c r="C27" s="3">
        <v>0</v>
      </c>
      <c r="D27" s="4" t="s">
        <v>2</v>
      </c>
    </row>
    <row r="28" spans="1:4" ht="77.25" x14ac:dyDescent="0.25">
      <c r="A28" s="5" t="s">
        <v>72</v>
      </c>
      <c r="B28" s="4" t="s">
        <v>42</v>
      </c>
      <c r="C28" s="4" t="s">
        <v>2</v>
      </c>
      <c r="D28" s="3" t="s">
        <v>95</v>
      </c>
    </row>
    <row r="29" spans="1:4" ht="153" x14ac:dyDescent="0.25">
      <c r="A29" s="10" t="s">
        <v>73</v>
      </c>
      <c r="B29" s="11" t="s">
        <v>41</v>
      </c>
      <c r="C29" s="11" t="s">
        <v>2</v>
      </c>
      <c r="D29" s="12">
        <v>0</v>
      </c>
    </row>
    <row r="30" spans="1:4" x14ac:dyDescent="0.25">
      <c r="A30" s="5" t="s">
        <v>1</v>
      </c>
      <c r="B30" s="4" t="s">
        <v>40</v>
      </c>
      <c r="C30" s="3">
        <f>C24+C25</f>
        <v>456471</v>
      </c>
      <c r="D30" s="3" t="str">
        <f>D28</f>
        <v>X</v>
      </c>
    </row>
    <row r="31" spans="1:4" s="1" customFormat="1" x14ac:dyDescent="0.25">
      <c r="A31" s="2"/>
    </row>
    <row r="32" spans="1:4" s="1" customFormat="1" x14ac:dyDescent="0.25">
      <c r="A32" s="2" t="s">
        <v>39</v>
      </c>
    </row>
    <row r="33" spans="1:4" s="6" customFormat="1" ht="51" x14ac:dyDescent="0.25">
      <c r="A33" s="7" t="s">
        <v>20</v>
      </c>
      <c r="B33" s="7" t="s">
        <v>19</v>
      </c>
      <c r="C33" s="7" t="s">
        <v>18</v>
      </c>
      <c r="D33" s="7" t="s">
        <v>17</v>
      </c>
    </row>
    <row r="34" spans="1:4" x14ac:dyDescent="0.25">
      <c r="A34" s="5" t="s">
        <v>16</v>
      </c>
      <c r="B34" s="4" t="s">
        <v>15</v>
      </c>
      <c r="C34" s="4" t="s">
        <v>14</v>
      </c>
      <c r="D34" s="4" t="s">
        <v>13</v>
      </c>
    </row>
    <row r="35" spans="1:4" ht="26.25" x14ac:dyDescent="0.25">
      <c r="A35" s="5" t="s">
        <v>12</v>
      </c>
      <c r="B35" s="4" t="s">
        <v>38</v>
      </c>
      <c r="C35" s="3">
        <v>55363</v>
      </c>
      <c r="D35" s="4" t="s">
        <v>2</v>
      </c>
    </row>
    <row r="36" spans="1:4" x14ac:dyDescent="0.25">
      <c r="A36" s="5" t="s">
        <v>10</v>
      </c>
      <c r="B36" s="4" t="s">
        <v>37</v>
      </c>
      <c r="C36" s="3">
        <v>9412</v>
      </c>
      <c r="D36" s="4" t="s">
        <v>2</v>
      </c>
    </row>
    <row r="37" spans="1:4" ht="39" x14ac:dyDescent="0.25">
      <c r="A37" s="5" t="s">
        <v>8</v>
      </c>
      <c r="B37" s="4" t="s">
        <v>36</v>
      </c>
      <c r="C37" s="3">
        <v>0</v>
      </c>
      <c r="D37" s="4" t="s">
        <v>2</v>
      </c>
    </row>
    <row r="38" spans="1:4" x14ac:dyDescent="0.25">
      <c r="A38" s="5" t="s">
        <v>6</v>
      </c>
      <c r="B38" s="4" t="s">
        <v>35</v>
      </c>
      <c r="C38" s="3">
        <v>0</v>
      </c>
      <c r="D38" s="4" t="s">
        <v>2</v>
      </c>
    </row>
    <row r="39" spans="1:4" ht="77.25" x14ac:dyDescent="0.25">
      <c r="A39" s="5" t="s">
        <v>72</v>
      </c>
      <c r="B39" s="4" t="s">
        <v>34</v>
      </c>
      <c r="C39" s="4" t="s">
        <v>2</v>
      </c>
      <c r="D39" s="3">
        <v>0</v>
      </c>
    </row>
    <row r="40" spans="1:4" ht="153" x14ac:dyDescent="0.25">
      <c r="A40" s="10" t="s">
        <v>74</v>
      </c>
      <c r="B40" s="11" t="s">
        <v>33</v>
      </c>
      <c r="C40" s="11" t="s">
        <v>2</v>
      </c>
      <c r="D40" s="12">
        <v>0</v>
      </c>
    </row>
    <row r="41" spans="1:4" x14ac:dyDescent="0.25">
      <c r="A41" s="5" t="s">
        <v>1</v>
      </c>
      <c r="B41" s="4" t="s">
        <v>32</v>
      </c>
      <c r="C41" s="3">
        <f>C35+C36+C37</f>
        <v>64775</v>
      </c>
      <c r="D41" s="3">
        <v>0</v>
      </c>
    </row>
    <row r="42" spans="1:4" s="1" customFormat="1" x14ac:dyDescent="0.25">
      <c r="A42" s="2"/>
    </row>
    <row r="43" spans="1:4" s="1" customFormat="1" x14ac:dyDescent="0.25">
      <c r="A43" s="2" t="s">
        <v>31</v>
      </c>
    </row>
    <row r="44" spans="1:4" s="1" customFormat="1" x14ac:dyDescent="0.25">
      <c r="A44" s="2" t="s">
        <v>30</v>
      </c>
    </row>
    <row r="45" spans="1:4" s="6" customFormat="1" ht="51" x14ac:dyDescent="0.25">
      <c r="A45" s="7" t="s">
        <v>20</v>
      </c>
      <c r="B45" s="7" t="s">
        <v>19</v>
      </c>
      <c r="C45" s="7" t="s">
        <v>18</v>
      </c>
      <c r="D45" s="7" t="s">
        <v>17</v>
      </c>
    </row>
    <row r="46" spans="1:4" x14ac:dyDescent="0.25">
      <c r="A46" s="5" t="s">
        <v>16</v>
      </c>
      <c r="B46" s="4" t="s">
        <v>15</v>
      </c>
      <c r="C46" s="4" t="s">
        <v>14</v>
      </c>
      <c r="D46" s="4" t="s">
        <v>13</v>
      </c>
    </row>
    <row r="47" spans="1:4" ht="26.25" x14ac:dyDescent="0.25">
      <c r="A47" s="5" t="s">
        <v>12</v>
      </c>
      <c r="B47" s="4" t="s">
        <v>29</v>
      </c>
      <c r="C47" s="3">
        <v>0</v>
      </c>
      <c r="D47" s="4" t="s">
        <v>2</v>
      </c>
    </row>
    <row r="48" spans="1:4" x14ac:dyDescent="0.25">
      <c r="A48" s="5" t="s">
        <v>10</v>
      </c>
      <c r="B48" s="4" t="s">
        <v>28</v>
      </c>
      <c r="C48" s="3">
        <v>0</v>
      </c>
      <c r="D48" s="4" t="s">
        <v>2</v>
      </c>
    </row>
    <row r="49" spans="1:4" ht="39" x14ac:dyDescent="0.25">
      <c r="A49" s="5" t="s">
        <v>8</v>
      </c>
      <c r="B49" s="4" t="s">
        <v>27</v>
      </c>
      <c r="C49" s="3">
        <v>0</v>
      </c>
      <c r="D49" s="4" t="s">
        <v>2</v>
      </c>
    </row>
    <row r="50" spans="1:4" x14ac:dyDescent="0.25">
      <c r="A50" s="5" t="s">
        <v>6</v>
      </c>
      <c r="B50" s="4" t="s">
        <v>26</v>
      </c>
      <c r="C50" s="3">
        <v>0</v>
      </c>
      <c r="D50" s="4" t="s">
        <v>2</v>
      </c>
    </row>
    <row r="51" spans="1:4" ht="77.25" x14ac:dyDescent="0.25">
      <c r="A51" s="5" t="s">
        <v>72</v>
      </c>
      <c r="B51" s="4" t="s">
        <v>25</v>
      </c>
      <c r="C51" s="4" t="s">
        <v>2</v>
      </c>
      <c r="D51" s="3">
        <v>0</v>
      </c>
    </row>
    <row r="52" spans="1:4" ht="153" x14ac:dyDescent="0.25">
      <c r="A52" s="10" t="s">
        <v>74</v>
      </c>
      <c r="B52" s="13" t="s">
        <v>24</v>
      </c>
      <c r="C52" s="13" t="s">
        <v>2</v>
      </c>
      <c r="D52" s="14">
        <v>0</v>
      </c>
    </row>
    <row r="53" spans="1:4" x14ac:dyDescent="0.25">
      <c r="A53" s="5" t="s">
        <v>1</v>
      </c>
      <c r="B53" s="4" t="s">
        <v>23</v>
      </c>
      <c r="C53" s="3">
        <f>C47+C48</f>
        <v>0</v>
      </c>
      <c r="D53" s="3">
        <v>0</v>
      </c>
    </row>
    <row r="54" spans="1:4" s="1" customFormat="1" x14ac:dyDescent="0.25">
      <c r="A54" s="2"/>
    </row>
    <row r="55" spans="1:4" s="1" customFormat="1" x14ac:dyDescent="0.25">
      <c r="A55" s="2" t="s">
        <v>22</v>
      </c>
    </row>
    <row r="56" spans="1:4" s="1" customFormat="1" x14ac:dyDescent="0.25">
      <c r="A56" s="2" t="s">
        <v>21</v>
      </c>
    </row>
    <row r="57" spans="1:4" s="6" customFormat="1" ht="51" x14ac:dyDescent="0.25">
      <c r="A57" s="7" t="s">
        <v>20</v>
      </c>
      <c r="B57" s="7" t="s">
        <v>19</v>
      </c>
      <c r="C57" s="7" t="s">
        <v>18</v>
      </c>
      <c r="D57" s="7" t="s">
        <v>17</v>
      </c>
    </row>
    <row r="58" spans="1:4" x14ac:dyDescent="0.25">
      <c r="A58" s="5" t="s">
        <v>16</v>
      </c>
      <c r="B58" s="4" t="s">
        <v>15</v>
      </c>
      <c r="C58" s="4" t="s">
        <v>14</v>
      </c>
      <c r="D58" s="4" t="s">
        <v>13</v>
      </c>
    </row>
    <row r="59" spans="1:4" ht="26.25" x14ac:dyDescent="0.25">
      <c r="A59" s="5" t="s">
        <v>12</v>
      </c>
      <c r="B59" s="4" t="s">
        <v>11</v>
      </c>
      <c r="C59" s="3">
        <v>0</v>
      </c>
      <c r="D59" s="4" t="s">
        <v>2</v>
      </c>
    </row>
    <row r="60" spans="1:4" x14ac:dyDescent="0.25">
      <c r="A60" s="5" t="s">
        <v>10</v>
      </c>
      <c r="B60" s="4" t="s">
        <v>9</v>
      </c>
      <c r="C60" s="3">
        <v>0</v>
      </c>
      <c r="D60" s="4" t="s">
        <v>2</v>
      </c>
    </row>
    <row r="61" spans="1:4" ht="39" x14ac:dyDescent="0.25">
      <c r="A61" s="5" t="s">
        <v>8</v>
      </c>
      <c r="B61" s="4" t="s">
        <v>7</v>
      </c>
      <c r="C61" s="3">
        <v>0</v>
      </c>
      <c r="D61" s="4" t="s">
        <v>2</v>
      </c>
    </row>
    <row r="62" spans="1:4" x14ac:dyDescent="0.25">
      <c r="A62" s="5" t="s">
        <v>6</v>
      </c>
      <c r="B62" s="4" t="s">
        <v>5</v>
      </c>
      <c r="C62" s="3">
        <v>0</v>
      </c>
      <c r="D62" s="4" t="s">
        <v>2</v>
      </c>
    </row>
    <row r="63" spans="1:4" ht="77.25" x14ac:dyDescent="0.25">
      <c r="A63" s="5" t="s">
        <v>72</v>
      </c>
      <c r="B63" s="4" t="s">
        <v>4</v>
      </c>
      <c r="C63" s="4" t="s">
        <v>2</v>
      </c>
      <c r="D63" s="3">
        <v>0</v>
      </c>
    </row>
    <row r="64" spans="1:4" ht="153" x14ac:dyDescent="0.25">
      <c r="A64" s="10" t="s">
        <v>74</v>
      </c>
      <c r="B64" s="11" t="s">
        <v>3</v>
      </c>
      <c r="C64" s="11" t="s">
        <v>2</v>
      </c>
      <c r="D64" s="12">
        <v>0</v>
      </c>
    </row>
    <row r="65" spans="1:4" ht="89.25" x14ac:dyDescent="0.25">
      <c r="A65" s="10" t="s">
        <v>75</v>
      </c>
      <c r="B65" s="11" t="s">
        <v>76</v>
      </c>
      <c r="C65" s="11" t="s">
        <v>2</v>
      </c>
      <c r="D65" s="12">
        <v>0</v>
      </c>
    </row>
    <row r="66" spans="1:4" s="1" customFormat="1" x14ac:dyDescent="0.25">
      <c r="A66" s="5" t="s">
        <v>1</v>
      </c>
      <c r="B66" s="4" t="s">
        <v>0</v>
      </c>
      <c r="C66" s="3">
        <f>C60+C61+C62</f>
        <v>0</v>
      </c>
      <c r="D66" s="3">
        <f>D64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МО г. Горно-Алтайск</vt:lpstr>
      <vt:lpstr>МО Майминский рн</vt:lpstr>
      <vt:lpstr>МО Кош-Агачский рн</vt:lpstr>
      <vt:lpstr>МО Чемальский рн</vt:lpstr>
      <vt:lpstr>МО Чойский рн</vt:lpstr>
      <vt:lpstr>МО Шебалинский рн</vt:lpstr>
      <vt:lpstr>МО Улаганский рн</vt:lpstr>
      <vt:lpstr>МО Усть-Коксинский рн</vt:lpstr>
      <vt:lpstr>МО Турочакский рн</vt:lpstr>
      <vt:lpstr>МО Онгудайский рн</vt:lpstr>
      <vt:lpstr>МО Усть-Канский рн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2022-06-27T02:43:48Z</dcterms:modified>
</cp:coreProperties>
</file>