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tabRatio="950"/>
  </bookViews>
  <sheets>
    <sheet name="МО г. Горно-Алтайск" sheetId="1" r:id="rId1"/>
    <sheet name="МО Майминский рн" sheetId="2" r:id="rId2"/>
    <sheet name="МО Кош-Агачский рн" sheetId="3" r:id="rId3"/>
    <sheet name="МО Чемальский рн" sheetId="4" r:id="rId4"/>
    <sheet name="МО Чойский рн" sheetId="5" r:id="rId5"/>
    <sheet name="МО Шебалинский рн" sheetId="6" r:id="rId6"/>
    <sheet name="МО Улаганский рн" sheetId="7" r:id="rId7"/>
    <sheet name="МО Усть-Коксинский рн" sheetId="8" r:id="rId8"/>
    <sheet name="МО Турочакский рн" sheetId="9" r:id="rId9"/>
    <sheet name="МО Онгудайский рн" sheetId="10" r:id="rId10"/>
    <sheet name="МО Усть-Канский рн" sheetId="11" r:id="rId11"/>
    <sheet name="Лист1" sheetId="12" state="hidden" r:id="rId12"/>
  </sheets>
  <definedNames>
    <definedName name="_xlnm._FilterDatabase" localSheetId="11" hidden="1">Лист1!$A$14:$K$14</definedName>
  </definedNames>
  <calcPr calcId="145621"/>
</workbook>
</file>

<file path=xl/calcChain.xml><?xml version="1.0" encoding="utf-8"?>
<calcChain xmlns="http://schemas.openxmlformats.org/spreadsheetml/2006/main">
  <c r="C41" i="11" l="1"/>
  <c r="C53" i="2"/>
  <c r="C30" i="1" l="1"/>
  <c r="C65" i="1" l="1"/>
  <c r="C53" i="1"/>
  <c r="C41" i="1"/>
  <c r="C41" i="2" l="1"/>
  <c r="C30" i="2"/>
  <c r="C53" i="11" l="1"/>
  <c r="C30" i="11"/>
  <c r="C41" i="10"/>
  <c r="C30" i="10"/>
  <c r="C41" i="9"/>
  <c r="C30" i="9"/>
  <c r="C41" i="8"/>
  <c r="C30" i="8"/>
  <c r="C41" i="7"/>
  <c r="C30" i="7"/>
  <c r="C30" i="6"/>
  <c r="C30" i="5"/>
  <c r="C41" i="4"/>
  <c r="C30" i="4"/>
  <c r="C41" i="3"/>
  <c r="C30" i="3"/>
  <c r="C65" i="2"/>
  <c r="D30" i="2"/>
  <c r="D65" i="1"/>
  <c r="D30" i="1"/>
  <c r="I13" i="12" l="1"/>
  <c r="I16" i="12"/>
  <c r="J16" i="12"/>
  <c r="A16" i="12"/>
  <c r="L13" i="12"/>
  <c r="L16" i="12" s="1"/>
  <c r="B13" i="12"/>
  <c r="B16" i="12" s="1"/>
  <c r="C13" i="12"/>
  <c r="C16" i="12" s="1"/>
  <c r="D13" i="12"/>
  <c r="D16" i="12" s="1"/>
  <c r="E13" i="12"/>
  <c r="E16" i="12" s="1"/>
  <c r="F13" i="12"/>
  <c r="F16" i="12" s="1"/>
  <c r="G13" i="12"/>
  <c r="G16" i="12" s="1"/>
  <c r="H13" i="12"/>
  <c r="H16" i="12" s="1"/>
  <c r="J13" i="12"/>
  <c r="K13" i="12"/>
  <c r="K16" i="12" s="1"/>
  <c r="A13" i="12"/>
  <c r="D65" i="11" l="1"/>
  <c r="C65" i="11"/>
  <c r="D30" i="11"/>
  <c r="D65" i="10"/>
  <c r="C53" i="10"/>
  <c r="D30" i="10"/>
  <c r="D65" i="9"/>
  <c r="D65" i="8"/>
  <c r="C65" i="8"/>
  <c r="D30" i="8"/>
  <c r="D65" i="7"/>
  <c r="C53" i="7"/>
  <c r="D30" i="7"/>
  <c r="D65" i="6"/>
  <c r="C65" i="6"/>
  <c r="D30" i="6"/>
  <c r="D65" i="5"/>
  <c r="C65" i="5"/>
  <c r="C53" i="5"/>
  <c r="D30" i="5"/>
  <c r="D65" i="4"/>
  <c r="C53" i="4"/>
  <c r="D30" i="4"/>
  <c r="D65" i="3"/>
  <c r="C53" i="3"/>
  <c r="D30" i="3"/>
  <c r="D65" i="2"/>
</calcChain>
</file>

<file path=xl/sharedStrings.xml><?xml version="1.0" encoding="utf-8"?>
<sst xmlns="http://schemas.openxmlformats.org/spreadsheetml/2006/main" count="1480" uniqueCount="96">
  <si>
    <t>1350</t>
  </si>
  <si>
    <t>Контрольная сумма</t>
  </si>
  <si>
    <t>XXX</t>
  </si>
  <si>
    <t>1341</t>
  </si>
  <si>
    <t>1340</t>
  </si>
  <si>
    <t>1331</t>
  </si>
  <si>
    <t>Сумма инвестиционного налогового вычета</t>
  </si>
  <si>
    <t>1330</t>
  </si>
  <si>
    <t>Сумма налога, выплаченная за пределами Российской Федерации и засчитываемая в уплату налога согласно порядку, установленному ст.311 НК РФ</t>
  </si>
  <si>
    <t>1320</t>
  </si>
  <si>
    <t>Сумма налога на прибыль</t>
  </si>
  <si>
    <t>1310</t>
  </si>
  <si>
    <t>Налоговая база для исчисления налога на прибыль исходя из доли</t>
  </si>
  <si>
    <t>2</t>
  </si>
  <si>
    <t>1</t>
  </si>
  <si>
    <t>Б</t>
  </si>
  <si>
    <t>А</t>
  </si>
  <si>
    <t>Сумма недопоступления налога</t>
  </si>
  <si>
    <t>Значение показателей</t>
  </si>
  <si>
    <t>Код строки</t>
  </si>
  <si>
    <t>Показатели</t>
  </si>
  <si>
    <t>                на территории одного субъекта Российской Федерации</t>
  </si>
  <si>
    <t>Раздел 4. Данные по группе обособленных подразделений, находящихся</t>
  </si>
  <si>
    <t>1250</t>
  </si>
  <si>
    <t>1241</t>
  </si>
  <si>
    <t>1240</t>
  </si>
  <si>
    <t>1231</t>
  </si>
  <si>
    <t>1230</t>
  </si>
  <si>
    <t>1220</t>
  </si>
  <si>
    <t>1210</t>
  </si>
  <si>
    <t>                 текущего налогового периода</t>
  </si>
  <si>
    <t>Раздел 3. Данные по обособленным подразделениям, ликвидированным в течение</t>
  </si>
  <si>
    <t>1150</t>
  </si>
  <si>
    <t>1141</t>
  </si>
  <si>
    <t>1140</t>
  </si>
  <si>
    <t>1131</t>
  </si>
  <si>
    <t>1130</t>
  </si>
  <si>
    <t>1120</t>
  </si>
  <si>
    <t>1110</t>
  </si>
  <si>
    <t>Раздел 2. Данные по обособленным подразделениям организаций</t>
  </si>
  <si>
    <t>1050</t>
  </si>
  <si>
    <t>1041</t>
  </si>
  <si>
    <t>1040</t>
  </si>
  <si>
    <t>1031</t>
  </si>
  <si>
    <t>1030</t>
  </si>
  <si>
    <t>1020</t>
  </si>
  <si>
    <t>1010</t>
  </si>
  <si>
    <t>                 и по организациям без входящих в них обособленных подразделений</t>
  </si>
  <si>
    <t>Раздел 1. Данные по организациям, не имеющим обособленных подразделений,</t>
  </si>
  <si>
    <t>Муниципальное образование "Кош-Агаский район" Республики Алтай</t>
  </si>
  <si>
    <t>образование, город</t>
  </si>
  <si>
    <t>Республика, край, область, автономное</t>
  </si>
  <si>
    <t>                                        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</si>
  <si>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                                        Форма № 5-ПМ</t>
  </si>
  <si>
    <t>                  ЗАЧИСЛЯЕМОМУ В БЮДЖЕТ СУБЪЕКТА РОССИЙСКОЙ ФЕДЕРАЦИИ</t>
  </si>
  <si>
    <t>О НАЛОГОВОЙ БАЗЕ И СТРУКТУРЕ НАЧИСЛЕНИЙ ПО НАЛОГУ НА ПРИБЫЛЬ ОРГАНИЗАЦИЙ,</t>
  </si>
  <si>
    <t>                                                                       ОТЧЕТ</t>
  </si>
  <si>
    <t>                              ОТЧЕТНОСТЬ ФЕДЕРАЛЬНОЙ НАЛОГОВОЙ СЛУЖБЫ</t>
  </si>
  <si>
    <t>Муниципальное образование "Чемальский район" Республики Алтай</t>
  </si>
  <si>
    <t>Муниципальное образование "Чойский район" Республики Алтай</t>
  </si>
  <si>
    <t>Муниципальное образование "Шебалинский район" Республики Алтай</t>
  </si>
  <si>
    <t>Муниципальное образование "Улаганский район" Республики Алтай</t>
  </si>
  <si>
    <t>Муниципальное образование "Усть-Коксинский район" Республики Алтай</t>
  </si>
  <si>
    <t>Муниципальное образование "Турачакский район" Республики Алтай</t>
  </si>
  <si>
    <t>Муниципальное образование "Онгудайский район" Республики Алтай</t>
  </si>
  <si>
    <t>Муниципальное образование "Усть-Канский район" Республики Алтай</t>
  </si>
  <si>
    <t>Муниципальное образование "Город Горно-Алтайск" Республики Алтай</t>
  </si>
  <si>
    <t>Муниципальное образование "Майминский район" Республики Алтай</t>
  </si>
  <si>
    <t xml:space="preserve"> </t>
  </si>
  <si>
    <t>Сумма недопоступления налога на прибыль: в связи с установлением законами субъектов Российской Федерации пониженной ставки налога для отдельных категорий налогоплательщиков (п.1, 1.7, 1.8, 1.8-1, 1.8-2, 1.8-3, 1.12 ст.284 НК РФ), а также пониженной ставки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</si>
  <si>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</si>
  <si>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 xml:space="preserve"> в том числе для резидентов особых экономических зон, свободного порта Владивосток, территорий опережающего социально-экономического развития, Арктической зоны РФ, участников региональных инвестиционных проектов, свободной экономической зоны, специальных инвестиционных контрактов; организаций, применяющих пониженные ставки согласно п.1.8-1, 1.8-2, 1.8-3 ст.284 НК РФ, региональных операторов по обращению с твердыми коммунальными отходами, а также пониженной ставки для резидентов особой экономической зоны в Калининградской области в соответствии с п.7 ст.288.1 НК РФ</t>
  </si>
  <si>
    <t>улаган</t>
  </si>
  <si>
    <t>усть-коксинский</t>
  </si>
  <si>
    <t>турочакский</t>
  </si>
  <si>
    <t>онгудайский</t>
  </si>
  <si>
    <t>усть канский</t>
  </si>
  <si>
    <t>горно-алтайск</t>
  </si>
  <si>
    <t>майма</t>
  </si>
  <si>
    <t>кош-агач</t>
  </si>
  <si>
    <t>чемал</t>
  </si>
  <si>
    <t>чоя</t>
  </si>
  <si>
    <t>шебвлино</t>
  </si>
  <si>
    <t>Х</t>
  </si>
  <si>
    <t>0</t>
  </si>
  <si>
    <t>                                                                                                                   от 29.05.2024 № ПА-7-1/430@</t>
  </si>
  <si>
    <t>                                                                                                                   Квартальный</t>
  </si>
  <si>
    <t>                                                           по состоянию на 01.01.2025 года</t>
  </si>
  <si>
    <t>Годовая</t>
  </si>
  <si>
    <t>                                                              по состоянию на 01.01.2025 года</t>
  </si>
  <si>
    <t>                                                             по состоянию на 01.01.2025 года</t>
  </si>
  <si>
    <t>Годовой</t>
  </si>
  <si>
    <t>X</t>
  </si>
  <si>
    <t>                                                                                                                  Годовой</t>
  </si>
  <si>
    <t>                                                            по состоянию на 01.01.2025 года</t>
  </si>
  <si>
    <t>                                                                                                                   Годовой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</si>
</sst>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#,##0.00_ ;\-#,##0.00\ 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3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164" fontId="2" fillId="0" borderId="0" xfId="1" applyNumberFormat="1" applyFont="1"/>
    <xf numFmtId="165" fontId="0" fillId="0" borderId="0" xfId="1" applyNumberFormat="1" applyFont="1"/>
    <xf numFmtId="0" fontId="0" fillId="2" borderId="0" xfId="0" applyFill="1"/>
    <xf numFmtId="0" fontId="2" fillId="0" borderId="0" xfId="0" applyFont="1"/>
    <xf numFmtId="164" fontId="0" fillId="0" borderId="0" xfId="0" applyNumberFormat="1"/>
    <xf numFmtId="166" fontId="2" fillId="0" borderId="0" xfId="1" applyNumberFormat="1" applyFont="1"/>
    <xf numFmtId="49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wrapText="1"/>
    </xf>
    <xf numFmtId="0" fontId="0" fillId="0" borderId="2" xfId="0" applyBorder="1"/>
    <xf numFmtId="0" fontId="0" fillId="2" borderId="2" xfId="0" applyFill="1" applyBorder="1"/>
    <xf numFmtId="165" fontId="0" fillId="0" borderId="0" xfId="1" applyNumberFormat="1" applyFont="1" applyBorder="1"/>
    <xf numFmtId="0" fontId="3" fillId="3" borderId="0" xfId="0" applyFont="1" applyFill="1"/>
    <xf numFmtId="3" fontId="1" fillId="3" borderId="2" xfId="0" applyNumberFormat="1" applyFont="1" applyFill="1" applyBorder="1" applyAlignment="1">
      <alignment horizontal="right" wrapText="1"/>
    </xf>
    <xf numFmtId="49" fontId="1" fillId="3" borderId="2" xfId="0" applyNumberFormat="1" applyFont="1" applyFill="1" applyBorder="1" applyAlignment="1">
      <alignment horizontal="right" wrapText="1"/>
    </xf>
    <xf numFmtId="0" fontId="0" fillId="3" borderId="2" xfId="0" applyFill="1" applyBorder="1"/>
    <xf numFmtId="164" fontId="2" fillId="3" borderId="0" xfId="1" applyNumberFormat="1" applyFont="1" applyFill="1"/>
    <xf numFmtId="165" fontId="0" fillId="3" borderId="0" xfId="1" applyNumberFormat="1" applyFont="1" applyFill="1"/>
    <xf numFmtId="164" fontId="0" fillId="3" borderId="0" xfId="0" applyNumberFormat="1" applyFill="1"/>
    <xf numFmtId="0" fontId="2" fillId="3" borderId="0" xfId="0" applyFont="1" applyFill="1"/>
    <xf numFmtId="3" fontId="1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1" fillId="0" borderId="1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53" workbookViewId="0">
      <selection activeCell="C13" sqref="C13"/>
    </sheetView>
  </sheetViews>
  <sheetFormatPr defaultRowHeight="15" x14ac:dyDescent="0.25"/>
  <cols>
    <col min="1" max="1" width="52.42578125" customWidth="1"/>
    <col min="2" max="2" width="10.42578125" customWidth="1"/>
    <col min="3" max="3" width="11.28515625" customWidth="1"/>
    <col min="4" max="4" width="11.85546875" customWidth="1"/>
    <col min="5" max="227" width="10.42578125" customWidth="1"/>
  </cols>
  <sheetData>
    <row r="1" spans="1:4" x14ac:dyDescent="0.25">
      <c r="A1" s="8" t="s">
        <v>57</v>
      </c>
    </row>
    <row r="2" spans="1:4" x14ac:dyDescent="0.25">
      <c r="A2" s="8"/>
    </row>
    <row r="3" spans="1:4" x14ac:dyDescent="0.25">
      <c r="A3" s="8" t="s">
        <v>56</v>
      </c>
    </row>
    <row r="4" spans="1:4" x14ac:dyDescent="0.25">
      <c r="A4" s="8" t="s">
        <v>55</v>
      </c>
    </row>
    <row r="5" spans="1:4" x14ac:dyDescent="0.25">
      <c r="A5" s="8" t="s">
        <v>54</v>
      </c>
    </row>
    <row r="6" spans="1:4" x14ac:dyDescent="0.25">
      <c r="A6" s="8" t="s">
        <v>87</v>
      </c>
    </row>
    <row r="7" spans="1:4" x14ac:dyDescent="0.25">
      <c r="A7" s="8"/>
    </row>
    <row r="8" spans="1:4" x14ac:dyDescent="0.25">
      <c r="A8" s="8" t="s">
        <v>53</v>
      </c>
    </row>
    <row r="9" spans="1:4" x14ac:dyDescent="0.25">
      <c r="A9" s="8" t="s">
        <v>52</v>
      </c>
    </row>
    <row r="10" spans="1:4" x14ac:dyDescent="0.25">
      <c r="A10" s="8" t="s">
        <v>85</v>
      </c>
    </row>
    <row r="11" spans="1:4" x14ac:dyDescent="0.25">
      <c r="A11" s="8"/>
    </row>
    <row r="12" spans="1:4" x14ac:dyDescent="0.25">
      <c r="A12" s="8" t="s">
        <v>86</v>
      </c>
      <c r="C12" t="s">
        <v>88</v>
      </c>
    </row>
    <row r="13" spans="1:4" x14ac:dyDescent="0.25">
      <c r="A13" s="8"/>
    </row>
    <row r="14" spans="1:4" x14ac:dyDescent="0.25">
      <c r="A14" s="8" t="s">
        <v>51</v>
      </c>
    </row>
    <row r="15" spans="1:4" x14ac:dyDescent="0.25">
      <c r="A15" s="8" t="s">
        <v>50</v>
      </c>
    </row>
    <row r="16" spans="1:4" x14ac:dyDescent="0.25">
      <c r="A16" s="8" t="s">
        <v>66</v>
      </c>
      <c r="D16" t="s">
        <v>68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</row>
    <row r="22" spans="1:7" s="6" customFormat="1" ht="38.25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customHeight="1" x14ac:dyDescent="0.25">
      <c r="A24" s="5" t="s">
        <v>12</v>
      </c>
      <c r="B24" s="4" t="s">
        <v>46</v>
      </c>
      <c r="C24" s="3">
        <v>5506471</v>
      </c>
      <c r="D24" s="4" t="s">
        <v>2</v>
      </c>
    </row>
    <row r="25" spans="1:7" ht="15" customHeight="1" x14ac:dyDescent="0.25">
      <c r="A25" s="5" t="s">
        <v>10</v>
      </c>
      <c r="B25" s="4" t="s">
        <v>45</v>
      </c>
      <c r="C25" s="3">
        <v>806623</v>
      </c>
      <c r="D25" s="4" t="s">
        <v>2</v>
      </c>
    </row>
    <row r="26" spans="1:7" ht="39" customHeight="1" x14ac:dyDescent="0.25">
      <c r="A26" s="5" t="s">
        <v>8</v>
      </c>
      <c r="B26" s="4" t="s">
        <v>44</v>
      </c>
      <c r="C26" s="35">
        <v>199</v>
      </c>
      <c r="D26" s="4" t="s">
        <v>2</v>
      </c>
    </row>
    <row r="27" spans="1:7" ht="15" customHeight="1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customHeight="1" x14ac:dyDescent="0.25">
      <c r="A28" s="5" t="s">
        <v>69</v>
      </c>
      <c r="B28" s="4" t="s">
        <v>42</v>
      </c>
      <c r="C28" s="4" t="s">
        <v>2</v>
      </c>
      <c r="D28" s="3">
        <v>129479</v>
      </c>
    </row>
    <row r="29" spans="1:7" ht="148.5" customHeight="1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36"/>
    </row>
    <row r="30" spans="1:7" x14ac:dyDescent="0.25">
      <c r="A30" s="5" t="s">
        <v>1</v>
      </c>
      <c r="B30" s="4" t="s">
        <v>40</v>
      </c>
      <c r="C30" s="3">
        <f>C24+C25+C26</f>
        <v>6313293</v>
      </c>
      <c r="D30" s="3">
        <f>D28</f>
        <v>129479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38.25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customHeight="1" x14ac:dyDescent="0.25">
      <c r="A35" s="5" t="s">
        <v>12</v>
      </c>
      <c r="B35" s="4" t="s">
        <v>38</v>
      </c>
      <c r="C35" s="3">
        <v>557620</v>
      </c>
      <c r="D35" s="4" t="s">
        <v>2</v>
      </c>
    </row>
    <row r="36" spans="1:4" ht="15" customHeight="1" x14ac:dyDescent="0.25">
      <c r="A36" s="5" t="s">
        <v>10</v>
      </c>
      <c r="B36" s="4" t="s">
        <v>37</v>
      </c>
      <c r="C36" s="3">
        <v>94796</v>
      </c>
      <c r="D36" s="4" t="s">
        <v>2</v>
      </c>
    </row>
    <row r="37" spans="1:4" ht="39" customHeight="1" x14ac:dyDescent="0.25">
      <c r="A37" s="5" t="s">
        <v>8</v>
      </c>
      <c r="B37" s="4" t="s">
        <v>36</v>
      </c>
      <c r="C37" s="3">
        <v>182</v>
      </c>
      <c r="D37" s="4" t="s">
        <v>2</v>
      </c>
    </row>
    <row r="38" spans="1:4" ht="15" customHeight="1" x14ac:dyDescent="0.25">
      <c r="A38" s="5" t="s">
        <v>6</v>
      </c>
      <c r="B38" s="4" t="s">
        <v>35</v>
      </c>
      <c r="C38" s="3">
        <v>2337</v>
      </c>
      <c r="D38" s="4" t="s">
        <v>2</v>
      </c>
    </row>
    <row r="39" spans="1:4" ht="77.25" customHeight="1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customHeight="1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C35+C36+C37+C38</f>
        <v>654935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38.25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customHeight="1" x14ac:dyDescent="0.25">
      <c r="A47" s="5" t="s">
        <v>12</v>
      </c>
      <c r="B47" s="4" t="s">
        <v>29</v>
      </c>
      <c r="C47" s="35">
        <v>22247</v>
      </c>
      <c r="D47" s="4" t="s">
        <v>2</v>
      </c>
    </row>
    <row r="48" spans="1:4" ht="15" customHeight="1" x14ac:dyDescent="0.25">
      <c r="A48" s="5" t="s">
        <v>10</v>
      </c>
      <c r="B48" s="4" t="s">
        <v>28</v>
      </c>
      <c r="C48" s="35">
        <v>3781</v>
      </c>
      <c r="D48" s="4" t="s">
        <v>2</v>
      </c>
    </row>
    <row r="49" spans="1:6" ht="39" customHeight="1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ht="15" customHeight="1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customHeight="1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6" ht="153" customHeight="1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6" x14ac:dyDescent="0.25">
      <c r="A53" s="5" t="s">
        <v>1</v>
      </c>
      <c r="B53" s="4" t="s">
        <v>23</v>
      </c>
      <c r="C53" s="35">
        <f>C47+C48</f>
        <v>26028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38.25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customHeight="1" x14ac:dyDescent="0.25">
      <c r="A59" s="5" t="s">
        <v>12</v>
      </c>
      <c r="B59" s="4" t="s">
        <v>11</v>
      </c>
      <c r="C59" s="3">
        <v>1126619</v>
      </c>
      <c r="D59" s="4" t="s">
        <v>2</v>
      </c>
    </row>
    <row r="60" spans="1:6" ht="15" customHeight="1" x14ac:dyDescent="0.25">
      <c r="A60" s="5" t="s">
        <v>10</v>
      </c>
      <c r="B60" s="4" t="s">
        <v>9</v>
      </c>
      <c r="C60" s="3">
        <v>188382</v>
      </c>
      <c r="D60" s="4" t="s">
        <v>2</v>
      </c>
    </row>
    <row r="61" spans="1:6" ht="39" customHeight="1" x14ac:dyDescent="0.25">
      <c r="A61" s="5" t="s">
        <v>8</v>
      </c>
      <c r="B61" s="4" t="s">
        <v>7</v>
      </c>
      <c r="C61" s="3">
        <v>3317</v>
      </c>
      <c r="D61" s="4" t="s">
        <v>2</v>
      </c>
    </row>
    <row r="62" spans="1:6" ht="15" customHeight="1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customHeight="1" x14ac:dyDescent="0.25">
      <c r="A63" s="5" t="s">
        <v>69</v>
      </c>
      <c r="B63" s="4" t="s">
        <v>4</v>
      </c>
      <c r="C63" s="4" t="s">
        <v>2</v>
      </c>
      <c r="D63" s="35">
        <v>3143</v>
      </c>
    </row>
    <row r="64" spans="1:6" ht="166.5" customHeight="1" x14ac:dyDescent="0.25">
      <c r="A64" s="10" t="s">
        <v>71</v>
      </c>
      <c r="B64" s="11" t="s">
        <v>3</v>
      </c>
      <c r="C64" s="11" t="s">
        <v>2</v>
      </c>
      <c r="D64" s="12">
        <v>0</v>
      </c>
      <c r="F64" s="36"/>
    </row>
    <row r="65" spans="1:4" s="1" customFormat="1" x14ac:dyDescent="0.25">
      <c r="A65" s="5" t="s">
        <v>1</v>
      </c>
      <c r="B65" s="4" t="s">
        <v>0</v>
      </c>
      <c r="C65" s="3">
        <f>C59+C60+C61</f>
        <v>1318318</v>
      </c>
      <c r="D65" s="3">
        <f>D63</f>
        <v>3143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F29" sqref="F2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95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64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1517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258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  <c r="F28" s="36"/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6" x14ac:dyDescent="0.25">
      <c r="A30" s="5" t="s">
        <v>1</v>
      </c>
      <c r="B30" s="4" t="s">
        <v>40</v>
      </c>
      <c r="C30" s="3">
        <f>C24+C25</f>
        <v>1775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855401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145418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1000819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K29" sqref="K2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87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93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65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9549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1623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11172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>
        <v>109</v>
      </c>
      <c r="D35" s="4" t="s">
        <v>2</v>
      </c>
    </row>
    <row r="36" spans="1:4" x14ac:dyDescent="0.25">
      <c r="A36" s="5" t="s">
        <v>10</v>
      </c>
      <c r="B36" s="4" t="s">
        <v>37</v>
      </c>
      <c r="C36" s="35">
        <v>19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>
        <f>C35+C36</f>
        <v>128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L33" sqref="L33"/>
    </sheetView>
  </sheetViews>
  <sheetFormatPr defaultRowHeight="15" x14ac:dyDescent="0.25"/>
  <cols>
    <col min="1" max="1" width="15.5703125" bestFit="1" customWidth="1"/>
    <col min="2" max="5" width="14.140625" bestFit="1" customWidth="1"/>
    <col min="6" max="6" width="9.42578125" bestFit="1" customWidth="1"/>
    <col min="7" max="7" width="10.5703125" bestFit="1" customWidth="1"/>
    <col min="8" max="8" width="9.5703125" bestFit="1" customWidth="1"/>
    <col min="9" max="9" width="15.5703125" bestFit="1" customWidth="1"/>
    <col min="10" max="10" width="14.140625" bestFit="1" customWidth="1"/>
    <col min="11" max="11" width="12" bestFit="1" customWidth="1"/>
    <col min="12" max="12" width="12" customWidth="1"/>
  </cols>
  <sheetData>
    <row r="1" spans="1:13" ht="19.5" x14ac:dyDescent="0.3">
      <c r="A1" s="9">
        <v>1010</v>
      </c>
      <c r="B1" s="9">
        <v>1020</v>
      </c>
      <c r="C1" s="9">
        <v>1040</v>
      </c>
      <c r="D1" s="9">
        <v>1110</v>
      </c>
      <c r="E1" s="9">
        <v>1120</v>
      </c>
      <c r="F1" s="9">
        <v>1130</v>
      </c>
      <c r="G1" s="9">
        <v>1210</v>
      </c>
      <c r="H1" s="9">
        <v>1220</v>
      </c>
      <c r="I1" s="27">
        <v>1310</v>
      </c>
      <c r="J1" s="9">
        <v>1320</v>
      </c>
      <c r="K1" s="9">
        <v>1330</v>
      </c>
      <c r="L1" s="9">
        <v>1340</v>
      </c>
    </row>
    <row r="2" spans="1:13" x14ac:dyDescent="0.25">
      <c r="A2" s="22">
        <v>4719207</v>
      </c>
      <c r="B2" s="22">
        <v>689414</v>
      </c>
      <c r="C2" s="22">
        <v>112852</v>
      </c>
      <c r="D2" s="22">
        <v>370788</v>
      </c>
      <c r="E2" s="22">
        <v>63034</v>
      </c>
      <c r="F2" s="22">
        <v>84</v>
      </c>
      <c r="G2" s="22">
        <v>0</v>
      </c>
      <c r="H2" s="23">
        <v>0</v>
      </c>
      <c r="I2" s="28">
        <v>1246088</v>
      </c>
      <c r="J2" s="22">
        <v>203803</v>
      </c>
      <c r="K2" s="22">
        <v>504</v>
      </c>
      <c r="L2" s="22">
        <v>8032</v>
      </c>
      <c r="M2" t="s">
        <v>77</v>
      </c>
    </row>
    <row r="3" spans="1:13" x14ac:dyDescent="0.25">
      <c r="A3" s="22">
        <v>672913</v>
      </c>
      <c r="B3" s="22">
        <v>105716</v>
      </c>
      <c r="C3" s="22">
        <v>8680</v>
      </c>
      <c r="D3" s="22">
        <v>281761</v>
      </c>
      <c r="E3" s="22">
        <v>47899</v>
      </c>
      <c r="F3" s="23">
        <v>0</v>
      </c>
      <c r="G3" s="22">
        <v>422</v>
      </c>
      <c r="H3" s="22">
        <v>72</v>
      </c>
      <c r="I3" s="28">
        <v>22640</v>
      </c>
      <c r="J3" s="22">
        <v>3849</v>
      </c>
      <c r="K3" s="22">
        <v>3</v>
      </c>
      <c r="L3" s="22"/>
      <c r="M3" t="s">
        <v>78</v>
      </c>
    </row>
    <row r="4" spans="1:13" x14ac:dyDescent="0.25">
      <c r="A4" s="22">
        <v>32902</v>
      </c>
      <c r="B4" s="22">
        <v>5593</v>
      </c>
      <c r="C4" s="24">
        <v>0</v>
      </c>
      <c r="D4" s="22">
        <v>5649</v>
      </c>
      <c r="E4" s="22">
        <v>960</v>
      </c>
      <c r="F4" s="23">
        <v>0</v>
      </c>
      <c r="G4" s="23">
        <v>0</v>
      </c>
      <c r="H4" s="23">
        <v>0</v>
      </c>
      <c r="I4" s="29">
        <v>239</v>
      </c>
      <c r="J4" s="22">
        <v>41</v>
      </c>
      <c r="K4" s="23">
        <v>0</v>
      </c>
      <c r="L4" s="23"/>
      <c r="M4" t="s">
        <v>79</v>
      </c>
    </row>
    <row r="5" spans="1:13" x14ac:dyDescent="0.25">
      <c r="A5" s="22">
        <v>155965</v>
      </c>
      <c r="B5" s="22">
        <v>21220</v>
      </c>
      <c r="C5" s="22">
        <v>5293</v>
      </c>
      <c r="D5" s="22">
        <v>10949</v>
      </c>
      <c r="E5" s="22">
        <v>1862</v>
      </c>
      <c r="F5" s="23">
        <v>0</v>
      </c>
      <c r="G5" s="23">
        <v>0</v>
      </c>
      <c r="H5" s="23">
        <v>0</v>
      </c>
      <c r="I5" s="28">
        <v>34824</v>
      </c>
      <c r="J5" s="22">
        <v>5919</v>
      </c>
      <c r="K5" s="23">
        <v>0</v>
      </c>
      <c r="L5" s="23"/>
      <c r="M5" t="s">
        <v>80</v>
      </c>
    </row>
    <row r="6" spans="1:13" x14ac:dyDescent="0.25">
      <c r="A6" s="22">
        <v>328</v>
      </c>
      <c r="B6" s="22">
        <v>55</v>
      </c>
      <c r="C6" s="24"/>
      <c r="D6" s="22">
        <v>332</v>
      </c>
      <c r="E6" s="22">
        <v>57</v>
      </c>
      <c r="F6" s="23">
        <v>0</v>
      </c>
      <c r="G6" s="23">
        <v>0</v>
      </c>
      <c r="H6" s="23">
        <v>0</v>
      </c>
      <c r="I6" s="30">
        <v>0</v>
      </c>
      <c r="J6" s="23">
        <v>0</v>
      </c>
      <c r="K6" s="24">
        <v>0</v>
      </c>
      <c r="L6" s="24"/>
      <c r="M6" t="s">
        <v>81</v>
      </c>
    </row>
    <row r="7" spans="1:13" x14ac:dyDescent="0.25">
      <c r="A7" s="22">
        <v>4872</v>
      </c>
      <c r="B7" s="22">
        <v>828</v>
      </c>
      <c r="C7" s="23">
        <v>0</v>
      </c>
      <c r="D7" s="22">
        <v>747</v>
      </c>
      <c r="E7" s="22">
        <v>127</v>
      </c>
      <c r="F7" s="23">
        <v>0</v>
      </c>
      <c r="G7" s="23">
        <v>0</v>
      </c>
      <c r="H7" s="23">
        <v>0</v>
      </c>
      <c r="I7" s="28">
        <v>0</v>
      </c>
      <c r="J7" s="23">
        <v>0</v>
      </c>
      <c r="K7" s="23">
        <v>0</v>
      </c>
      <c r="L7" s="23"/>
      <c r="M7" t="s">
        <v>82</v>
      </c>
    </row>
    <row r="8" spans="1:13" s="17" customFormat="1" x14ac:dyDescent="0.25">
      <c r="A8" s="22">
        <v>307</v>
      </c>
      <c r="B8" s="22">
        <v>53</v>
      </c>
      <c r="C8" s="25">
        <v>0</v>
      </c>
      <c r="D8" s="22">
        <v>929</v>
      </c>
      <c r="E8" s="22">
        <v>158</v>
      </c>
      <c r="F8" s="25">
        <v>0</v>
      </c>
      <c r="G8" s="25">
        <v>0</v>
      </c>
      <c r="H8" s="25">
        <v>0</v>
      </c>
      <c r="I8" s="28">
        <v>17620</v>
      </c>
      <c r="J8" s="22">
        <v>2995</v>
      </c>
      <c r="K8" s="25">
        <v>0</v>
      </c>
      <c r="L8" s="25"/>
      <c r="M8" s="17" t="s">
        <v>72</v>
      </c>
    </row>
    <row r="9" spans="1:13" s="17" customFormat="1" x14ac:dyDescent="0.25">
      <c r="A9" s="22">
        <v>2044</v>
      </c>
      <c r="B9" s="22">
        <v>348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30">
        <v>0</v>
      </c>
      <c r="J9" s="25">
        <v>0</v>
      </c>
      <c r="K9" s="25">
        <v>0</v>
      </c>
      <c r="L9" s="25"/>
      <c r="M9" s="17" t="s">
        <v>73</v>
      </c>
    </row>
    <row r="10" spans="1:13" s="17" customFormat="1" x14ac:dyDescent="0.25">
      <c r="A10" s="22">
        <v>391166</v>
      </c>
      <c r="B10" s="22">
        <v>66457</v>
      </c>
      <c r="C10" s="22">
        <v>41</v>
      </c>
      <c r="D10" s="22">
        <v>206</v>
      </c>
      <c r="E10" s="22">
        <v>35</v>
      </c>
      <c r="F10" s="25">
        <v>0</v>
      </c>
      <c r="G10" s="25">
        <v>0</v>
      </c>
      <c r="H10" s="25">
        <v>0</v>
      </c>
      <c r="I10" s="28">
        <v>1683</v>
      </c>
      <c r="J10" s="22">
        <v>286</v>
      </c>
      <c r="K10" s="25">
        <v>0</v>
      </c>
      <c r="L10" s="25"/>
      <c r="M10" s="17" t="s">
        <v>74</v>
      </c>
    </row>
    <row r="11" spans="1:13" s="17" customFormat="1" x14ac:dyDescent="0.25">
      <c r="A11" s="22">
        <v>876</v>
      </c>
      <c r="B11" s="22">
        <v>149</v>
      </c>
      <c r="C11" s="25">
        <v>0</v>
      </c>
      <c r="D11" s="22">
        <v>218482</v>
      </c>
      <c r="E11" s="22">
        <v>37131</v>
      </c>
      <c r="F11" s="25">
        <v>0</v>
      </c>
      <c r="G11" s="25">
        <v>0</v>
      </c>
      <c r="H11" s="25">
        <v>0</v>
      </c>
      <c r="I11" s="30">
        <v>0</v>
      </c>
      <c r="J11" s="25">
        <v>0</v>
      </c>
      <c r="K11" s="25">
        <v>0</v>
      </c>
      <c r="L11" s="25"/>
      <c r="M11" s="17" t="s">
        <v>75</v>
      </c>
    </row>
    <row r="12" spans="1:13" s="17" customFormat="1" x14ac:dyDescent="0.25">
      <c r="A12" s="22">
        <v>47372</v>
      </c>
      <c r="B12" s="22">
        <v>8053</v>
      </c>
      <c r="C12" s="25">
        <v>0</v>
      </c>
      <c r="D12" s="22">
        <v>3370</v>
      </c>
      <c r="E12" s="22">
        <v>574</v>
      </c>
      <c r="F12" s="25">
        <v>0</v>
      </c>
      <c r="G12" s="25">
        <v>0</v>
      </c>
      <c r="H12" s="25">
        <v>0</v>
      </c>
      <c r="I12" s="30">
        <v>0</v>
      </c>
      <c r="J12" s="25">
        <v>0</v>
      </c>
      <c r="K12" s="25">
        <v>0</v>
      </c>
      <c r="L12" s="25"/>
      <c r="M12" s="17" t="s">
        <v>76</v>
      </c>
    </row>
    <row r="13" spans="1:13" x14ac:dyDescent="0.25">
      <c r="A13" s="15">
        <f>SUM(A2:A12)</f>
        <v>6027952</v>
      </c>
      <c r="B13" s="15">
        <f t="shared" ref="B13:K13" si="0">SUM(B2:B12)</f>
        <v>897886</v>
      </c>
      <c r="C13" s="15">
        <f t="shared" si="0"/>
        <v>126866</v>
      </c>
      <c r="D13" s="15">
        <f t="shared" si="0"/>
        <v>893213</v>
      </c>
      <c r="E13" s="15">
        <f t="shared" si="0"/>
        <v>151837</v>
      </c>
      <c r="F13" s="15">
        <f t="shared" si="0"/>
        <v>84</v>
      </c>
      <c r="G13" s="15">
        <f t="shared" si="0"/>
        <v>422</v>
      </c>
      <c r="H13" s="15">
        <f t="shared" si="0"/>
        <v>72</v>
      </c>
      <c r="I13" s="31">
        <f>SUM(I2:I12)</f>
        <v>1323094</v>
      </c>
      <c r="J13" s="15">
        <f t="shared" si="0"/>
        <v>216893</v>
      </c>
      <c r="K13" s="15">
        <f t="shared" si="0"/>
        <v>507</v>
      </c>
      <c r="L13" s="15">
        <f>L2</f>
        <v>8032</v>
      </c>
    </row>
    <row r="14" spans="1:13" x14ac:dyDescent="0.25">
      <c r="A14" s="15">
        <v>6027952</v>
      </c>
      <c r="B14" s="15">
        <v>897887</v>
      </c>
      <c r="C14" s="15">
        <v>126865</v>
      </c>
      <c r="D14" s="15">
        <v>893214</v>
      </c>
      <c r="E14" s="15">
        <v>151835</v>
      </c>
      <c r="F14" s="15">
        <v>84</v>
      </c>
      <c r="G14" s="15">
        <v>422</v>
      </c>
      <c r="H14" s="15">
        <v>72</v>
      </c>
      <c r="I14" s="31">
        <v>1323094</v>
      </c>
      <c r="J14" s="15">
        <v>216893</v>
      </c>
      <c r="K14" s="15">
        <v>507</v>
      </c>
      <c r="L14" s="15">
        <v>8032</v>
      </c>
    </row>
    <row r="15" spans="1:13" x14ac:dyDescent="0.25">
      <c r="A15" s="16"/>
      <c r="B15" s="16"/>
      <c r="C15" s="16"/>
      <c r="D15" s="16"/>
      <c r="E15" s="16"/>
      <c r="F15" s="16"/>
      <c r="G15" s="16"/>
      <c r="H15" s="16"/>
      <c r="I15" s="32"/>
      <c r="J15" s="26"/>
      <c r="K15" s="26"/>
      <c r="L15" s="26"/>
    </row>
    <row r="16" spans="1:13" x14ac:dyDescent="0.25">
      <c r="A16" s="19">
        <f>A13-A14</f>
        <v>0</v>
      </c>
      <c r="B16" s="19">
        <f t="shared" ref="B16:L16" si="1">B13-B14</f>
        <v>-1</v>
      </c>
      <c r="C16" s="19">
        <f t="shared" si="1"/>
        <v>1</v>
      </c>
      <c r="D16" s="19">
        <f t="shared" si="1"/>
        <v>-1</v>
      </c>
      <c r="E16" s="19">
        <f t="shared" si="1"/>
        <v>2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33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34"/>
      <c r="J17" s="18"/>
      <c r="K17" s="18"/>
      <c r="L17" s="18"/>
    </row>
    <row r="19" spans="1:12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10" workbookViewId="0">
      <selection activeCell="I29" sqref="I2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89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85</v>
      </c>
    </row>
    <row r="11" spans="1:3" x14ac:dyDescent="0.25">
      <c r="A11" s="8"/>
    </row>
    <row r="12" spans="1:3" x14ac:dyDescent="0.25">
      <c r="A12" s="8" t="s">
        <v>86</v>
      </c>
      <c r="C12" t="s">
        <v>88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67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886311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137070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13603</v>
      </c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1023381</v>
      </c>
      <c r="D30" s="3">
        <f>D28</f>
        <v>13603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1391939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236629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1628568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2444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416</v>
      </c>
      <c r="D48" s="4" t="s">
        <v>2</v>
      </c>
    </row>
    <row r="49" spans="1:7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7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7" ht="77.25" x14ac:dyDescent="0.25">
      <c r="A51" s="5" t="s">
        <v>69</v>
      </c>
      <c r="B51" s="4" t="s">
        <v>25</v>
      </c>
      <c r="C51" s="4" t="s">
        <v>2</v>
      </c>
      <c r="D51" s="3">
        <v>0</v>
      </c>
      <c r="G51" t="s">
        <v>68</v>
      </c>
    </row>
    <row r="52" spans="1:7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7" x14ac:dyDescent="0.25">
      <c r="A53" s="5" t="s">
        <v>1</v>
      </c>
      <c r="B53" s="4" t="s">
        <v>23</v>
      </c>
      <c r="C53" s="35">
        <f>C47+C48</f>
        <v>2860</v>
      </c>
      <c r="D53" s="3">
        <v>0</v>
      </c>
    </row>
    <row r="54" spans="1:7" s="1" customFormat="1" x14ac:dyDescent="0.25">
      <c r="A54" s="2"/>
    </row>
    <row r="55" spans="1:7" s="1" customFormat="1" x14ac:dyDescent="0.25">
      <c r="A55" s="2" t="s">
        <v>22</v>
      </c>
    </row>
    <row r="56" spans="1:7" s="1" customFormat="1" x14ac:dyDescent="0.25">
      <c r="A56" s="2" t="s">
        <v>21</v>
      </c>
    </row>
    <row r="57" spans="1:7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7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7" ht="26.25" x14ac:dyDescent="0.25">
      <c r="A59" s="5" t="s">
        <v>12</v>
      </c>
      <c r="B59" s="4" t="s">
        <v>11</v>
      </c>
      <c r="C59" s="3">
        <v>29448</v>
      </c>
      <c r="D59" s="4" t="s">
        <v>2</v>
      </c>
    </row>
    <row r="60" spans="1:7" x14ac:dyDescent="0.25">
      <c r="A60" s="5" t="s">
        <v>10</v>
      </c>
      <c r="B60" s="4" t="s">
        <v>9</v>
      </c>
      <c r="C60" s="3">
        <v>5007</v>
      </c>
      <c r="D60" s="4" t="s">
        <v>2</v>
      </c>
    </row>
    <row r="61" spans="1:7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7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7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7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C59+C60</f>
        <v>34455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J29" sqref="J2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90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85</v>
      </c>
    </row>
    <row r="11" spans="1:3" x14ac:dyDescent="0.25">
      <c r="A11" s="8"/>
    </row>
    <row r="12" spans="1:3" x14ac:dyDescent="0.25">
      <c r="A12" s="8" t="s">
        <v>86</v>
      </c>
      <c r="C12" t="s">
        <v>91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49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47051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7999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55050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10794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1835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12629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21" t="s">
        <v>84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61" workbookViewId="0">
      <selection activeCell="C59" sqref="C59:C6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89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85</v>
      </c>
    </row>
    <row r="11" spans="1:3" x14ac:dyDescent="0.25">
      <c r="A11" s="8"/>
    </row>
    <row r="12" spans="1:3" x14ac:dyDescent="0.25">
      <c r="A12" s="8" t="s">
        <v>86</v>
      </c>
      <c r="C12" t="s">
        <v>91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58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45619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7744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7" t="s">
        <v>92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  <c r="G29" s="6"/>
    </row>
    <row r="30" spans="1:7" x14ac:dyDescent="0.25">
      <c r="A30" s="5" t="s">
        <v>1</v>
      </c>
      <c r="B30" s="4" t="s">
        <v>40</v>
      </c>
      <c r="C30" s="3">
        <f>C24+C25</f>
        <v>53363</v>
      </c>
      <c r="D30" s="35" t="str">
        <f>D28</f>
        <v>X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85180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14480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99660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7" t="s">
        <v>92</v>
      </c>
      <c r="D59" s="4" t="s">
        <v>2</v>
      </c>
    </row>
    <row r="60" spans="1:4" x14ac:dyDescent="0.25">
      <c r="A60" s="5" t="s">
        <v>10</v>
      </c>
      <c r="B60" s="4" t="s">
        <v>9</v>
      </c>
      <c r="C60" s="37" t="s">
        <v>92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5" t="s">
        <v>92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8" workbookViewId="0">
      <selection activeCell="C41" sqref="C41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89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85</v>
      </c>
    </row>
    <row r="11" spans="1:3" x14ac:dyDescent="0.25">
      <c r="A11" s="8"/>
    </row>
    <row r="12" spans="1:3" x14ac:dyDescent="0.25">
      <c r="A12" s="8" t="s">
        <v>86</v>
      </c>
      <c r="C12" t="s">
        <v>91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59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1863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316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2179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5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5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5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64" workbookViewId="0">
      <selection activeCell="F29" sqref="F2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3" x14ac:dyDescent="0.25">
      <c r="A1" s="8" t="s">
        <v>57</v>
      </c>
    </row>
    <row r="2" spans="1:3" x14ac:dyDescent="0.25">
      <c r="A2" s="8"/>
    </row>
    <row r="3" spans="1:3" x14ac:dyDescent="0.25">
      <c r="A3" s="8" t="s">
        <v>56</v>
      </c>
    </row>
    <row r="4" spans="1:3" x14ac:dyDescent="0.25">
      <c r="A4" s="8" t="s">
        <v>55</v>
      </c>
    </row>
    <row r="5" spans="1:3" x14ac:dyDescent="0.25">
      <c r="A5" s="8" t="s">
        <v>54</v>
      </c>
    </row>
    <row r="6" spans="1:3" x14ac:dyDescent="0.25">
      <c r="A6" s="8" t="s">
        <v>89</v>
      </c>
    </row>
    <row r="7" spans="1:3" x14ac:dyDescent="0.25">
      <c r="A7" s="8"/>
    </row>
    <row r="8" spans="1:3" x14ac:dyDescent="0.25">
      <c r="A8" s="8" t="s">
        <v>53</v>
      </c>
    </row>
    <row r="9" spans="1:3" x14ac:dyDescent="0.25">
      <c r="A9" s="8" t="s">
        <v>52</v>
      </c>
    </row>
    <row r="10" spans="1:3" x14ac:dyDescent="0.25">
      <c r="A10" s="8" t="s">
        <v>85</v>
      </c>
    </row>
    <row r="11" spans="1:3" x14ac:dyDescent="0.25">
      <c r="A11" s="8"/>
    </row>
    <row r="12" spans="1:3" x14ac:dyDescent="0.25">
      <c r="A12" s="8" t="s">
        <v>86</v>
      </c>
      <c r="C12" t="s">
        <v>91</v>
      </c>
    </row>
    <row r="13" spans="1:3" x14ac:dyDescent="0.25">
      <c r="A13" s="8"/>
    </row>
    <row r="14" spans="1:3" x14ac:dyDescent="0.25">
      <c r="A14" s="8" t="s">
        <v>51</v>
      </c>
    </row>
    <row r="15" spans="1:3" x14ac:dyDescent="0.25">
      <c r="A15" s="8" t="s">
        <v>50</v>
      </c>
    </row>
    <row r="16" spans="1:3" x14ac:dyDescent="0.25">
      <c r="A16" s="8" t="s">
        <v>60</v>
      </c>
    </row>
    <row r="17" spans="1:4" x14ac:dyDescent="0.25">
      <c r="A17" s="8"/>
    </row>
    <row r="18" spans="1:4" s="1" customFormat="1" x14ac:dyDescent="0.25">
      <c r="A18" s="2"/>
    </row>
    <row r="19" spans="1:4" s="1" customFormat="1" x14ac:dyDescent="0.25">
      <c r="A19" s="2"/>
    </row>
    <row r="20" spans="1:4" s="1" customFormat="1" x14ac:dyDescent="0.25">
      <c r="A20" s="2" t="s">
        <v>48</v>
      </c>
    </row>
    <row r="21" spans="1:4" s="1" customFormat="1" x14ac:dyDescent="0.25">
      <c r="A21" s="2" t="s">
        <v>47</v>
      </c>
    </row>
    <row r="22" spans="1:4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4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4" ht="26.25" x14ac:dyDescent="0.25">
      <c r="A24" s="5" t="s">
        <v>12</v>
      </c>
      <c r="B24" s="4" t="s">
        <v>46</v>
      </c>
      <c r="C24" s="3">
        <v>6146</v>
      </c>
      <c r="D24" s="4" t="s">
        <v>2</v>
      </c>
    </row>
    <row r="25" spans="1:4" x14ac:dyDescent="0.25">
      <c r="A25" s="5" t="s">
        <v>10</v>
      </c>
      <c r="B25" s="4" t="s">
        <v>45</v>
      </c>
      <c r="C25" s="3">
        <v>1045</v>
      </c>
      <c r="D25" s="4" t="s">
        <v>2</v>
      </c>
    </row>
    <row r="26" spans="1:4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4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4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4" ht="153" x14ac:dyDescent="0.25">
      <c r="A29" s="10" t="s">
        <v>70</v>
      </c>
      <c r="B29" s="11" t="s">
        <v>41</v>
      </c>
      <c r="C29" s="11" t="s">
        <v>2</v>
      </c>
      <c r="D29" s="12">
        <v>0</v>
      </c>
    </row>
    <row r="30" spans="1:4" x14ac:dyDescent="0.25">
      <c r="A30" s="5" t="s">
        <v>1</v>
      </c>
      <c r="B30" s="4" t="s">
        <v>40</v>
      </c>
      <c r="C30" s="3">
        <f>C24+C25</f>
        <v>7191</v>
      </c>
      <c r="D30" s="3">
        <f>D28</f>
        <v>0</v>
      </c>
    </row>
    <row r="31" spans="1:4" s="1" customFormat="1" x14ac:dyDescent="0.25">
      <c r="A31" s="2"/>
    </row>
    <row r="32" spans="1:4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 t="s">
        <v>83</v>
      </c>
      <c r="D35" s="4" t="s">
        <v>2</v>
      </c>
    </row>
    <row r="36" spans="1:4" x14ac:dyDescent="0.25">
      <c r="A36" s="5" t="s">
        <v>10</v>
      </c>
      <c r="B36" s="4" t="s">
        <v>37</v>
      </c>
      <c r="C36" s="3" t="s">
        <v>83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 t="s">
        <v>83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6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6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6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6" ht="153" x14ac:dyDescent="0.25">
      <c r="A52" s="10" t="s">
        <v>71</v>
      </c>
      <c r="B52" s="13" t="s">
        <v>24</v>
      </c>
      <c r="C52" s="13" t="s">
        <v>2</v>
      </c>
      <c r="D52" s="14">
        <v>0</v>
      </c>
      <c r="F52" t="s">
        <v>68</v>
      </c>
    </row>
    <row r="53" spans="1:6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6" s="1" customFormat="1" x14ac:dyDescent="0.25">
      <c r="A54" s="2"/>
    </row>
    <row r="55" spans="1:6" s="1" customFormat="1" x14ac:dyDescent="0.25">
      <c r="A55" s="2" t="s">
        <v>22</v>
      </c>
    </row>
    <row r="56" spans="1:6" s="1" customFormat="1" x14ac:dyDescent="0.25">
      <c r="A56" s="2" t="s">
        <v>21</v>
      </c>
    </row>
    <row r="57" spans="1:6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6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6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6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6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6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6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6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58" workbookViewId="0">
      <selection activeCell="G30" sqref="G3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93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61</v>
      </c>
    </row>
    <row r="17" spans="1:7" x14ac:dyDescent="0.25">
      <c r="A17" s="8"/>
    </row>
    <row r="18" spans="1:7" s="1" customFormat="1" x14ac:dyDescent="0.25">
      <c r="A18" s="2"/>
    </row>
    <row r="19" spans="1:7" s="1" customFormat="1" x14ac:dyDescent="0.25">
      <c r="A19" s="2"/>
    </row>
    <row r="20" spans="1:7" s="1" customFormat="1" x14ac:dyDescent="0.25">
      <c r="A20" s="2" t="s">
        <v>48</v>
      </c>
    </row>
    <row r="21" spans="1:7" s="1" customFormat="1" x14ac:dyDescent="0.25">
      <c r="A21" s="2" t="s">
        <v>47</v>
      </c>
    </row>
    <row r="22" spans="1:7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7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7" ht="26.25" x14ac:dyDescent="0.25">
      <c r="A24" s="5" t="s">
        <v>12</v>
      </c>
      <c r="B24" s="4" t="s">
        <v>46</v>
      </c>
      <c r="C24" s="3">
        <v>574</v>
      </c>
      <c r="D24" s="4" t="s">
        <v>2</v>
      </c>
    </row>
    <row r="25" spans="1:7" x14ac:dyDescent="0.25">
      <c r="A25" s="5" t="s">
        <v>10</v>
      </c>
      <c r="B25" s="4" t="s">
        <v>45</v>
      </c>
      <c r="C25" s="3">
        <v>98</v>
      </c>
      <c r="D25" s="4" t="s">
        <v>2</v>
      </c>
    </row>
    <row r="26" spans="1:7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7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7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7" ht="153" x14ac:dyDescent="0.25">
      <c r="A29" s="10" t="s">
        <v>70</v>
      </c>
      <c r="B29" s="11" t="s">
        <v>41</v>
      </c>
      <c r="C29" s="11" t="s">
        <v>2</v>
      </c>
      <c r="D29" s="12">
        <v>0</v>
      </c>
      <c r="G29" s="36"/>
    </row>
    <row r="30" spans="1:7" x14ac:dyDescent="0.25">
      <c r="A30" s="5" t="s">
        <v>1</v>
      </c>
      <c r="B30" s="4" t="s">
        <v>40</v>
      </c>
      <c r="C30" s="3">
        <f>C24+C25</f>
        <v>672</v>
      </c>
      <c r="D30" s="3">
        <f>D28</f>
        <v>0</v>
      </c>
    </row>
    <row r="31" spans="1:7" s="1" customFormat="1" x14ac:dyDescent="0.25">
      <c r="A31" s="2"/>
    </row>
    <row r="32" spans="1:7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5040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857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5897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>
        <f>C47+C48</f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5" t="s">
        <v>83</v>
      </c>
      <c r="D59" s="4" t="s">
        <v>2</v>
      </c>
    </row>
    <row r="60" spans="1:4" x14ac:dyDescent="0.25">
      <c r="A60" s="5" t="s">
        <v>10</v>
      </c>
      <c r="B60" s="4" t="s">
        <v>9</v>
      </c>
      <c r="C60" s="35" t="s">
        <v>83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5" t="s">
        <v>83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5" workbookViewId="0">
      <selection activeCell="F30" sqref="F3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94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95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62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1792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304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">
        <v>0</v>
      </c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2096</v>
      </c>
      <c r="D30" s="3">
        <f>D28</f>
        <v>0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14445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2456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16901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" t="s">
        <v>83</v>
      </c>
      <c r="D47" s="4" t="s">
        <v>2</v>
      </c>
    </row>
    <row r="48" spans="1:4" x14ac:dyDescent="0.25">
      <c r="A48" s="5" t="s">
        <v>10</v>
      </c>
      <c r="B48" s="4" t="s">
        <v>28</v>
      </c>
      <c r="C48" s="3" t="s">
        <v>83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" t="s">
        <v>83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f>C60+C61+C62</f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52" workbookViewId="0">
      <selection activeCell="F30" sqref="F3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8" t="s">
        <v>57</v>
      </c>
    </row>
    <row r="2" spans="1:1" x14ac:dyDescent="0.25">
      <c r="A2" s="8"/>
    </row>
    <row r="3" spans="1:1" x14ac:dyDescent="0.25">
      <c r="A3" s="8" t="s">
        <v>56</v>
      </c>
    </row>
    <row r="4" spans="1:1" x14ac:dyDescent="0.25">
      <c r="A4" s="8" t="s">
        <v>55</v>
      </c>
    </row>
    <row r="5" spans="1:1" x14ac:dyDescent="0.25">
      <c r="A5" s="8" t="s">
        <v>54</v>
      </c>
    </row>
    <row r="6" spans="1:1" x14ac:dyDescent="0.25">
      <c r="A6" s="8" t="s">
        <v>90</v>
      </c>
    </row>
    <row r="7" spans="1:1" x14ac:dyDescent="0.25">
      <c r="A7" s="8"/>
    </row>
    <row r="8" spans="1:1" x14ac:dyDescent="0.25">
      <c r="A8" s="8" t="s">
        <v>53</v>
      </c>
    </row>
    <row r="9" spans="1:1" x14ac:dyDescent="0.25">
      <c r="A9" s="8" t="s">
        <v>52</v>
      </c>
    </row>
    <row r="10" spans="1:1" x14ac:dyDescent="0.25">
      <c r="A10" s="8" t="s">
        <v>85</v>
      </c>
    </row>
    <row r="11" spans="1:1" x14ac:dyDescent="0.25">
      <c r="A11" s="8"/>
    </row>
    <row r="12" spans="1:1" x14ac:dyDescent="0.25">
      <c r="A12" s="8" t="s">
        <v>93</v>
      </c>
    </row>
    <row r="13" spans="1:1" x14ac:dyDescent="0.25">
      <c r="A13" s="8"/>
    </row>
    <row r="14" spans="1:1" x14ac:dyDescent="0.25">
      <c r="A14" s="8" t="s">
        <v>51</v>
      </c>
    </row>
    <row r="15" spans="1:1" x14ac:dyDescent="0.25">
      <c r="A15" s="8" t="s">
        <v>50</v>
      </c>
    </row>
    <row r="16" spans="1:1" x14ac:dyDescent="0.25">
      <c r="A16" s="8" t="s">
        <v>63</v>
      </c>
    </row>
    <row r="17" spans="1:6" x14ac:dyDescent="0.25">
      <c r="A17" s="8"/>
    </row>
    <row r="18" spans="1:6" s="1" customFormat="1" x14ac:dyDescent="0.25">
      <c r="A18" s="2"/>
    </row>
    <row r="19" spans="1:6" s="1" customFormat="1" x14ac:dyDescent="0.25">
      <c r="A19" s="2"/>
    </row>
    <row r="20" spans="1:6" s="1" customFormat="1" x14ac:dyDescent="0.25">
      <c r="A20" s="2" t="s">
        <v>48</v>
      </c>
    </row>
    <row r="21" spans="1:6" s="1" customFormat="1" x14ac:dyDescent="0.25">
      <c r="A21" s="2" t="s">
        <v>47</v>
      </c>
    </row>
    <row r="22" spans="1:6" s="6" customFormat="1" ht="51" x14ac:dyDescent="0.25">
      <c r="A22" s="7" t="s">
        <v>20</v>
      </c>
      <c r="B22" s="7" t="s">
        <v>19</v>
      </c>
      <c r="C22" s="7" t="s">
        <v>18</v>
      </c>
      <c r="D22" s="7" t="s">
        <v>17</v>
      </c>
    </row>
    <row r="23" spans="1:6" x14ac:dyDescent="0.25">
      <c r="A23" s="5" t="s">
        <v>16</v>
      </c>
      <c r="B23" s="4" t="s">
        <v>15</v>
      </c>
      <c r="C23" s="4" t="s">
        <v>14</v>
      </c>
      <c r="D23" s="4" t="s">
        <v>13</v>
      </c>
    </row>
    <row r="24" spans="1:6" ht="26.25" x14ac:dyDescent="0.25">
      <c r="A24" s="5" t="s">
        <v>12</v>
      </c>
      <c r="B24" s="4" t="s">
        <v>46</v>
      </c>
      <c r="C24" s="3">
        <v>1220213</v>
      </c>
      <c r="D24" s="4" t="s">
        <v>2</v>
      </c>
    </row>
    <row r="25" spans="1:6" x14ac:dyDescent="0.25">
      <c r="A25" s="5" t="s">
        <v>10</v>
      </c>
      <c r="B25" s="4" t="s">
        <v>45</v>
      </c>
      <c r="C25" s="3">
        <v>207409</v>
      </c>
      <c r="D25" s="4" t="s">
        <v>2</v>
      </c>
    </row>
    <row r="26" spans="1:6" ht="39" x14ac:dyDescent="0.25">
      <c r="A26" s="5" t="s">
        <v>8</v>
      </c>
      <c r="B26" s="4" t="s">
        <v>44</v>
      </c>
      <c r="C26" s="3">
        <v>0</v>
      </c>
      <c r="D26" s="4" t="s">
        <v>2</v>
      </c>
    </row>
    <row r="27" spans="1:6" x14ac:dyDescent="0.25">
      <c r="A27" s="5" t="s">
        <v>6</v>
      </c>
      <c r="B27" s="4" t="s">
        <v>43</v>
      </c>
      <c r="C27" s="3">
        <v>0</v>
      </c>
      <c r="D27" s="4" t="s">
        <v>2</v>
      </c>
    </row>
    <row r="28" spans="1:6" ht="77.25" x14ac:dyDescent="0.25">
      <c r="A28" s="5" t="s">
        <v>69</v>
      </c>
      <c r="B28" s="4" t="s">
        <v>42</v>
      </c>
      <c r="C28" s="4" t="s">
        <v>2</v>
      </c>
      <c r="D28" s="35" t="s">
        <v>83</v>
      </c>
    </row>
    <row r="29" spans="1:6" ht="153" x14ac:dyDescent="0.25">
      <c r="A29" s="10" t="s">
        <v>70</v>
      </c>
      <c r="B29" s="11" t="s">
        <v>41</v>
      </c>
      <c r="C29" s="11" t="s">
        <v>2</v>
      </c>
      <c r="D29" s="12">
        <v>0</v>
      </c>
      <c r="F29" s="36"/>
    </row>
    <row r="30" spans="1:6" x14ac:dyDescent="0.25">
      <c r="A30" s="5" t="s">
        <v>1</v>
      </c>
      <c r="B30" s="4" t="s">
        <v>40</v>
      </c>
      <c r="C30" s="3">
        <f>C24+C25</f>
        <v>1427622</v>
      </c>
      <c r="D30" s="35" t="s">
        <v>83</v>
      </c>
    </row>
    <row r="31" spans="1:6" s="1" customFormat="1" x14ac:dyDescent="0.25">
      <c r="A31" s="2"/>
    </row>
    <row r="32" spans="1:6" s="1" customFormat="1" x14ac:dyDescent="0.25">
      <c r="A32" s="2" t="s">
        <v>39</v>
      </c>
    </row>
    <row r="33" spans="1:4" s="6" customFormat="1" ht="51" x14ac:dyDescent="0.25">
      <c r="A33" s="7" t="s">
        <v>20</v>
      </c>
      <c r="B33" s="7" t="s">
        <v>19</v>
      </c>
      <c r="C33" s="7" t="s">
        <v>18</v>
      </c>
      <c r="D33" s="7" t="s">
        <v>17</v>
      </c>
    </row>
    <row r="34" spans="1:4" x14ac:dyDescent="0.25">
      <c r="A34" s="5" t="s">
        <v>16</v>
      </c>
      <c r="B34" s="4" t="s">
        <v>15</v>
      </c>
      <c r="C34" s="4" t="s">
        <v>14</v>
      </c>
      <c r="D34" s="4" t="s">
        <v>13</v>
      </c>
    </row>
    <row r="35" spans="1:4" ht="26.25" x14ac:dyDescent="0.25">
      <c r="A35" s="5" t="s">
        <v>12</v>
      </c>
      <c r="B35" s="4" t="s">
        <v>38</v>
      </c>
      <c r="C35" s="3">
        <v>26402</v>
      </c>
      <c r="D35" s="4" t="s">
        <v>2</v>
      </c>
    </row>
    <row r="36" spans="1:4" x14ac:dyDescent="0.25">
      <c r="A36" s="5" t="s">
        <v>10</v>
      </c>
      <c r="B36" s="4" t="s">
        <v>37</v>
      </c>
      <c r="C36" s="3">
        <v>4488</v>
      </c>
      <c r="D36" s="4" t="s">
        <v>2</v>
      </c>
    </row>
    <row r="37" spans="1:4" ht="39" x14ac:dyDescent="0.25">
      <c r="A37" s="5" t="s">
        <v>8</v>
      </c>
      <c r="B37" s="4" t="s">
        <v>36</v>
      </c>
      <c r="C37" s="3">
        <v>0</v>
      </c>
      <c r="D37" s="4" t="s">
        <v>2</v>
      </c>
    </row>
    <row r="38" spans="1:4" x14ac:dyDescent="0.25">
      <c r="A38" s="5" t="s">
        <v>6</v>
      </c>
      <c r="B38" s="4" t="s">
        <v>35</v>
      </c>
      <c r="C38" s="3">
        <v>0</v>
      </c>
      <c r="D38" s="4" t="s">
        <v>2</v>
      </c>
    </row>
    <row r="39" spans="1:4" ht="77.25" x14ac:dyDescent="0.25">
      <c r="A39" s="5" t="s">
        <v>69</v>
      </c>
      <c r="B39" s="4" t="s">
        <v>34</v>
      </c>
      <c r="C39" s="4" t="s">
        <v>2</v>
      </c>
      <c r="D39" s="3">
        <v>0</v>
      </c>
    </row>
    <row r="40" spans="1:4" ht="153" x14ac:dyDescent="0.25">
      <c r="A40" s="10" t="s">
        <v>71</v>
      </c>
      <c r="B40" s="11" t="s">
        <v>33</v>
      </c>
      <c r="C40" s="11" t="s">
        <v>2</v>
      </c>
      <c r="D40" s="12">
        <v>0</v>
      </c>
    </row>
    <row r="41" spans="1:4" x14ac:dyDescent="0.25">
      <c r="A41" s="5" t="s">
        <v>1</v>
      </c>
      <c r="B41" s="4" t="s">
        <v>32</v>
      </c>
      <c r="C41" s="3">
        <f>C35+C36</f>
        <v>30890</v>
      </c>
      <c r="D41" s="3">
        <v>0</v>
      </c>
    </row>
    <row r="42" spans="1:4" s="1" customFormat="1" x14ac:dyDescent="0.25">
      <c r="A42" s="2"/>
    </row>
    <row r="43" spans="1:4" s="1" customFormat="1" x14ac:dyDescent="0.25">
      <c r="A43" s="2" t="s">
        <v>31</v>
      </c>
    </row>
    <row r="44" spans="1:4" s="1" customFormat="1" x14ac:dyDescent="0.25">
      <c r="A44" s="2" t="s">
        <v>30</v>
      </c>
    </row>
    <row r="45" spans="1:4" s="6" customFormat="1" ht="51" x14ac:dyDescent="0.25">
      <c r="A45" s="7" t="s">
        <v>20</v>
      </c>
      <c r="B45" s="7" t="s">
        <v>19</v>
      </c>
      <c r="C45" s="7" t="s">
        <v>18</v>
      </c>
      <c r="D45" s="7" t="s">
        <v>17</v>
      </c>
    </row>
    <row r="46" spans="1:4" x14ac:dyDescent="0.25">
      <c r="A46" s="5" t="s">
        <v>16</v>
      </c>
      <c r="B46" s="4" t="s">
        <v>15</v>
      </c>
      <c r="C46" s="4" t="s">
        <v>14</v>
      </c>
      <c r="D46" s="4" t="s">
        <v>13</v>
      </c>
    </row>
    <row r="47" spans="1:4" ht="26.25" x14ac:dyDescent="0.25">
      <c r="A47" s="5" t="s">
        <v>12</v>
      </c>
      <c r="B47" s="4" t="s">
        <v>29</v>
      </c>
      <c r="C47" s="35">
        <v>0</v>
      </c>
      <c r="D47" s="4" t="s">
        <v>2</v>
      </c>
    </row>
    <row r="48" spans="1:4" x14ac:dyDescent="0.25">
      <c r="A48" s="5" t="s">
        <v>10</v>
      </c>
      <c r="B48" s="4" t="s">
        <v>28</v>
      </c>
      <c r="C48" s="35">
        <v>0</v>
      </c>
      <c r="D48" s="4" t="s">
        <v>2</v>
      </c>
    </row>
    <row r="49" spans="1:4" ht="39" x14ac:dyDescent="0.25">
      <c r="A49" s="5" t="s">
        <v>8</v>
      </c>
      <c r="B49" s="4" t="s">
        <v>27</v>
      </c>
      <c r="C49" s="3">
        <v>0</v>
      </c>
      <c r="D49" s="4" t="s">
        <v>2</v>
      </c>
    </row>
    <row r="50" spans="1:4" x14ac:dyDescent="0.25">
      <c r="A50" s="5" t="s">
        <v>6</v>
      </c>
      <c r="B50" s="4" t="s">
        <v>26</v>
      </c>
      <c r="C50" s="3">
        <v>0</v>
      </c>
      <c r="D50" s="4" t="s">
        <v>2</v>
      </c>
    </row>
    <row r="51" spans="1:4" ht="77.25" x14ac:dyDescent="0.25">
      <c r="A51" s="5" t="s">
        <v>69</v>
      </c>
      <c r="B51" s="4" t="s">
        <v>25</v>
      </c>
      <c r="C51" s="4" t="s">
        <v>2</v>
      </c>
      <c r="D51" s="3">
        <v>0</v>
      </c>
    </row>
    <row r="52" spans="1:4" ht="153" x14ac:dyDescent="0.25">
      <c r="A52" s="10" t="s">
        <v>71</v>
      </c>
      <c r="B52" s="13" t="s">
        <v>24</v>
      </c>
      <c r="C52" s="13" t="s">
        <v>2</v>
      </c>
      <c r="D52" s="14">
        <v>0</v>
      </c>
    </row>
    <row r="53" spans="1:4" x14ac:dyDescent="0.25">
      <c r="A53" s="5" t="s">
        <v>1</v>
      </c>
      <c r="B53" s="4" t="s">
        <v>23</v>
      </c>
      <c r="C53" s="35">
        <v>0</v>
      </c>
      <c r="D53" s="3">
        <v>0</v>
      </c>
    </row>
    <row r="54" spans="1:4" s="1" customFormat="1" x14ac:dyDescent="0.25">
      <c r="A54" s="2"/>
    </row>
    <row r="55" spans="1:4" s="1" customFormat="1" x14ac:dyDescent="0.25">
      <c r="A55" s="2" t="s">
        <v>22</v>
      </c>
    </row>
    <row r="56" spans="1:4" s="1" customFormat="1" x14ac:dyDescent="0.25">
      <c r="A56" s="2" t="s">
        <v>21</v>
      </c>
    </row>
    <row r="57" spans="1:4" s="6" customFormat="1" ht="51" x14ac:dyDescent="0.25">
      <c r="A57" s="7" t="s">
        <v>20</v>
      </c>
      <c r="B57" s="7" t="s">
        <v>19</v>
      </c>
      <c r="C57" s="7" t="s">
        <v>18</v>
      </c>
      <c r="D57" s="7" t="s">
        <v>17</v>
      </c>
    </row>
    <row r="58" spans="1:4" x14ac:dyDescent="0.25">
      <c r="A58" s="5" t="s">
        <v>16</v>
      </c>
      <c r="B58" s="4" t="s">
        <v>15</v>
      </c>
      <c r="C58" s="4" t="s">
        <v>14</v>
      </c>
      <c r="D58" s="4" t="s">
        <v>13</v>
      </c>
    </row>
    <row r="59" spans="1:4" ht="26.25" x14ac:dyDescent="0.25">
      <c r="A59" s="5" t="s">
        <v>12</v>
      </c>
      <c r="B59" s="4" t="s">
        <v>11</v>
      </c>
      <c r="C59" s="3">
        <v>0</v>
      </c>
      <c r="D59" s="4" t="s">
        <v>2</v>
      </c>
    </row>
    <row r="60" spans="1:4" x14ac:dyDescent="0.25">
      <c r="A60" s="5" t="s">
        <v>10</v>
      </c>
      <c r="B60" s="4" t="s">
        <v>9</v>
      </c>
      <c r="C60" s="3">
        <v>0</v>
      </c>
      <c r="D60" s="4" t="s">
        <v>2</v>
      </c>
    </row>
    <row r="61" spans="1:4" ht="39" x14ac:dyDescent="0.25">
      <c r="A61" s="5" t="s">
        <v>8</v>
      </c>
      <c r="B61" s="4" t="s">
        <v>7</v>
      </c>
      <c r="C61" s="3">
        <v>0</v>
      </c>
      <c r="D61" s="4" t="s">
        <v>2</v>
      </c>
    </row>
    <row r="62" spans="1:4" x14ac:dyDescent="0.25">
      <c r="A62" s="5" t="s">
        <v>6</v>
      </c>
      <c r="B62" s="4" t="s">
        <v>5</v>
      </c>
      <c r="C62" s="3">
        <v>0</v>
      </c>
      <c r="D62" s="4" t="s">
        <v>2</v>
      </c>
    </row>
    <row r="63" spans="1:4" ht="77.25" x14ac:dyDescent="0.25">
      <c r="A63" s="5" t="s">
        <v>69</v>
      </c>
      <c r="B63" s="4" t="s">
        <v>4</v>
      </c>
      <c r="C63" s="4" t="s">
        <v>2</v>
      </c>
      <c r="D63" s="3">
        <v>0</v>
      </c>
    </row>
    <row r="64" spans="1:4" ht="153" x14ac:dyDescent="0.25">
      <c r="A64" s="10" t="s">
        <v>71</v>
      </c>
      <c r="B64" s="11" t="s">
        <v>3</v>
      </c>
      <c r="C64" s="11" t="s">
        <v>2</v>
      </c>
      <c r="D64" s="12">
        <v>0</v>
      </c>
    </row>
    <row r="65" spans="1:4" s="1" customFormat="1" x14ac:dyDescent="0.25">
      <c r="A65" s="5" t="s">
        <v>1</v>
      </c>
      <c r="B65" s="4" t="s">
        <v>0</v>
      </c>
      <c r="C65" s="3">
        <v>0</v>
      </c>
      <c r="D65" s="3">
        <f>D64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МО г. Горно-Алтайск</vt:lpstr>
      <vt:lpstr>МО Майминский рн</vt:lpstr>
      <vt:lpstr>МО Кош-Агачский рн</vt:lpstr>
      <vt:lpstr>МО Чемальский рн</vt:lpstr>
      <vt:lpstr>МО Чойский рн</vt:lpstr>
      <vt:lpstr>МО Шебалинский рн</vt:lpstr>
      <vt:lpstr>МО Улаганский рн</vt:lpstr>
      <vt:lpstr>МО Усть-Коксинский рн</vt:lpstr>
      <vt:lpstr>МО Турочакский рн</vt:lpstr>
      <vt:lpstr>МО Онгудайский рн</vt:lpstr>
      <vt:lpstr>МО Усть-Канский рн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2025-06-19T02:08:42Z</dcterms:modified>
</cp:coreProperties>
</file>