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'2015'!$A$1:$U$24</definedName>
  </definedNames>
  <calcPr calcId="145621"/>
</workbook>
</file>

<file path=xl/calcChain.xml><?xml version="1.0" encoding="utf-8"?>
<calcChain xmlns="http://schemas.openxmlformats.org/spreadsheetml/2006/main"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G23" i="20"/>
  <c r="I23" i="20" s="1"/>
  <c r="F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D7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E23" i="20" s="1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D8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E11" i="20"/>
  <c r="L12" i="20"/>
  <c r="L13" i="20"/>
  <c r="J23" i="20"/>
  <c r="E10" i="20" l="1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<sst xmlns="http://schemas.openxmlformats.org/spreadsheetml/2006/main" count="46" uniqueCount="29">
  <si>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</si>
  <si>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</si>
  <si>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</si>
  <si>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</si>
  <si>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</si>
  <si>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</si>
  <si>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</si>
  <si>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</si>
  <si>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</si>
  <si>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</si>
  <si>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</si>
  <si>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</si>
  <si>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</si>
  <si>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</si>
  <si>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</si>
  <si>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</si>
  <si>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</si>
  <si>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</si>
  <si>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</si>
  <si>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</si>
  <si>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</si>
  <si>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</si>
  <si>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</si>
  <si>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</si>
  <si>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</si>
  <si>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</si>
  <si>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январь 2015 года</t>
  </si>
  <si>
    <t>-</t>
  </si>
  <si>
    <t>январь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</si>
</sst>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view="pageBreakPreview" zoomScale="60" zoomScaleNormal="43" workbookViewId="0">
      <pane xSplit="1" ySplit="6" topLeftCell="H7" activePane="bottomRight" state="frozen"/>
      <selection pane="topRight" activeCell="B1" sqref="B1"/>
      <selection pane="bottomLeft" activeCell="A6" sqref="A6"/>
      <selection pane="bottomRight" activeCell="I9" sqref="I9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28</v>
      </c>
      <c r="D6" s="16" t="s">
        <v>14</v>
      </c>
      <c r="E6" s="16" t="s">
        <v>18</v>
      </c>
      <c r="F6" s="15" t="s">
        <v>26</v>
      </c>
      <c r="G6" s="15" t="s">
        <v>28</v>
      </c>
      <c r="H6" s="17" t="s">
        <v>14</v>
      </c>
      <c r="I6" s="16" t="s">
        <v>18</v>
      </c>
      <c r="J6" s="15" t="s">
        <v>26</v>
      </c>
      <c r="K6" s="15" t="s">
        <v>28</v>
      </c>
      <c r="L6" s="17" t="s">
        <v>14</v>
      </c>
      <c r="M6" s="16" t="s">
        <v>18</v>
      </c>
      <c r="N6" s="15" t="s">
        <v>26</v>
      </c>
      <c r="O6" s="15" t="s">
        <v>28</v>
      </c>
      <c r="P6" s="17" t="s">
        <v>14</v>
      </c>
      <c r="Q6" s="16" t="s">
        <v>18</v>
      </c>
      <c r="R6" s="15" t="s">
        <v>26</v>
      </c>
      <c r="S6" s="15" t="s">
        <v>28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2797834</v>
      </c>
      <c r="C7" s="19">
        <f t="shared" ref="C7:C23" si="1">G7+K7</f>
        <v>2470131</v>
      </c>
      <c r="D7" s="20">
        <f>C7/B7%</f>
        <v>88.287260788166847</v>
      </c>
      <c r="E7" s="21"/>
      <c r="F7" s="22">
        <v>1322862</v>
      </c>
      <c r="G7" s="22">
        <v>1079131</v>
      </c>
      <c r="H7" s="20">
        <f t="shared" ref="H7:H23" si="2">G7/F7%</f>
        <v>81.575478016603384</v>
      </c>
      <c r="I7" s="20"/>
      <c r="J7" s="22">
        <f t="shared" ref="J7:K9" si="3">N7+R7</f>
        <v>1474972</v>
      </c>
      <c r="K7" s="22">
        <f t="shared" si="3"/>
        <v>1391000</v>
      </c>
      <c r="L7" s="20">
        <f t="shared" ref="L7:L23" si="4">K7/J7%</f>
        <v>94.306874977965691</v>
      </c>
      <c r="M7" s="20"/>
      <c r="N7" s="22">
        <v>1170872</v>
      </c>
      <c r="O7" s="22">
        <v>1069553</v>
      </c>
      <c r="P7" s="20">
        <f t="shared" ref="P7:P23" si="5">O7/N7%</f>
        <v>91.346705703099914</v>
      </c>
      <c r="Q7" s="20"/>
      <c r="R7" s="22">
        <v>304100</v>
      </c>
      <c r="S7" s="22">
        <v>321447</v>
      </c>
      <c r="T7" s="20">
        <f t="shared" ref="T7:T23" si="6">S7/R7%</f>
        <v>105.70437356132851</v>
      </c>
      <c r="U7" s="20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144983</v>
      </c>
      <c r="C8" s="14">
        <f t="shared" si="1"/>
        <v>188020</v>
      </c>
      <c r="D8" s="11">
        <f t="shared" ref="D8:D23" si="7">C8/B8%</f>
        <v>129.68416986819145</v>
      </c>
      <c r="E8" s="11">
        <f>C8/C7%</f>
        <v>7.6117420493083152</v>
      </c>
      <c r="F8" s="13">
        <v>13132</v>
      </c>
      <c r="G8" s="13">
        <v>18904</v>
      </c>
      <c r="H8" s="24">
        <f t="shared" si="2"/>
        <v>143.95370088333843</v>
      </c>
      <c r="I8" s="11">
        <f>G8/G7%</f>
        <v>1.7517799043860292</v>
      </c>
      <c r="J8" s="13">
        <f t="shared" si="3"/>
        <v>131851</v>
      </c>
      <c r="K8" s="13">
        <f t="shared" si="3"/>
        <v>169116</v>
      </c>
      <c r="L8" s="24">
        <f t="shared" si="4"/>
        <v>128.26296349667427</v>
      </c>
      <c r="M8" s="11">
        <f>K8/K7%</f>
        <v>12.157872034507548</v>
      </c>
      <c r="N8" s="13">
        <v>131851</v>
      </c>
      <c r="O8" s="13">
        <v>169116</v>
      </c>
      <c r="P8" s="24">
        <f t="shared" si="5"/>
        <v>128.26296349667427</v>
      </c>
      <c r="Q8" s="11">
        <f>O8/O7%</f>
        <v>15.811839151495997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488753</v>
      </c>
      <c r="C9" s="14">
        <f t="shared" si="1"/>
        <v>517869</v>
      </c>
      <c r="D9" s="11">
        <f t="shared" si="7"/>
        <v>105.95720128572101</v>
      </c>
      <c r="E9" s="11">
        <f>C9/C7%</f>
        <v>20.965244353437125</v>
      </c>
      <c r="F9" s="13"/>
      <c r="G9" s="12"/>
      <c r="H9" s="24"/>
      <c r="I9" s="24"/>
      <c r="J9" s="13">
        <f t="shared" si="3"/>
        <v>488753</v>
      </c>
      <c r="K9" s="13">
        <f t="shared" si="3"/>
        <v>517869</v>
      </c>
      <c r="L9" s="24">
        <f t="shared" si="4"/>
        <v>105.95720128572101</v>
      </c>
      <c r="M9" s="11">
        <f>K9/K7%</f>
        <v>37.229978432782168</v>
      </c>
      <c r="N9" s="13">
        <v>342150</v>
      </c>
      <c r="O9" s="13">
        <v>362782</v>
      </c>
      <c r="P9" s="24">
        <f t="shared" si="5"/>
        <v>106.03010375566272</v>
      </c>
      <c r="Q9" s="11">
        <f>O9/O7%</f>
        <v>33.919029725502149</v>
      </c>
      <c r="R9" s="13">
        <v>146603</v>
      </c>
      <c r="S9" s="13">
        <v>155087</v>
      </c>
      <c r="T9" s="24">
        <f t="shared" si="6"/>
        <v>105.78705756362422</v>
      </c>
      <c r="U9" s="11">
        <f>S9/S7%</f>
        <v>48.246522754917613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756384</v>
      </c>
      <c r="C10" s="14">
        <f t="shared" si="1"/>
        <v>706639</v>
      </c>
      <c r="D10" s="11">
        <f t="shared" si="7"/>
        <v>93.423314083851594</v>
      </c>
      <c r="E10" s="11">
        <f>C10/C7%</f>
        <v>28.607349164882347</v>
      </c>
      <c r="F10" s="13">
        <v>756384</v>
      </c>
      <c r="G10" s="13">
        <v>706639</v>
      </c>
      <c r="H10" s="24">
        <f t="shared" si="2"/>
        <v>93.423314083851594</v>
      </c>
      <c r="I10" s="11">
        <f>G10/G7%</f>
        <v>65.48222597627165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4900</v>
      </c>
      <c r="C11" s="14">
        <f t="shared" si="1"/>
        <v>8933</v>
      </c>
      <c r="D11" s="11">
        <f t="shared" si="7"/>
        <v>182.30612244897958</v>
      </c>
      <c r="E11" s="11">
        <f>C11/C7%</f>
        <v>0.36164073889198589</v>
      </c>
      <c r="F11" s="13">
        <v>4900</v>
      </c>
      <c r="G11" s="13">
        <v>8933</v>
      </c>
      <c r="H11" s="24">
        <f t="shared" si="2"/>
        <v>182.30612244897958</v>
      </c>
      <c r="I11" s="11">
        <f>G11/G7%</f>
        <v>0.8277956985759839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1132931</v>
      </c>
      <c r="C12" s="14">
        <f t="shared" si="1"/>
        <v>797688</v>
      </c>
      <c r="D12" s="11">
        <f t="shared" si="7"/>
        <v>70.409230570970351</v>
      </c>
      <c r="E12" s="11">
        <f>C12/C7%</f>
        <v>32.293348004619993</v>
      </c>
      <c r="F12" s="13">
        <v>541265</v>
      </c>
      <c r="G12" s="13">
        <v>335477</v>
      </c>
      <c r="H12" s="24">
        <f t="shared" si="2"/>
        <v>61.980176069023493</v>
      </c>
      <c r="I12" s="11">
        <f>G12/G7%</f>
        <v>31.087699269134148</v>
      </c>
      <c r="J12" s="13">
        <f t="shared" ref="J12:J23" si="8">N12+R12</f>
        <v>591666</v>
      </c>
      <c r="K12" s="13">
        <f t="shared" ref="K12:K23" si="9">O12+S12</f>
        <v>462211</v>
      </c>
      <c r="L12" s="24">
        <f t="shared" si="4"/>
        <v>78.120257036909337</v>
      </c>
      <c r="M12" s="11">
        <f>K12/K7%</f>
        <v>33.228684399712435</v>
      </c>
      <c r="N12" s="13">
        <v>591666</v>
      </c>
      <c r="O12" s="13">
        <v>462211</v>
      </c>
      <c r="P12" s="24">
        <f t="shared" si="5"/>
        <v>78.120257036909337</v>
      </c>
      <c r="Q12" s="11">
        <f>O12/O7%</f>
        <v>43.215343232172692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127758</v>
      </c>
      <c r="C13" s="19">
        <f t="shared" si="1"/>
        <v>120970</v>
      </c>
      <c r="D13" s="31">
        <f t="shared" si="7"/>
        <v>94.68682978756712</v>
      </c>
      <c r="E13" s="31">
        <f>C13/C7%</f>
        <v>4.8973111142688381</v>
      </c>
      <c r="F13" s="22"/>
      <c r="G13" s="22"/>
      <c r="H13" s="20"/>
      <c r="I13" s="20"/>
      <c r="J13" s="22">
        <f t="shared" si="8"/>
        <v>127758</v>
      </c>
      <c r="K13" s="22">
        <f t="shared" si="9"/>
        <v>120970</v>
      </c>
      <c r="L13" s="20">
        <f t="shared" si="4"/>
        <v>94.68682978756712</v>
      </c>
      <c r="M13" s="31">
        <f>K13/K7%</f>
        <v>8.6966211358734729</v>
      </c>
      <c r="N13" s="22">
        <v>70477</v>
      </c>
      <c r="O13" s="22">
        <v>50283</v>
      </c>
      <c r="P13" s="20">
        <f t="shared" si="5"/>
        <v>71.346680477318841</v>
      </c>
      <c r="Q13" s="31">
        <f>O13/O7%</f>
        <v>4.7013097995143767</v>
      </c>
      <c r="R13" s="22">
        <v>57281</v>
      </c>
      <c r="S13" s="22">
        <v>70687</v>
      </c>
      <c r="T13" s="20">
        <f t="shared" si="6"/>
        <v>123.4039210209319</v>
      </c>
      <c r="U13" s="31">
        <f>S13/S7%</f>
        <v>21.990250336758471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46645</v>
      </c>
      <c r="C14" s="14">
        <f t="shared" si="1"/>
        <v>26425</v>
      </c>
      <c r="D14" s="11">
        <f t="shared" si="7"/>
        <v>56.651302390395543</v>
      </c>
      <c r="E14" s="11"/>
      <c r="F14" s="13"/>
      <c r="G14" s="13"/>
      <c r="H14" s="24"/>
      <c r="I14" s="24"/>
      <c r="J14" s="13">
        <f t="shared" si="8"/>
        <v>46645</v>
      </c>
      <c r="K14" s="13">
        <f t="shared" si="9"/>
        <v>26425</v>
      </c>
      <c r="L14" s="24">
        <f t="shared" si="4"/>
        <v>56.651302390395543</v>
      </c>
      <c r="M14" s="11">
        <f>K14/K7%</f>
        <v>1.8997124370956147</v>
      </c>
      <c r="N14" s="13">
        <v>46645</v>
      </c>
      <c r="O14" s="13">
        <v>26425</v>
      </c>
      <c r="P14" s="24">
        <f t="shared" si="5"/>
        <v>56.651302390395543</v>
      </c>
      <c r="Q14" s="24"/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1148</v>
      </c>
      <c r="C15" s="14">
        <f t="shared" si="1"/>
        <v>1255</v>
      </c>
      <c r="D15" s="11">
        <f t="shared" si="7"/>
        <v>109.32055749128919</v>
      </c>
      <c r="E15" s="11"/>
      <c r="F15" s="13"/>
      <c r="G15" s="13"/>
      <c r="H15" s="24"/>
      <c r="I15" s="24"/>
      <c r="J15" s="13">
        <f t="shared" si="8"/>
        <v>1148</v>
      </c>
      <c r="K15" s="13">
        <f t="shared" si="9"/>
        <v>1255</v>
      </c>
      <c r="L15" s="24">
        <f t="shared" si="4"/>
        <v>109.32055749128919</v>
      </c>
      <c r="M15" s="11">
        <f>K15/K7%</f>
        <v>9.0222861250898637E-2</v>
      </c>
      <c r="N15" s="13"/>
      <c r="O15" s="13"/>
      <c r="P15" s="24"/>
      <c r="Q15" s="24"/>
      <c r="R15" s="13">
        <v>1148</v>
      </c>
      <c r="S15" s="13">
        <v>1255</v>
      </c>
      <c r="T15" s="24">
        <f t="shared" si="6"/>
        <v>109.32055749128919</v>
      </c>
      <c r="U15" s="24">
        <f>S15/S7%</f>
        <v>0.3904220602463237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23668</v>
      </c>
      <c r="C16" s="14">
        <f t="shared" si="1"/>
        <v>23690</v>
      </c>
      <c r="D16" s="11">
        <f t="shared" si="7"/>
        <v>100.09295250971776</v>
      </c>
      <c r="E16" s="11"/>
      <c r="F16" s="13"/>
      <c r="G16" s="13"/>
      <c r="H16" s="24"/>
      <c r="I16" s="24"/>
      <c r="J16" s="13">
        <f t="shared" si="8"/>
        <v>23668</v>
      </c>
      <c r="K16" s="13">
        <f t="shared" si="9"/>
        <v>23690</v>
      </c>
      <c r="L16" s="24">
        <f t="shared" si="4"/>
        <v>100.09295250971776</v>
      </c>
      <c r="M16" s="11">
        <f>K16/K7%</f>
        <v>1.7030913012221423</v>
      </c>
      <c r="N16" s="13">
        <v>23668</v>
      </c>
      <c r="O16" s="13">
        <v>23690</v>
      </c>
      <c r="P16" s="24">
        <f t="shared" si="5"/>
        <v>100.09295250971776</v>
      </c>
      <c r="Q16" s="24">
        <f>O16/O7%</f>
        <v>2.2149439999700808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56133</v>
      </c>
      <c r="C17" s="14">
        <f t="shared" si="1"/>
        <v>69432</v>
      </c>
      <c r="D17" s="11">
        <f t="shared" si="7"/>
        <v>123.69194591416813</v>
      </c>
      <c r="E17" s="11"/>
      <c r="F17" s="13"/>
      <c r="G17" s="13"/>
      <c r="H17" s="24"/>
      <c r="I17" s="24"/>
      <c r="J17" s="13">
        <f t="shared" si="8"/>
        <v>56133</v>
      </c>
      <c r="K17" s="13">
        <f t="shared" si="9"/>
        <v>69432</v>
      </c>
      <c r="L17" s="24">
        <f t="shared" si="4"/>
        <v>123.69194591416813</v>
      </c>
      <c r="M17" s="11">
        <f>K17/K7%</f>
        <v>4.9915168943206325</v>
      </c>
      <c r="N17" s="13"/>
      <c r="O17" s="13"/>
      <c r="P17" s="24"/>
      <c r="Q17" s="24"/>
      <c r="R17" s="13">
        <v>56133</v>
      </c>
      <c r="S17" s="13">
        <v>69432</v>
      </c>
      <c r="T17" s="24">
        <f t="shared" si="6"/>
        <v>123.69194591416813</v>
      </c>
      <c r="U17" s="24">
        <f>S17/S7%</f>
        <v>21.599828276512149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164</v>
      </c>
      <c r="C18" s="14">
        <f t="shared" si="1"/>
        <v>168</v>
      </c>
      <c r="D18" s="11">
        <f t="shared" si="7"/>
        <v>102.43902439024392</v>
      </c>
      <c r="E18" s="11"/>
      <c r="F18" s="13"/>
      <c r="G18" s="13"/>
      <c r="H18" s="24"/>
      <c r="I18" s="24"/>
      <c r="J18" s="13">
        <f t="shared" si="8"/>
        <v>164</v>
      </c>
      <c r="K18" s="13">
        <f t="shared" si="9"/>
        <v>168</v>
      </c>
      <c r="L18" s="24">
        <f t="shared" si="4"/>
        <v>102.43902439024392</v>
      </c>
      <c r="M18" s="27">
        <f>K18/K7%</f>
        <v>1.207764198418404E-2</v>
      </c>
      <c r="N18" s="13">
        <v>164</v>
      </c>
      <c r="O18" s="13">
        <v>168</v>
      </c>
      <c r="P18" s="24">
        <f t="shared" si="5"/>
        <v>102.43902439024392</v>
      </c>
      <c r="Q18" s="30">
        <f>O18/O7%</f>
        <v>1.5707496496199812E-2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5190</v>
      </c>
      <c r="C19" s="19">
        <f t="shared" si="1"/>
        <v>2550</v>
      </c>
      <c r="D19" s="31">
        <f t="shared" si="7"/>
        <v>49.132947976878611</v>
      </c>
      <c r="E19" s="31">
        <f>C19/C7%</f>
        <v>0.10323339126548349</v>
      </c>
      <c r="F19" s="22">
        <v>2817</v>
      </c>
      <c r="G19" s="22">
        <v>2210</v>
      </c>
      <c r="H19" s="20">
        <f t="shared" si="2"/>
        <v>78.452254171104002</v>
      </c>
      <c r="I19" s="31">
        <f>G19/G7%</f>
        <v>0.20479441328253939</v>
      </c>
      <c r="J19" s="22">
        <f t="shared" si="8"/>
        <v>2373</v>
      </c>
      <c r="K19" s="22">
        <f t="shared" si="9"/>
        <v>340</v>
      </c>
      <c r="L19" s="20">
        <f t="shared" si="4"/>
        <v>14.327855035819637</v>
      </c>
      <c r="M19" s="35">
        <f>K19/K7%</f>
        <v>2.4442846872753415E-2</v>
      </c>
      <c r="N19" s="22">
        <v>2373</v>
      </c>
      <c r="O19" s="22">
        <v>340</v>
      </c>
      <c r="P19" s="20">
        <f t="shared" si="5"/>
        <v>14.327855035819637</v>
      </c>
      <c r="Q19" s="35">
        <f>O19/O7%</f>
        <v>3.1788981004213908E-2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34351</v>
      </c>
      <c r="C20" s="14">
        <f t="shared" si="1"/>
        <v>26332</v>
      </c>
      <c r="D20" s="11">
        <f t="shared" si="7"/>
        <v>76.655701435183843</v>
      </c>
      <c r="E20" s="11">
        <f>C20/C7%</f>
        <v>1.066016336785377</v>
      </c>
      <c r="F20" s="13"/>
      <c r="G20" s="13"/>
      <c r="H20" s="24"/>
      <c r="I20" s="24"/>
      <c r="J20" s="13">
        <f t="shared" si="8"/>
        <v>34351</v>
      </c>
      <c r="K20" s="13">
        <f t="shared" si="9"/>
        <v>26332</v>
      </c>
      <c r="L20" s="24">
        <f t="shared" si="4"/>
        <v>76.655701435183843</v>
      </c>
      <c r="M20" s="11">
        <f>K20/K7%</f>
        <v>1.8930265995686557</v>
      </c>
      <c r="N20" s="13">
        <v>32288</v>
      </c>
      <c r="O20" s="13">
        <v>24769</v>
      </c>
      <c r="P20" s="24">
        <f t="shared" si="5"/>
        <v>76.712710604558964</v>
      </c>
      <c r="Q20" s="11">
        <f>O20/O7%</f>
        <v>2.3158272661569832</v>
      </c>
      <c r="R20" s="13">
        <v>2063</v>
      </c>
      <c r="S20" s="13">
        <v>1563</v>
      </c>
      <c r="T20" s="24">
        <f t="shared" si="6"/>
        <v>75.763451284537084</v>
      </c>
      <c r="U20" s="11">
        <f>S20/S7%</f>
        <v>0.48623878897609873</v>
      </c>
    </row>
    <row r="21" spans="1:250" ht="62.25" customHeight="1" x14ac:dyDescent="0.25">
      <c r="A21" s="26" t="s">
        <v>4</v>
      </c>
      <c r="B21" s="14">
        <f t="shared" si="0"/>
        <v>93908</v>
      </c>
      <c r="C21" s="14">
        <f t="shared" si="1"/>
        <v>89473</v>
      </c>
      <c r="D21" s="11">
        <f t="shared" si="7"/>
        <v>95.277292669421129</v>
      </c>
      <c r="E21" s="11">
        <f>C21/C7%</f>
        <v>3.6221965555672955</v>
      </c>
      <c r="F21" s="13"/>
      <c r="G21" s="13"/>
      <c r="H21" s="24"/>
      <c r="I21" s="24"/>
      <c r="J21" s="13">
        <f t="shared" si="8"/>
        <v>93908</v>
      </c>
      <c r="K21" s="13">
        <f t="shared" si="9"/>
        <v>89473</v>
      </c>
      <c r="L21" s="24">
        <f t="shared" si="4"/>
        <v>95.277292669421129</v>
      </c>
      <c r="M21" s="11">
        <f>K21/K7%</f>
        <v>6.4322789360172541</v>
      </c>
      <c r="N21" s="13"/>
      <c r="O21" s="13"/>
      <c r="P21" s="24"/>
      <c r="Q21" s="24"/>
      <c r="R21" s="13">
        <v>93908</v>
      </c>
      <c r="S21" s="13">
        <v>89473</v>
      </c>
      <c r="T21" s="24">
        <f t="shared" si="6"/>
        <v>95.277292669421129</v>
      </c>
      <c r="U21" s="11">
        <f>S21/S7%</f>
        <v>27.834448602724557</v>
      </c>
    </row>
    <row r="22" spans="1:250" ht="56.45" customHeight="1" x14ac:dyDescent="0.25">
      <c r="A22" s="26" t="s">
        <v>5</v>
      </c>
      <c r="B22" s="14">
        <f t="shared" si="0"/>
        <v>42</v>
      </c>
      <c r="C22" s="14">
        <f t="shared" si="1"/>
        <v>1051</v>
      </c>
      <c r="D22" s="11">
        <f t="shared" si="7"/>
        <v>2502.3809523809523</v>
      </c>
      <c r="E22" s="27">
        <f>C22/C7%</f>
        <v>4.2548350674518877E-2</v>
      </c>
      <c r="F22" s="13"/>
      <c r="G22" s="13"/>
      <c r="H22" s="24"/>
      <c r="I22" s="24"/>
      <c r="J22" s="13">
        <f t="shared" si="8"/>
        <v>42</v>
      </c>
      <c r="K22" s="13">
        <f t="shared" si="9"/>
        <v>1051</v>
      </c>
      <c r="L22" s="24">
        <f t="shared" si="4"/>
        <v>2502.3809523809523</v>
      </c>
      <c r="M22" s="27">
        <f>K22/K7%</f>
        <v>7.555715312724659E-2</v>
      </c>
      <c r="N22" s="13"/>
      <c r="O22" s="13"/>
      <c r="P22" s="24"/>
      <c r="Q22" s="24"/>
      <c r="R22" s="13">
        <v>42</v>
      </c>
      <c r="S22" s="13">
        <v>1051</v>
      </c>
      <c r="T22" s="24" t="s">
        <v>27</v>
      </c>
      <c r="U22" s="27">
        <f>S22/S7%</f>
        <v>0.32695903212660254</v>
      </c>
    </row>
    <row r="23" spans="1:250" ht="42.75" customHeight="1" x14ac:dyDescent="0.25">
      <c r="A23" s="28" t="s">
        <v>12</v>
      </c>
      <c r="B23" s="14">
        <f t="shared" si="0"/>
        <v>8634</v>
      </c>
      <c r="C23" s="14">
        <f t="shared" si="1"/>
        <v>10606</v>
      </c>
      <c r="D23" s="11">
        <f t="shared" si="7"/>
        <v>122.83993514014361</v>
      </c>
      <c r="E23" s="11">
        <f>C23/C7%</f>
        <v>0.42936994029871289</v>
      </c>
      <c r="F23" s="13">
        <f>F7-F8-F9-F10-F11-F12-F19</f>
        <v>4364</v>
      </c>
      <c r="G23" s="13">
        <f>G7-G8-G9-G10-G11-G12-G19</f>
        <v>6968</v>
      </c>
      <c r="H23" s="24">
        <f t="shared" si="2"/>
        <v>159.67002749770853</v>
      </c>
      <c r="I23" s="11">
        <f>G23/G7%</f>
        <v>0.64570473834965358</v>
      </c>
      <c r="J23" s="13">
        <f t="shared" si="8"/>
        <v>4270</v>
      </c>
      <c r="K23" s="13">
        <f t="shared" si="9"/>
        <v>3638</v>
      </c>
      <c r="L23" s="24">
        <f t="shared" si="4"/>
        <v>85.199063231850118</v>
      </c>
      <c r="M23" s="11">
        <f>K23/K7%</f>
        <v>0.26153846153846155</v>
      </c>
      <c r="N23" s="13">
        <f>N7-N8-N9-N12-N13-N19-N20</f>
        <v>67</v>
      </c>
      <c r="O23" s="13">
        <f>O7-O8-O9-O12-O13-O19-O20</f>
        <v>52</v>
      </c>
      <c r="P23" s="24">
        <f t="shared" si="5"/>
        <v>77.611940298507463</v>
      </c>
      <c r="Q23" s="29">
        <f>O23/O7%</f>
        <v>4.8618441535856569E-3</v>
      </c>
      <c r="R23" s="13">
        <f>R7-R9-R13-R20-R21-R22</f>
        <v>4203</v>
      </c>
      <c r="S23" s="13">
        <f>S7-S9-S13-S20-S21-S22</f>
        <v>3586</v>
      </c>
      <c r="T23" s="24">
        <f t="shared" si="6"/>
        <v>85.320009517011655</v>
      </c>
      <c r="U23" s="11">
        <f>S23/S7%</f>
        <v>1.1155804844966668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2016-02-17T06:17:28Z</dcterms:modified>
</cp:coreProperties>
</file>