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G23" i="20" l="1"/>
  <c r="F23" i="20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I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<sst xmlns="http://schemas.openxmlformats.org/spreadsheetml/2006/main" count="44" uniqueCount="27">
  <si>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</si>
  <si>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</si>
  <si>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</si>
  <si>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</si>
  <si>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</si>
  <si>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</si>
  <si>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</si>
  <si>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</si>
  <si>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</si>
  <si>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</si>
  <si>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</si>
  <si>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</si>
  <si>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</si>
  <si>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</si>
  <si>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</si>
  <si>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</si>
  <si>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</si>
  <si>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</si>
  <si>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</si>
  <si>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</si>
  <si>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</si>
  <si>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</si>
  <si>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</si>
  <si>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</si>
  <si>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</si>
  <si>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январь-август 2015 года</t>
  </si>
  <si>
    <t>январь-август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</si>
</sst>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25</v>
      </c>
      <c r="C6" s="15" t="s">
        <v>26</v>
      </c>
      <c r="D6" s="16" t="s">
        <v>14</v>
      </c>
      <c r="E6" s="16" t="s">
        <v>18</v>
      </c>
      <c r="F6" s="15" t="s">
        <v>25</v>
      </c>
      <c r="G6" s="15" t="s">
        <v>26</v>
      </c>
      <c r="H6" s="17" t="s">
        <v>14</v>
      </c>
      <c r="I6" s="16" t="s">
        <v>18</v>
      </c>
      <c r="J6" s="15" t="s">
        <v>25</v>
      </c>
      <c r="K6" s="15" t="s">
        <v>26</v>
      </c>
      <c r="L6" s="17" t="s">
        <v>14</v>
      </c>
      <c r="M6" s="16" t="s">
        <v>18</v>
      </c>
      <c r="N6" s="15" t="s">
        <v>25</v>
      </c>
      <c r="O6" s="15" t="s">
        <v>26</v>
      </c>
      <c r="P6" s="17" t="s">
        <v>14</v>
      </c>
      <c r="Q6" s="16" t="s">
        <v>18</v>
      </c>
      <c r="R6" s="15" t="s">
        <v>25</v>
      </c>
      <c r="S6" s="15" t="s">
        <v>26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22076935</v>
      </c>
      <c r="C7" s="19">
        <f t="shared" ref="C7:C23" si="1">G7+K7</f>
        <v>21668995</v>
      </c>
      <c r="D7" s="20">
        <f>C7/B7%</f>
        <v>98.152189151256721</v>
      </c>
      <c r="E7" s="21"/>
      <c r="F7" s="22">
        <v>7326366</v>
      </c>
      <c r="G7" s="22">
        <v>7050052</v>
      </c>
      <c r="H7" s="20">
        <f t="shared" ref="H7:H23" si="2">G7/F7%</f>
        <v>96.228498548939541</v>
      </c>
      <c r="I7" s="20">
        <f>G7/C7%</f>
        <v>32.535205255250645</v>
      </c>
      <c r="J7" s="22">
        <f t="shared" ref="J7:K9" si="3">N7+R7</f>
        <v>14750569</v>
      </c>
      <c r="K7" s="22">
        <f t="shared" si="3"/>
        <v>14618943</v>
      </c>
      <c r="L7" s="20">
        <f t="shared" ref="L7:L23" si="4">K7/J7%</f>
        <v>99.107654762334931</v>
      </c>
      <c r="M7" s="20">
        <f>K7/C7%</f>
        <v>67.464794744749355</v>
      </c>
      <c r="N7" s="22">
        <v>12030454</v>
      </c>
      <c r="O7" s="22">
        <v>12105306</v>
      </c>
      <c r="P7" s="20">
        <f t="shared" ref="P7:P23" si="5">O7/N7%</f>
        <v>100.62218765808839</v>
      </c>
      <c r="Q7" s="20">
        <f>O7/C7*100</f>
        <v>55.864639776787058</v>
      </c>
      <c r="R7" s="22">
        <v>2720115</v>
      </c>
      <c r="S7" s="22">
        <v>2513637</v>
      </c>
      <c r="T7" s="20">
        <f t="shared" ref="T7:T23" si="6">S7/R7%</f>
        <v>92.409217992621635</v>
      </c>
      <c r="U7" s="20">
        <f>S7/C7*100</f>
        <v>11.60015496796229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1758154</v>
      </c>
      <c r="C8" s="14">
        <f t="shared" si="1"/>
        <v>2123748</v>
      </c>
      <c r="D8" s="11">
        <f t="shared" ref="D8:D23" si="7">C8/B8%</f>
        <v>120.79419664033981</v>
      </c>
      <c r="E8" s="11">
        <f>C8/C7%</f>
        <v>9.8008606305922346</v>
      </c>
      <c r="F8" s="13">
        <v>159430</v>
      </c>
      <c r="G8" s="13">
        <v>131830</v>
      </c>
      <c r="H8" s="24">
        <f t="shared" si="2"/>
        <v>82.688327165527198</v>
      </c>
      <c r="I8" s="11">
        <f>G8/G7%</f>
        <v>1.8699152857312258</v>
      </c>
      <c r="J8" s="13">
        <f t="shared" si="3"/>
        <v>1598724</v>
      </c>
      <c r="K8" s="13">
        <f t="shared" si="3"/>
        <v>1991918</v>
      </c>
      <c r="L8" s="24">
        <f t="shared" si="4"/>
        <v>124.59423890552716</v>
      </c>
      <c r="M8" s="11">
        <f>K8/K7%</f>
        <v>13.625595229422538</v>
      </c>
      <c r="N8" s="13">
        <v>1598724</v>
      </c>
      <c r="O8" s="13">
        <v>1991918</v>
      </c>
      <c r="P8" s="24">
        <f t="shared" si="5"/>
        <v>124.59423890552716</v>
      </c>
      <c r="Q8" s="11">
        <f>O8/O7%</f>
        <v>16.454916546512745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6326900</v>
      </c>
      <c r="C9" s="14">
        <f t="shared" si="1"/>
        <v>5559396</v>
      </c>
      <c r="D9" s="11">
        <f t="shared" si="7"/>
        <v>87.869193443866664</v>
      </c>
      <c r="E9" s="11">
        <f>C9/C7%</f>
        <v>25.655993736673064</v>
      </c>
      <c r="F9" s="13"/>
      <c r="G9" s="12"/>
      <c r="H9" s="24"/>
      <c r="I9" s="24"/>
      <c r="J9" s="13">
        <f t="shared" si="3"/>
        <v>6326900</v>
      </c>
      <c r="K9" s="13">
        <f t="shared" si="3"/>
        <v>5559396</v>
      </c>
      <c r="L9" s="24">
        <f t="shared" si="4"/>
        <v>87.869193443866664</v>
      </c>
      <c r="M9" s="11">
        <f>K9/K7%</f>
        <v>38.028713840665503</v>
      </c>
      <c r="N9" s="13">
        <v>4432855</v>
      </c>
      <c r="O9" s="13">
        <v>3898001</v>
      </c>
      <c r="P9" s="24">
        <f t="shared" si="5"/>
        <v>87.934322237023309</v>
      </c>
      <c r="Q9" s="11">
        <f>O9/O7%</f>
        <v>32.200763863383543</v>
      </c>
      <c r="R9" s="13">
        <v>1894045</v>
      </c>
      <c r="S9" s="13">
        <v>1661395</v>
      </c>
      <c r="T9" s="24">
        <f t="shared" si="6"/>
        <v>87.716764913188442</v>
      </c>
      <c r="U9" s="11">
        <f>S9/S7%</f>
        <v>66.095263556352805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4503305</v>
      </c>
      <c r="C10" s="14">
        <f t="shared" si="1"/>
        <v>4023446</v>
      </c>
      <c r="D10" s="11">
        <f t="shared" si="7"/>
        <v>89.344292691700872</v>
      </c>
      <c r="E10" s="11">
        <f>C10/C7%</f>
        <v>18.567755449664368</v>
      </c>
      <c r="F10" s="13">
        <v>4503305</v>
      </c>
      <c r="G10" s="13">
        <v>4023446</v>
      </c>
      <c r="H10" s="24">
        <f t="shared" si="2"/>
        <v>89.344292691700872</v>
      </c>
      <c r="I10" s="11">
        <f>G10/G7%</f>
        <v>57.06973508847878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60010</v>
      </c>
      <c r="C11" s="14">
        <f t="shared" si="1"/>
        <v>47483</v>
      </c>
      <c r="D11" s="11">
        <f t="shared" si="7"/>
        <v>79.125145809031821</v>
      </c>
      <c r="E11" s="11">
        <f>C11/C7%</f>
        <v>0.2191287597786607</v>
      </c>
      <c r="F11" s="13">
        <v>60010</v>
      </c>
      <c r="G11" s="13">
        <v>47483</v>
      </c>
      <c r="H11" s="24">
        <f t="shared" si="2"/>
        <v>79.125145809031821</v>
      </c>
      <c r="I11" s="11">
        <f>G11/G7%</f>
        <v>0.67351276274274285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6184554</v>
      </c>
      <c r="C12" s="14">
        <f t="shared" si="1"/>
        <v>6716167</v>
      </c>
      <c r="D12" s="11">
        <f t="shared" si="7"/>
        <v>108.59581790376477</v>
      </c>
      <c r="E12" s="11">
        <f>C12/C7%</f>
        <v>30.994363144206734</v>
      </c>
      <c r="F12" s="13">
        <v>2547662</v>
      </c>
      <c r="G12" s="13">
        <v>2778960</v>
      </c>
      <c r="H12" s="24">
        <f t="shared" si="2"/>
        <v>109.07883384844615</v>
      </c>
      <c r="I12" s="11">
        <f>G12/G7%</f>
        <v>39.417581600816561</v>
      </c>
      <c r="J12" s="13">
        <f t="shared" ref="J12:J23" si="8">N12+R12</f>
        <v>3636892</v>
      </c>
      <c r="K12" s="13">
        <f t="shared" ref="K12:K23" si="9">O12+S12</f>
        <v>3937207</v>
      </c>
      <c r="L12" s="24">
        <f t="shared" si="4"/>
        <v>108.25746269067105</v>
      </c>
      <c r="M12" s="11">
        <f>K12/K7%</f>
        <v>26.93222758991536</v>
      </c>
      <c r="N12" s="13">
        <v>3636892</v>
      </c>
      <c r="O12" s="13">
        <v>3937207</v>
      </c>
      <c r="P12" s="24">
        <f t="shared" si="5"/>
        <v>108.25746269067105</v>
      </c>
      <c r="Q12" s="11">
        <f>O12/O7%</f>
        <v>32.524638369323334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2169893</v>
      </c>
      <c r="C13" s="19">
        <f t="shared" si="1"/>
        <v>2159464</v>
      </c>
      <c r="D13" s="31">
        <f t="shared" si="7"/>
        <v>99.519377222747849</v>
      </c>
      <c r="E13" s="31">
        <f>C13/C7%</f>
        <v>9.9656859951280623</v>
      </c>
      <c r="F13" s="22"/>
      <c r="G13" s="22"/>
      <c r="H13" s="20"/>
      <c r="I13" s="20"/>
      <c r="J13" s="22">
        <f t="shared" si="8"/>
        <v>2169893</v>
      </c>
      <c r="K13" s="22">
        <f t="shared" si="9"/>
        <v>2159464</v>
      </c>
      <c r="L13" s="20">
        <f t="shared" si="4"/>
        <v>99.519377222747849</v>
      </c>
      <c r="M13" s="31">
        <f>K13/K7%</f>
        <v>14.771683561526986</v>
      </c>
      <c r="N13" s="22">
        <v>1768340</v>
      </c>
      <c r="O13" s="22">
        <v>1710126</v>
      </c>
      <c r="P13" s="20">
        <f t="shared" si="5"/>
        <v>96.707986020787843</v>
      </c>
      <c r="Q13" s="31">
        <f>O13/O7%</f>
        <v>14.127077828515858</v>
      </c>
      <c r="R13" s="22">
        <v>401553</v>
      </c>
      <c r="S13" s="22">
        <v>449338</v>
      </c>
      <c r="T13" s="20">
        <f t="shared" si="6"/>
        <v>111.90004806339387</v>
      </c>
      <c r="U13" s="31">
        <f>S13/S7%</f>
        <v>17.876009940973976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1509217</v>
      </c>
      <c r="C14" s="14">
        <f t="shared" si="1"/>
        <v>1550841</v>
      </c>
      <c r="D14" s="11">
        <f t="shared" si="7"/>
        <v>102.75798642607391</v>
      </c>
      <c r="E14" s="11"/>
      <c r="F14" s="13"/>
      <c r="G14" s="13"/>
      <c r="H14" s="24"/>
      <c r="I14" s="24"/>
      <c r="J14" s="13">
        <f t="shared" si="8"/>
        <v>1509217</v>
      </c>
      <c r="K14" s="13">
        <f t="shared" si="9"/>
        <v>1550841</v>
      </c>
      <c r="L14" s="24">
        <f t="shared" si="4"/>
        <v>102.75798642607391</v>
      </c>
      <c r="M14" s="11">
        <f>K14/K7%</f>
        <v>10.608434549611419</v>
      </c>
      <c r="N14" s="13">
        <v>1509217</v>
      </c>
      <c r="O14" s="13">
        <v>1550841</v>
      </c>
      <c r="P14" s="24">
        <f t="shared" si="5"/>
        <v>102.75798642607391</v>
      </c>
      <c r="Q14" s="24">
        <f>O14/O7%</f>
        <v>12.811249876706958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18897</v>
      </c>
      <c r="C15" s="14">
        <f t="shared" si="1"/>
        <v>6149</v>
      </c>
      <c r="D15" s="11">
        <f t="shared" si="7"/>
        <v>32.539556543366672</v>
      </c>
      <c r="E15" s="11"/>
      <c r="F15" s="13"/>
      <c r="G15" s="13"/>
      <c r="H15" s="24"/>
      <c r="I15" s="24"/>
      <c r="J15" s="13">
        <f t="shared" si="8"/>
        <v>18897</v>
      </c>
      <c r="K15" s="13">
        <f t="shared" si="9"/>
        <v>6149</v>
      </c>
      <c r="L15" s="24">
        <f t="shared" si="4"/>
        <v>32.539556543366672</v>
      </c>
      <c r="M15" s="11">
        <f>K15/K7%</f>
        <v>4.206186452741488E-2</v>
      </c>
      <c r="N15" s="13"/>
      <c r="O15" s="13"/>
      <c r="P15" s="24"/>
      <c r="Q15" s="24"/>
      <c r="R15" s="13">
        <v>18897</v>
      </c>
      <c r="S15" s="13">
        <v>6149</v>
      </c>
      <c r="T15" s="24">
        <f t="shared" si="6"/>
        <v>32.539556543366672</v>
      </c>
      <c r="U15" s="24">
        <f>S15/S7%</f>
        <v>0.24462561618881326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257743</v>
      </c>
      <c r="C16" s="14">
        <f t="shared" si="1"/>
        <v>157847</v>
      </c>
      <c r="D16" s="11">
        <f t="shared" si="7"/>
        <v>61.242012392189125</v>
      </c>
      <c r="E16" s="11"/>
      <c r="F16" s="13"/>
      <c r="G16" s="13"/>
      <c r="H16" s="24"/>
      <c r="I16" s="24"/>
      <c r="J16" s="13">
        <f t="shared" si="8"/>
        <v>257743</v>
      </c>
      <c r="K16" s="13">
        <f t="shared" si="9"/>
        <v>157847</v>
      </c>
      <c r="L16" s="24">
        <f t="shared" si="4"/>
        <v>61.242012392189125</v>
      </c>
      <c r="M16" s="11">
        <f>K16/K7%</f>
        <v>1.0797429061731756</v>
      </c>
      <c r="N16" s="13">
        <v>257743</v>
      </c>
      <c r="O16" s="13">
        <v>157847</v>
      </c>
      <c r="P16" s="24">
        <f t="shared" si="5"/>
        <v>61.242012392189125</v>
      </c>
      <c r="Q16" s="24">
        <f>O16/O7%</f>
        <v>1.3039488634157617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382656</v>
      </c>
      <c r="C17" s="14">
        <f t="shared" si="1"/>
        <v>443189</v>
      </c>
      <c r="D17" s="11">
        <f t="shared" si="7"/>
        <v>115.8191691754474</v>
      </c>
      <c r="E17" s="11"/>
      <c r="F17" s="13"/>
      <c r="G17" s="13"/>
      <c r="H17" s="24"/>
      <c r="I17" s="24"/>
      <c r="J17" s="13">
        <f t="shared" si="8"/>
        <v>382656</v>
      </c>
      <c r="K17" s="13">
        <f t="shared" si="9"/>
        <v>443189</v>
      </c>
      <c r="L17" s="24">
        <f t="shared" si="4"/>
        <v>115.8191691754474</v>
      </c>
      <c r="M17" s="11">
        <f>K17/K7%</f>
        <v>3.0316076887364565</v>
      </c>
      <c r="N17" s="13"/>
      <c r="O17" s="13"/>
      <c r="P17" s="24"/>
      <c r="Q17" s="24"/>
      <c r="R17" s="13">
        <v>382656</v>
      </c>
      <c r="S17" s="13">
        <v>443189</v>
      </c>
      <c r="T17" s="24">
        <f t="shared" si="6"/>
        <v>115.8191691754474</v>
      </c>
      <c r="U17" s="24">
        <f>S17/S7%</f>
        <v>17.631384324785163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1380</v>
      </c>
      <c r="C18" s="14">
        <f t="shared" si="1"/>
        <v>1438</v>
      </c>
      <c r="D18" s="11">
        <f t="shared" si="7"/>
        <v>104.20289855072463</v>
      </c>
      <c r="E18" s="11"/>
      <c r="F18" s="13"/>
      <c r="G18" s="13"/>
      <c r="H18" s="24"/>
      <c r="I18" s="24"/>
      <c r="J18" s="13">
        <f t="shared" si="8"/>
        <v>1380</v>
      </c>
      <c r="K18" s="13">
        <f t="shared" si="9"/>
        <v>1438</v>
      </c>
      <c r="L18" s="24">
        <f t="shared" si="4"/>
        <v>104.20289855072463</v>
      </c>
      <c r="M18" s="27">
        <f>K18/K7%</f>
        <v>9.8365524785205063E-3</v>
      </c>
      <c r="N18" s="13">
        <v>1380</v>
      </c>
      <c r="O18" s="13">
        <v>1438</v>
      </c>
      <c r="P18" s="24">
        <f t="shared" si="5"/>
        <v>104.20289855072463</v>
      </c>
      <c r="Q18" s="30">
        <f>O18/O7%</f>
        <v>1.187908839313934E-2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30198</v>
      </c>
      <c r="C19" s="19">
        <f t="shared" si="1"/>
        <v>27067</v>
      </c>
      <c r="D19" s="31">
        <f t="shared" si="7"/>
        <v>89.631763692959794</v>
      </c>
      <c r="E19" s="31">
        <f>C19/C7%</f>
        <v>0.12491119223572666</v>
      </c>
      <c r="F19" s="22">
        <v>12658</v>
      </c>
      <c r="G19" s="22">
        <v>14570</v>
      </c>
      <c r="H19" s="20">
        <f t="shared" si="2"/>
        <v>115.10507189129405</v>
      </c>
      <c r="I19" s="31">
        <f>G19/G7%</f>
        <v>0.20666514232802821</v>
      </c>
      <c r="J19" s="22">
        <f t="shared" si="8"/>
        <v>17540</v>
      </c>
      <c r="K19" s="22">
        <f t="shared" si="9"/>
        <v>12497</v>
      </c>
      <c r="L19" s="20">
        <f t="shared" si="4"/>
        <v>71.248574686431013</v>
      </c>
      <c r="M19" s="35">
        <f>K19/K7%</f>
        <v>8.5484976581412214E-2</v>
      </c>
      <c r="N19" s="22">
        <v>17540</v>
      </c>
      <c r="O19" s="22">
        <v>12497</v>
      </c>
      <c r="P19" s="20">
        <f t="shared" si="5"/>
        <v>71.248574686431013</v>
      </c>
      <c r="Q19" s="35">
        <f>O19/O7%</f>
        <v>0.1032357215918375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578712</v>
      </c>
      <c r="C20" s="14">
        <f t="shared" si="1"/>
        <v>559399</v>
      </c>
      <c r="D20" s="11">
        <f t="shared" si="7"/>
        <v>96.662761442651956</v>
      </c>
      <c r="E20" s="11">
        <f>C20/C7%</f>
        <v>2.5815641196096082</v>
      </c>
      <c r="F20" s="13"/>
      <c r="G20" s="13"/>
      <c r="H20" s="24"/>
      <c r="I20" s="24"/>
      <c r="J20" s="13">
        <f t="shared" si="8"/>
        <v>578712</v>
      </c>
      <c r="K20" s="13">
        <f t="shared" si="9"/>
        <v>559399</v>
      </c>
      <c r="L20" s="24">
        <f t="shared" si="4"/>
        <v>96.662761442651956</v>
      </c>
      <c r="M20" s="11">
        <f>K20/K7%</f>
        <v>3.8265352016216223</v>
      </c>
      <c r="N20" s="13">
        <v>575722</v>
      </c>
      <c r="O20" s="13">
        <v>555225</v>
      </c>
      <c r="P20" s="24">
        <f t="shared" si="5"/>
        <v>96.439774752397852</v>
      </c>
      <c r="Q20" s="11">
        <f>O20/O7%</f>
        <v>4.586625071683442</v>
      </c>
      <c r="R20" s="13">
        <v>2990</v>
      </c>
      <c r="S20" s="13">
        <v>4174</v>
      </c>
      <c r="T20" s="24">
        <f t="shared" si="6"/>
        <v>139.59866220735788</v>
      </c>
      <c r="U20" s="11">
        <f>S20/S7%</f>
        <v>0.16605420750888056</v>
      </c>
    </row>
    <row r="21" spans="1:250" ht="62.25" customHeight="1" x14ac:dyDescent="0.25">
      <c r="A21" s="26" t="s">
        <v>4</v>
      </c>
      <c r="B21" s="14">
        <f t="shared" si="0"/>
        <v>354475</v>
      </c>
      <c r="C21" s="14">
        <f t="shared" si="1"/>
        <v>335396</v>
      </c>
      <c r="D21" s="11">
        <f t="shared" si="7"/>
        <v>94.617674024966504</v>
      </c>
      <c r="E21" s="11">
        <f>C21/C7%</f>
        <v>1.5478152078580478</v>
      </c>
      <c r="F21" s="13"/>
      <c r="G21" s="13"/>
      <c r="H21" s="24"/>
      <c r="I21" s="24"/>
      <c r="J21" s="13">
        <f t="shared" si="8"/>
        <v>354475</v>
      </c>
      <c r="K21" s="13">
        <f t="shared" si="9"/>
        <v>335396</v>
      </c>
      <c r="L21" s="24">
        <f t="shared" si="4"/>
        <v>94.617674024966504</v>
      </c>
      <c r="M21" s="11">
        <f>K21/K7%</f>
        <v>2.2942561579178467</v>
      </c>
      <c r="N21" s="13"/>
      <c r="O21" s="13"/>
      <c r="P21" s="24"/>
      <c r="Q21" s="24"/>
      <c r="R21" s="13">
        <v>354475</v>
      </c>
      <c r="S21" s="13">
        <v>335396</v>
      </c>
      <c r="T21" s="24">
        <f t="shared" si="6"/>
        <v>94.617674024966504</v>
      </c>
      <c r="U21" s="11">
        <f>S21/S7%</f>
        <v>13.343056296513778</v>
      </c>
    </row>
    <row r="22" spans="1:250" ht="56.45" customHeight="1" x14ac:dyDescent="0.25">
      <c r="A22" s="26" t="s">
        <v>5</v>
      </c>
      <c r="B22" s="14">
        <f t="shared" si="0"/>
        <v>13348</v>
      </c>
      <c r="C22" s="14">
        <f t="shared" si="1"/>
        <v>16051</v>
      </c>
      <c r="D22" s="11">
        <f t="shared" si="7"/>
        <v>120.25022475277196</v>
      </c>
      <c r="E22" s="27">
        <f>C22/C7%</f>
        <v>7.4073578400844151E-2</v>
      </c>
      <c r="F22" s="13"/>
      <c r="G22" s="13"/>
      <c r="H22" s="24"/>
      <c r="I22" s="24"/>
      <c r="J22" s="13">
        <f t="shared" si="8"/>
        <v>13348</v>
      </c>
      <c r="K22" s="13">
        <f t="shared" si="9"/>
        <v>16051</v>
      </c>
      <c r="L22" s="24">
        <f t="shared" si="4"/>
        <v>120.25022475277196</v>
      </c>
      <c r="M22" s="27">
        <f>K22/K7%</f>
        <v>0.1097958997445985</v>
      </c>
      <c r="N22" s="13"/>
      <c r="O22" s="13"/>
      <c r="P22" s="24"/>
      <c r="Q22" s="24"/>
      <c r="R22" s="13">
        <v>13348</v>
      </c>
      <c r="S22" s="13">
        <v>16051</v>
      </c>
      <c r="T22" s="24">
        <f t="shared" si="6"/>
        <v>120.25022475277196</v>
      </c>
      <c r="U22" s="27">
        <f>S22/S7%</f>
        <v>0.63855680036536699</v>
      </c>
    </row>
    <row r="23" spans="1:250" ht="42.75" customHeight="1" x14ac:dyDescent="0.25">
      <c r="A23" s="28" t="s">
        <v>12</v>
      </c>
      <c r="B23" s="14">
        <f t="shared" si="0"/>
        <v>97386</v>
      </c>
      <c r="C23" s="14">
        <f t="shared" si="1"/>
        <v>101378</v>
      </c>
      <c r="D23" s="11">
        <f t="shared" si="7"/>
        <v>104.09915182880496</v>
      </c>
      <c r="E23" s="11">
        <f>C23/C7%</f>
        <v>0.46784818585264337</v>
      </c>
      <c r="F23" s="13">
        <f>F7-F8-F10-F11-F12-F19</f>
        <v>43301</v>
      </c>
      <c r="G23" s="13">
        <f>G7-G8-G10-G11-G12-G19</f>
        <v>53763</v>
      </c>
      <c r="H23" s="24">
        <f t="shared" si="2"/>
        <v>124.16110482436895</v>
      </c>
      <c r="I23" s="11">
        <f>G23/G7%</f>
        <v>0.76259011990266168</v>
      </c>
      <c r="J23" s="13">
        <f t="shared" si="8"/>
        <v>54085</v>
      </c>
      <c r="K23" s="13">
        <f t="shared" si="9"/>
        <v>47615</v>
      </c>
      <c r="L23" s="24">
        <f t="shared" si="4"/>
        <v>88.037348617916237</v>
      </c>
      <c r="M23" s="11">
        <f>K23/K7%</f>
        <v>0.32570754260414042</v>
      </c>
      <c r="N23" s="13">
        <f>N7-N8-N9-N12-N13-N19-N20</f>
        <v>381</v>
      </c>
      <c r="O23" s="13">
        <f>O7-O8-O9-O12-O13-O19-O20</f>
        <v>332</v>
      </c>
      <c r="P23" s="24">
        <f t="shared" si="5"/>
        <v>87.139107611548553</v>
      </c>
      <c r="Q23" s="29">
        <f>O23/O7%</f>
        <v>2.7425989892366207E-3</v>
      </c>
      <c r="R23" s="13">
        <f>R7-R9-R13-R20-R21-R22</f>
        <v>53704</v>
      </c>
      <c r="S23" s="13">
        <f>S7-S9-S13-S20-S21-S22</f>
        <v>47283</v>
      </c>
      <c r="T23" s="24">
        <f t="shared" si="6"/>
        <v>88.043721138090277</v>
      </c>
      <c r="U23" s="11">
        <f>S23/S7%</f>
        <v>1.8810591982851941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2016-10-19T08:46:04Z</dcterms:modified>
</cp:coreProperties>
</file>