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80" yWindow="1455" windowWidth="23595" windowHeight="12135" activeTab="1"/>
  </bookViews>
  <sheets>
    <sheet name="Титульный лист" sheetId="1" r:id="rId1"/>
    <sheet name="Раздел 2" sheetId="2" r:id="rId2"/>
    <sheet name="Раздел 3" sheetId="3" r:id="rId3"/>
    <sheet name="Справочно к разделу 3" sheetId="4" r:id="rId4"/>
  </sheets>
  <definedNames>
    <definedName name="Z_4269060D_746A_43DE_A57A_A9B9E6724C3C_.wvu.Cols" localSheetId="1" hidden="1">'Раздел 2'!$D:$E</definedName>
    <definedName name="Z_4269060D_746A_43DE_A57A_A9B9E6724C3C_.wvu.Cols" localSheetId="2" hidden="1">'Раздел 3'!$C:$G</definedName>
    <definedName name="Z_4269060D_746A_43DE_A57A_A9B9E6724C3C_.wvu.Cols" localSheetId="3" hidden="1">'Справочно к разделу 3'!$D:$G</definedName>
    <definedName name="Z_43D44B5E_B917_469B_9F43_915AFC2AEA70_.wvu.Cols" localSheetId="1" hidden="1">'Раздел 2'!$D:$E</definedName>
    <definedName name="Z_43D44B5E_B917_469B_9F43_915AFC2AEA70_.wvu.Cols" localSheetId="2" hidden="1">'Раздел 3'!$C:$G</definedName>
    <definedName name="Z_43D44B5E_B917_469B_9F43_915AFC2AEA70_.wvu.Cols" localSheetId="3" hidden="1">'Справочно к разделу 3'!$D:$G</definedName>
    <definedName name="Z_5D2FDA82_762D_4DB2_AAF0_B875A02BA294_.wvu.Cols" localSheetId="1" hidden="1">'Раздел 2'!$D:$E</definedName>
    <definedName name="Z_5D2FDA82_762D_4DB2_AAF0_B875A02BA294_.wvu.Cols" localSheetId="2" hidden="1">'Раздел 3'!$C:$G</definedName>
    <definedName name="Z_5D2FDA82_762D_4DB2_AAF0_B875A02BA294_.wvu.Cols" localSheetId="3" hidden="1">'Справочно к разделу 3'!$D:$G</definedName>
    <definedName name="Z_5E18EF89_F9C7_4F0D_BF50_4E2C9EE79E5F_.wvu.Cols" localSheetId="1" hidden="1">'Раздел 2'!$F:$M</definedName>
    <definedName name="Z_676E3133_E58A_473E_8313_3EA5DD28BF30_.wvu.Cols" localSheetId="1" hidden="1">'Раздел 2'!$D:$E</definedName>
    <definedName name="Z_676E3133_E58A_473E_8313_3EA5DD28BF30_.wvu.Cols" localSheetId="2" hidden="1">'Раздел 3'!$C:$G</definedName>
    <definedName name="Z_676E3133_E58A_473E_8313_3EA5DD28BF30_.wvu.Cols" localSheetId="3" hidden="1">'Справочно к разделу 3'!$D:$G</definedName>
    <definedName name="Z_9C714F19_6581_4FEC_8489_C6933DC961F0_.wvu.Cols" localSheetId="1" hidden="1">'Раздел 2'!$D:$E</definedName>
    <definedName name="Z_9C714F19_6581_4FEC_8489_C6933DC961F0_.wvu.Cols" localSheetId="2" hidden="1">'Раздел 3'!$C:$G</definedName>
    <definedName name="Z_9C714F19_6581_4FEC_8489_C6933DC961F0_.wvu.Cols" localSheetId="3" hidden="1">'Справочно к разделу 3'!$D:$G</definedName>
    <definedName name="Z_D596ED25_0CDD_4C71_AF37_DAFD37E88491_.wvu.Cols" localSheetId="1" hidden="1">'Раздел 2'!$D:$E</definedName>
    <definedName name="Z_D596ED25_0CDD_4C71_AF37_DAFD37E88491_.wvu.Cols" localSheetId="2" hidden="1">'Раздел 3'!$C:$G</definedName>
    <definedName name="Z_D596ED25_0CDD_4C71_AF37_DAFD37E88491_.wvu.Cols" localSheetId="3" hidden="1">'Справочно к разделу 3'!$D:$G</definedName>
    <definedName name="Z_FB6C10AC_1244_4D4D_B635_0D5E4A679AC6_.wvu.Cols" localSheetId="1" hidden="1">'Раздел 2'!$D:$E</definedName>
    <definedName name="Z_FB6C10AC_1244_4D4D_B635_0D5E4A679AC6_.wvu.Cols" localSheetId="2" hidden="1">'Раздел 3'!$C:$G</definedName>
    <definedName name="Z_FB6C10AC_1244_4D4D_B635_0D5E4A679AC6_.wvu.Cols" localSheetId="3" hidden="1">'Справочно к разделу 3'!$D:$G</definedName>
  </definedNames>
  <calcPr calcId="145621"/>
  <customWorkbookViews>
    <customWorkbookView name="Аммосов Егор Саввич - Личное представление" guid="{5E18EF89-F9C7-4F0D-BF50-4E2C9EE79E5F}" mergeInterval="0" personalView="1" maximized="1" windowWidth="952" windowHeight="676" activeSheetId="2"/>
    <customWorkbookView name="Степанов Денис Владимирович - Личное представление" guid="{FB6C10AC-1244-4D4D-B635-0D5E4A679AC6}" mergeInterval="0" personalView="1" maximized="1" windowWidth="1596" windowHeight="674" activeSheetId="2"/>
    <customWorkbookView name="Самсонов Денис Николаевич - Личное представление" guid="{F4D8EF4B-BD36-43B4-B357-977BB4E5B6F1}" mergeInterval="0" personalView="1" maximized="1" windowWidth="1596" windowHeight="674" activeSheetId="4"/>
    <customWorkbookView name="Реева Ньургустана Романовна - Личное представление" guid="{9C714F19-6581-4FEC-8489-C6933DC961F0}" mergeInterval="0" personalView="1" maximized="1" windowWidth="1061" windowHeight="426" activeSheetId="4"/>
    <customWorkbookView name="Рыбин Андрей Владимирович - Личное представление" guid="{5D2FDA82-762D-4DB2-AAF0-B875A02BA294}" mergeInterval="0" personalView="1" maximized="1" windowWidth="1916" windowHeight="854" activeSheetId="2"/>
    <customWorkbookView name="1400-03-190 - Личное представление" guid="{D596ED25-0CDD-4C71-AF37-DAFD37E88491}" mergeInterval="0" personalView="1" maximized="1" windowWidth="1916" windowHeight="854" activeSheetId="4"/>
    <customWorkbookView name="Захаров Иван Дмитриевич - Личное представление" guid="{CDD0E92D-54DE-4285-A4EF-B78E5F807308}" mergeInterval="0" personalView="1" maximized="1" windowWidth="1916" windowHeight="854" activeSheetId="4"/>
    <customWorkbookView name="Ефимов Николай Алексеевич - Личное представление" guid="{676E3133-E58A-473E-8313-3EA5DD28BF30}" mergeInterval="0" personalView="1" maximized="1" windowWidth="1916" windowHeight="864" activeSheetId="4"/>
    <customWorkbookView name="Семенов Артем Анатольевич - Личное представление" guid="{4269060D-746A-43DE-A57A-A9B9E6724C3C}" mergeInterval="0" personalView="1" maximized="1" windowWidth="1596" windowHeight="722" activeSheetId="4"/>
    <customWorkbookView name="1400-03-155 - Личное представление" guid="{43D44B5E-B917-469B-9F43-915AFC2AEA70}" mergeInterval="0" personalView="1" maximized="1" xWindow="1" yWindow="1" windowWidth="1596" windowHeight="670" activeSheetId="4"/>
    <customWorkbookView name="Борисова Евгения Александровна - Личное представление" guid="{0F2C2072-C384-4793-A4BA-F71BE3BBC8A1}" mergeInterval="0" personalView="1" maximized="1" windowWidth="1424" windowHeight="583" activeSheetId="4"/>
  </customWorkbookViews>
</workbook>
</file>

<file path=xl/calcChain.xml><?xml version="1.0" encoding="utf-8"?>
<calcChain xmlns="http://schemas.openxmlformats.org/spreadsheetml/2006/main">
  <c r="D44" i="2" l="1"/>
  <c r="E44" i="2"/>
  <c r="C44" i="2"/>
  <c r="G44" i="2" l="1"/>
  <c r="H44" i="2"/>
  <c r="I44" i="2"/>
  <c r="J44" i="2"/>
  <c r="K44" i="2"/>
  <c r="L44" i="2"/>
  <c r="M44" i="2"/>
  <c r="F44" i="2"/>
</calcChain>
</file>

<file path=xl/sharedStrings.xml><?xml version="1.0" encoding="utf-8"?>
<sst xmlns="http://schemas.openxmlformats.org/spreadsheetml/2006/main" count="162" uniqueCount="119">
  <si>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</si>
  <si>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</si>
  <si>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</si>
  <si>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</si>
  <si>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</si>
  <si>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</si>
  <si>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</si>
  <si>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</si>
  <si>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</si>
  <si>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</si>
  <si>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</si>
  <si>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</si>
  <si>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</si>
  <si>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</si>
  <si>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</si>
  <si>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</si>
  <si>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</si>
  <si>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</si>
  <si>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</si>
  <si>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</si>
  <si>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</si>
  <si>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</si>
  <si>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</si>
  <si>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</si>
  <si>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</si>
  <si>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</si>
  <si>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</si>
  <si>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</si>
  <si>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</si>
  <si>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</si>
  <si>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</si>
  <si>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</si>
  <si>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</si>
  <si>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</si>
  <si>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</si>
  <si>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</si>
  <si>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</si>
  <si>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</si>
  <si>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</si>
  <si>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</si>
  <si>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</si>
  <si>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</si>
  <si>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</si>
  <si>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</si>
  <si>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</si>
  <si>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</si>
  <si>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</si>
  <si>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Итого</t>
  </si>
  <si>
    <t>Должностные лица</t>
  </si>
  <si>
    <t>Юридические лица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</si>
  <si>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</si>
  <si>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</si>
  <si>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</si>
  <si>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</si>
  <si>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</si>
  <si>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</si>
  <si>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</si>
  <si>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</si>
  <si>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</si>
  <si>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</si>
  <si>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</si>
  <si>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</si>
  <si>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</si>
  <si>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</si>
  <si>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</si>
  <si>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</si>
  <si>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</si>
  <si>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</si>
  <si>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</si>
  <si>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</si>
  <si>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</si>
  <si>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</si>
  <si>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</si>
  <si>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</si>
  <si>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r>
      <t xml:space="preserve">  </t>
    </r>
    <r>
      <rPr>
        <b/>
        <vertAlign val="superscript"/>
        <sz val="12"/>
        <color theme="1"/>
        <rFont val="Times New Roman"/>
        <family val="1"/>
        <charset val="204"/>
      </rPr>
      <t>(месяц)</t>
    </r>
  </si>
  <si>
    <t>Представляется:</t>
  </si>
  <si>
    <t>Сроки представления</t>
  </si>
  <si>
    <t>Код формы</t>
  </si>
  <si>
    <t>ККТ</t>
  </si>
  <si>
    <t>ФНС России</t>
  </si>
  <si>
    <t>Код</t>
  </si>
  <si>
    <t>Наименование</t>
  </si>
  <si>
    <t>Приложение № 3</t>
  </si>
  <si>
    <t>Утверждено</t>
  </si>
  <si>
    <t>Приказом ВНФ России</t>
  </si>
  <si>
    <t>от 21.12.2017</t>
  </si>
  <si>
    <t>№ММВ-7-1/1077@</t>
  </si>
  <si>
    <t>Форма № 1-ККТ утверждена приказом ФНС России от 21.12.2017 №ММВ-7-1/1077@</t>
  </si>
  <si>
    <t>УФНС России по Республике Саха (Якутия)</t>
  </si>
  <si>
    <t xml:space="preserve">Справочно к разделу 3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</si>
  <si>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</si>
  <si>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</si>
  <si>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</si>
  <si>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</si>
  <si>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</si>
  <si>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</si>
  <si>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</si>
  <si>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</si>
  <si>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</si>
  <si>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ИП</t>
  </si>
  <si>
    <t>Организации</t>
  </si>
  <si>
    <t>Ф.И.О.    исполнителя   Аммосов Е. С.</t>
  </si>
  <si>
    <t>телефон исполнителя  </t>
  </si>
  <si>
    <t>Заместитель руководителя налогового органа ________________Софронов Владимир Афанасьевич</t>
  </si>
  <si>
    <t>до 16-го числа месяца, следующего за отчетным периодом (по итогам за год – до 20 января 2022 года)</t>
  </si>
  <si>
    <t>1402 - Инспекция Федеральной налоговой службы по Алданскому району Республики Саха (Якутия)</t>
  </si>
  <si>
    <t>1426 - Межрайонная инспекция Федеральной налоговой службы № 9 по Республике Саха (Якутия)</t>
  </si>
  <si>
    <t>1434 - Инспекция Федеральной налоговой службы по Нерюнгринскому району Республики Саха (Якутия)</t>
  </si>
  <si>
    <t>1436 - Межрайонная инспекция Федеральной налоговой службы № 1 по Республике Саха (Якутия)</t>
  </si>
  <si>
    <t>неприменением ККТ в установленных законодательством о применении ККТ случаях (ч.2 ст. 14.5. КоАП РФ)</t>
  </si>
  <si>
    <t>4 КВ 2021</t>
  </si>
  <si>
    <t>Степанов Денис</t>
  </si>
  <si>
    <t>Ефимов Николай</t>
  </si>
  <si>
    <t>Самсонов Денис</t>
  </si>
  <si>
    <t>Рыбин Андрей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</si>
  <si>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</si>
  <si>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по ч. 2 ст. 15.1 КоАП РФ</t>
  </si>
  <si>
    <t>Х</t>
  </si>
  <si>
    <t>по состоянию на  31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</si>
</sst>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1" applyNumberFormat="0" applyAlignment="0" applyProtection="0"/>
    <xf numFmtId="0" fontId="15" fillId="7" borderId="22" applyNumberFormat="0" applyAlignment="0" applyProtection="0"/>
    <xf numFmtId="0" fontId="16" fillId="7" borderId="21" applyNumberFormat="0" applyAlignment="0" applyProtection="0"/>
    <xf numFmtId="0" fontId="17" fillId="0" borderId="23" applyNumberFormat="0" applyFill="0" applyAlignment="0" applyProtection="0"/>
    <xf numFmtId="0" fontId="18" fillId="8" borderId="24" applyNumberFormat="0" applyAlignment="0" applyProtection="0"/>
    <xf numFmtId="0" fontId="19" fillId="0" borderId="0" applyNumberFormat="0" applyFill="0" applyBorder="0" applyAlignment="0" applyProtection="0"/>
    <xf numFmtId="0" fontId="6" fillId="9" borderId="25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2" fillId="33" borderId="0" applyNumberFormat="0" applyBorder="0" applyAlignment="0" applyProtection="0"/>
  </cellStyleXfs>
  <cellXfs count="9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3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right" vertical="center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23" fillId="0" borderId="0" xfId="0" applyFont="1" applyAlignment="1"/>
    <xf numFmtId="0" fontId="0" fillId="0" borderId="0" xfId="0" applyAlignment="1">
      <alignment vertical="top"/>
    </xf>
    <xf numFmtId="0" fontId="1" fillId="0" borderId="4" xfId="0" applyFont="1" applyBorder="1" applyAlignment="1">
      <alignment horizontal="justify" vertical="top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justify" vertical="center" wrapText="1"/>
    </xf>
    <xf numFmtId="0" fontId="2" fillId="0" borderId="27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justify" vertical="center" wrapText="1"/>
    </xf>
    <xf numFmtId="0" fontId="2" fillId="0" borderId="27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justify" vertical="center" wrapText="1"/>
    </xf>
    <xf numFmtId="0" fontId="2" fillId="0" borderId="27" xfId="0" applyFont="1" applyFill="1" applyBorder="1" applyAlignment="1">
      <alignment horizontal="left" vertical="center" wrapText="1" indent="8"/>
    </xf>
    <xf numFmtId="0" fontId="2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1.xml"/><Relationship Id="rId18" Type="http://schemas.openxmlformats.org/officeDocument/2006/relationships/revisionLog" Target="revisionLog15.xml"/><Relationship Id="rId26" Type="http://schemas.openxmlformats.org/officeDocument/2006/relationships/revisionLog" Target="revisionLog23.xml"/><Relationship Id="rId39" Type="http://schemas.openxmlformats.org/officeDocument/2006/relationships/revisionLog" Target="revisionLog35.xml"/><Relationship Id="rId21" Type="http://schemas.openxmlformats.org/officeDocument/2006/relationships/revisionLog" Target="revisionLog18.xml"/><Relationship Id="rId34" Type="http://schemas.openxmlformats.org/officeDocument/2006/relationships/revisionLog" Target="revisionLog30.xml"/><Relationship Id="rId42" Type="http://schemas.openxmlformats.org/officeDocument/2006/relationships/revisionLog" Target="revisionLog38.xml"/><Relationship Id="rId47" Type="http://schemas.openxmlformats.org/officeDocument/2006/relationships/revisionLog" Target="revisionLog43.xml"/><Relationship Id="rId50" Type="http://schemas.openxmlformats.org/officeDocument/2006/relationships/revisionLog" Target="revisionLog46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3.xml"/><Relationship Id="rId29" Type="http://schemas.openxmlformats.org/officeDocument/2006/relationships/revisionLog" Target="revisionLog1.xml"/><Relationship Id="rId11" Type="http://schemas.openxmlformats.org/officeDocument/2006/relationships/revisionLog" Target="revisionLog12.xml"/><Relationship Id="rId24" Type="http://schemas.openxmlformats.org/officeDocument/2006/relationships/revisionLog" Target="revisionLog21.xml"/><Relationship Id="rId32" Type="http://schemas.openxmlformats.org/officeDocument/2006/relationships/revisionLog" Target="revisionLog28.xml"/><Relationship Id="rId37" Type="http://schemas.openxmlformats.org/officeDocument/2006/relationships/revisionLog" Target="revisionLog33.xml"/><Relationship Id="rId40" Type="http://schemas.openxmlformats.org/officeDocument/2006/relationships/revisionLog" Target="revisionLog36.xml"/><Relationship Id="rId45" Type="http://schemas.openxmlformats.org/officeDocument/2006/relationships/revisionLog" Target="revisionLog41.xml"/><Relationship Id="rId53" Type="http://schemas.openxmlformats.org/officeDocument/2006/relationships/revisionLog" Target="revisionLog49.xml"/><Relationship Id="rId5" Type="http://schemas.openxmlformats.org/officeDocument/2006/relationships/revisionLog" Target="revisionLog5.xml"/><Relationship Id="rId10" Type="http://schemas.openxmlformats.org/officeDocument/2006/relationships/revisionLog" Target="revisionLog121.xml"/><Relationship Id="rId19" Type="http://schemas.openxmlformats.org/officeDocument/2006/relationships/revisionLog" Target="revisionLog16.xml"/><Relationship Id="rId31" Type="http://schemas.openxmlformats.org/officeDocument/2006/relationships/revisionLog" Target="revisionLog27.xml"/><Relationship Id="rId44" Type="http://schemas.openxmlformats.org/officeDocument/2006/relationships/revisionLog" Target="revisionLog40.xml"/><Relationship Id="rId52" Type="http://schemas.openxmlformats.org/officeDocument/2006/relationships/revisionLog" Target="revisionLog48.xml"/><Relationship Id="rId4" Type="http://schemas.openxmlformats.org/officeDocument/2006/relationships/revisionLog" Target="revisionLog4.xml"/><Relationship Id="rId9" Type="http://schemas.openxmlformats.org/officeDocument/2006/relationships/revisionLog" Target="revisionLog1211.xml"/><Relationship Id="rId14" Type="http://schemas.openxmlformats.org/officeDocument/2006/relationships/revisionLog" Target="revisionLog9.xml"/><Relationship Id="rId22" Type="http://schemas.openxmlformats.org/officeDocument/2006/relationships/revisionLog" Target="revisionLog19.xml"/><Relationship Id="rId27" Type="http://schemas.openxmlformats.org/officeDocument/2006/relationships/revisionLog" Target="revisionLog24.xml"/><Relationship Id="rId30" Type="http://schemas.openxmlformats.org/officeDocument/2006/relationships/revisionLog" Target="revisionLog26.xml"/><Relationship Id="rId35" Type="http://schemas.openxmlformats.org/officeDocument/2006/relationships/revisionLog" Target="revisionLog31.xml"/><Relationship Id="rId43" Type="http://schemas.openxmlformats.org/officeDocument/2006/relationships/revisionLog" Target="revisionLog39.xml"/><Relationship Id="rId48" Type="http://schemas.openxmlformats.org/officeDocument/2006/relationships/revisionLog" Target="revisionLog44.xml"/><Relationship Id="rId8" Type="http://schemas.openxmlformats.org/officeDocument/2006/relationships/revisionLog" Target="revisionLog8.xml"/><Relationship Id="rId51" Type="http://schemas.openxmlformats.org/officeDocument/2006/relationships/revisionLog" Target="revisionLog47.xml"/><Relationship Id="rId3" Type="http://schemas.openxmlformats.org/officeDocument/2006/relationships/revisionLog" Target="revisionLog3.xml"/><Relationship Id="rId12" Type="http://schemas.openxmlformats.org/officeDocument/2006/relationships/revisionLog" Target="revisionLog111.xml"/><Relationship Id="rId17" Type="http://schemas.openxmlformats.org/officeDocument/2006/relationships/revisionLog" Target="revisionLog14.xml"/><Relationship Id="rId25" Type="http://schemas.openxmlformats.org/officeDocument/2006/relationships/revisionLog" Target="revisionLog22.xml"/><Relationship Id="rId33" Type="http://schemas.openxmlformats.org/officeDocument/2006/relationships/revisionLog" Target="revisionLog29.xml"/><Relationship Id="rId38" Type="http://schemas.openxmlformats.org/officeDocument/2006/relationships/revisionLog" Target="revisionLog34.xml"/><Relationship Id="rId46" Type="http://schemas.openxmlformats.org/officeDocument/2006/relationships/revisionLog" Target="revisionLog42.xml"/><Relationship Id="rId20" Type="http://schemas.openxmlformats.org/officeDocument/2006/relationships/revisionLog" Target="revisionLog17.xml"/><Relationship Id="rId41" Type="http://schemas.openxmlformats.org/officeDocument/2006/relationships/revisionLog" Target="revisionLog37.xml"/><Relationship Id="rId1" Type="http://schemas.openxmlformats.org/officeDocument/2006/relationships/revisionLog" Target="revisionLog1111.xml"/><Relationship Id="rId6" Type="http://schemas.openxmlformats.org/officeDocument/2006/relationships/revisionLog" Target="revisionLog6.xml"/><Relationship Id="rId15" Type="http://schemas.openxmlformats.org/officeDocument/2006/relationships/revisionLog" Target="revisionLog10.xml"/><Relationship Id="rId23" Type="http://schemas.openxmlformats.org/officeDocument/2006/relationships/revisionLog" Target="revisionLog20.xml"/><Relationship Id="rId28" Type="http://schemas.openxmlformats.org/officeDocument/2006/relationships/revisionLog" Target="revisionLog25.xml"/><Relationship Id="rId36" Type="http://schemas.openxmlformats.org/officeDocument/2006/relationships/revisionLog" Target="revisionLog32.xml"/><Relationship Id="rId49" Type="http://schemas.openxmlformats.org/officeDocument/2006/relationships/revisionLog" Target="revisionLog4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F2D2AFC-B12A-4AB6-9505-41EEBEED38C5}" diskRevisions="1" revisionId="1716" version="53">
  <header guid="{B1210303-BFDF-4A46-B67F-4B1410E43BC6}" dateTime="2022-01-11T13:07:06" maxSheetId="5" userName="Аммосов Егор Саввич" r:id="rId1">
    <sheetIdMap count="4">
      <sheetId val="1"/>
      <sheetId val="2"/>
      <sheetId val="3"/>
      <sheetId val="4"/>
    </sheetIdMap>
  </header>
  <header guid="{0710BC4D-8C22-421E-8AC9-47C2693A0171}" dateTime="2022-01-11T13:07:18" maxSheetId="5" userName="Аммосов Егор Саввич" r:id="rId2">
    <sheetIdMap count="4">
      <sheetId val="1"/>
      <sheetId val="2"/>
      <sheetId val="3"/>
      <sheetId val="4"/>
    </sheetIdMap>
  </header>
  <header guid="{96BBD045-D046-41E8-A913-B82533DD7A24}" dateTime="2022-01-11T13:34:41" maxSheetId="5" userName="Реева Ньургустана Романовна" r:id="rId3" minRId="1" maxRId="38">
    <sheetIdMap count="4">
      <sheetId val="1"/>
      <sheetId val="2"/>
      <sheetId val="3"/>
      <sheetId val="4"/>
    </sheetIdMap>
  </header>
  <header guid="{465759ED-8633-4A26-8032-57BBE5822CB8}" dateTime="2022-01-11T13:35:25" maxSheetId="5" userName="Реева Ньургустана Романовна" r:id="rId4" minRId="42">
    <sheetIdMap count="4">
      <sheetId val="1"/>
      <sheetId val="2"/>
      <sheetId val="3"/>
      <sheetId val="4"/>
    </sheetIdMap>
  </header>
  <header guid="{D51CFC0F-F0BB-4789-A1EC-8DC450139245}" dateTime="2022-01-11T13:38:03" maxSheetId="5" userName="Реева Ньургустана Романовна" r:id="rId5" minRId="43" maxRId="61">
    <sheetIdMap count="4">
      <sheetId val="1"/>
      <sheetId val="2"/>
      <sheetId val="3"/>
      <sheetId val="4"/>
    </sheetIdMap>
  </header>
  <header guid="{7E064CAF-22E3-4C11-BCCA-9838EF66A271}" dateTime="2022-01-11T13:39:43" maxSheetId="5" userName="Реева Ньургустана Романовна" r:id="rId6" minRId="65" maxRId="67">
    <sheetIdMap count="4">
      <sheetId val="1"/>
      <sheetId val="2"/>
      <sheetId val="3"/>
      <sheetId val="4"/>
    </sheetIdMap>
  </header>
  <header guid="{9735CB3E-7D8F-4912-8A37-F355C5C4187A}" dateTime="2022-01-11T13:44:46" maxSheetId="5" userName="Реева Ньургустана Романовна" r:id="rId7">
    <sheetIdMap count="4">
      <sheetId val="1"/>
      <sheetId val="2"/>
      <sheetId val="3"/>
      <sheetId val="4"/>
    </sheetIdMap>
  </header>
  <header guid="{6F0109DB-EB31-4AC8-931B-2DDB29443A01}" dateTime="2022-01-11T14:00:03" maxSheetId="5" userName="Рыбин Андрей Владимирович" r:id="rId8" minRId="74" maxRId="172">
    <sheetIdMap count="4">
      <sheetId val="1"/>
      <sheetId val="2"/>
      <sheetId val="3"/>
      <sheetId val="4"/>
    </sheetIdMap>
  </header>
  <header guid="{A58B0463-C990-413D-B227-E610D7DED73F}" dateTime="2022-01-11T14:14:44" maxSheetId="5" userName="1400-03-155" r:id="rId9" minRId="176" maxRId="184">
    <sheetIdMap count="4">
      <sheetId val="1"/>
      <sheetId val="2"/>
      <sheetId val="3"/>
      <sheetId val="4"/>
    </sheetIdMap>
  </header>
  <header guid="{BB608D65-175D-4F5A-990C-C472A6745AD6}" dateTime="2022-01-11T14:20:02" maxSheetId="5" userName="1400-03-155" r:id="rId10" minRId="188" maxRId="245">
    <sheetIdMap count="4">
      <sheetId val="1"/>
      <sheetId val="2"/>
      <sheetId val="3"/>
      <sheetId val="4"/>
    </sheetIdMap>
  </header>
  <header guid="{2290364D-1A5F-4128-AE73-7B5007FD6DAB}" dateTime="2022-01-11T14:21:44" maxSheetId="5" userName="1400-03-155" r:id="rId11">
    <sheetIdMap count="4">
      <sheetId val="1"/>
      <sheetId val="2"/>
      <sheetId val="3"/>
      <sheetId val="4"/>
    </sheetIdMap>
  </header>
  <header guid="{27A9FEDB-1E79-4320-8C85-DF7C7D5991D3}" dateTime="2022-01-11T14:23:38" maxSheetId="5" userName="1400-03-155" r:id="rId12" minRId="252" maxRId="305">
    <sheetIdMap count="4">
      <sheetId val="1"/>
      <sheetId val="2"/>
      <sheetId val="3"/>
      <sheetId val="4"/>
    </sheetIdMap>
  </header>
  <header guid="{879C6307-9490-45C0-9D41-53433EDB9B41}" dateTime="2022-01-11T14:26:19" maxSheetId="5" userName="1400-03-155" r:id="rId13">
    <sheetIdMap count="4">
      <sheetId val="1"/>
      <sheetId val="2"/>
      <sheetId val="3"/>
      <sheetId val="4"/>
    </sheetIdMap>
  </header>
  <header guid="{24F40771-927F-4D01-8BC7-079BC7AADEA2}" dateTime="2022-01-11T14:25:34" maxSheetId="5" userName="Степанов Денис Владимирович" r:id="rId14" minRId="312" maxRId="338">
    <sheetIdMap count="4">
      <sheetId val="1"/>
      <sheetId val="2"/>
      <sheetId val="3"/>
      <sheetId val="4"/>
    </sheetIdMap>
  </header>
  <header guid="{D813FFA2-7822-4806-963C-FA2E060B3291}" dateTime="2022-01-11T14:39:11" maxSheetId="5" userName="Семенов Артем Анатольевич" r:id="rId15" minRId="342" maxRId="382">
    <sheetIdMap count="4">
      <sheetId val="1"/>
      <sheetId val="2"/>
      <sheetId val="3"/>
      <sheetId val="4"/>
    </sheetIdMap>
  </header>
  <header guid="{C62A78B7-CE5E-4B72-848A-E9EA25018D75}" dateTime="2022-01-11T14:42:15" maxSheetId="5" userName="Семенов Артем Анатольевич" r:id="rId16">
    <sheetIdMap count="4">
      <sheetId val="1"/>
      <sheetId val="2"/>
      <sheetId val="3"/>
      <sheetId val="4"/>
    </sheetIdMap>
  </header>
  <header guid="{A426B2DB-BF00-4417-90C6-AA8876505E63}" dateTime="2022-01-11T16:38:12" maxSheetId="5" userName="Реева Ньургустана Романовна" r:id="rId17" minRId="389" maxRId="412">
    <sheetIdMap count="4">
      <sheetId val="1"/>
      <sheetId val="2"/>
      <sheetId val="3"/>
      <sheetId val="4"/>
    </sheetIdMap>
  </header>
  <header guid="{B99DE298-FB8B-4964-A83B-601E6060348C}" dateTime="2022-01-11T17:52:11" maxSheetId="5" userName="Борисова Евгения Александровна" r:id="rId18" minRId="416" maxRId="614">
    <sheetIdMap count="4">
      <sheetId val="1"/>
      <sheetId val="2"/>
      <sheetId val="3"/>
      <sheetId val="4"/>
    </sheetIdMap>
  </header>
  <header guid="{34341647-432C-414E-8B56-1D74FAC9D96E}" dateTime="2022-01-12T10:03:39" maxSheetId="5" userName="Самсонов Денис Николаевич" r:id="rId19" minRId="615" maxRId="707">
    <sheetIdMap count="4">
      <sheetId val="1"/>
      <sheetId val="2"/>
      <sheetId val="3"/>
      <sheetId val="4"/>
    </sheetIdMap>
  </header>
  <header guid="{BEF630B0-7DF0-40F6-90E3-B31CF0ABE4CA}" dateTime="2022-01-12T10:07:18" maxSheetId="5" userName="Степанов Денис Владимирович" r:id="rId20" minRId="708" maxRId="712">
    <sheetIdMap count="4">
      <sheetId val="1"/>
      <sheetId val="2"/>
      <sheetId val="3"/>
      <sheetId val="4"/>
    </sheetIdMap>
  </header>
  <header guid="{0B122374-C0CC-4D14-9A39-7C75F8391791}" dateTime="2022-01-12T16:14:07" maxSheetId="5" userName="Захаров Иван Дмитриевич" r:id="rId21" minRId="716" maxRId="859">
    <sheetIdMap count="4">
      <sheetId val="1"/>
      <sheetId val="2"/>
      <sheetId val="3"/>
      <sheetId val="4"/>
    </sheetIdMap>
  </header>
  <header guid="{00465A65-6CF4-42E8-8FBC-6B6A737AFE07}" dateTime="2022-01-13T09:17:55" maxSheetId="5" userName="Степанов Денис Владимирович" r:id="rId22" minRId="860" maxRId="861">
    <sheetIdMap count="4">
      <sheetId val="1"/>
      <sheetId val="2"/>
      <sheetId val="3"/>
      <sheetId val="4"/>
    </sheetIdMap>
  </header>
  <header guid="{9CC8EE95-3CA7-45D6-915B-D69CEAA5423C}" dateTime="2022-01-13T10:10:04" maxSheetId="5" userName="Ефимов Николай Алексеевич" r:id="rId23" minRId="865" maxRId="891">
    <sheetIdMap count="4">
      <sheetId val="1"/>
      <sheetId val="2"/>
      <sheetId val="3"/>
      <sheetId val="4"/>
    </sheetIdMap>
  </header>
  <header guid="{34C3F9C4-8D52-46EC-8073-8014BCFADB59}" dateTime="2022-01-13T10:12:58" maxSheetId="5" userName="Аммосов Егор Саввич" r:id="rId24" minRId="895" maxRId="926">
    <sheetIdMap count="4">
      <sheetId val="1"/>
      <sheetId val="2"/>
      <sheetId val="3"/>
      <sheetId val="4"/>
    </sheetIdMap>
  </header>
  <header guid="{6AD09D26-3D12-460D-B386-2DCE6CED268A}" dateTime="2022-01-13T10:15:54" maxSheetId="5" userName="Аммосов Егор Саввич" r:id="rId25">
    <sheetIdMap count="4">
      <sheetId val="1"/>
      <sheetId val="2"/>
      <sheetId val="3"/>
      <sheetId val="4"/>
    </sheetIdMap>
  </header>
  <header guid="{B5F43490-D1A1-44A2-81FE-E93A4A4EC87C}" dateTime="2022-01-13T10:19:26" maxSheetId="5" userName="Семенов Артем Анатольевич" r:id="rId26" minRId="930" maxRId="956">
    <sheetIdMap count="4">
      <sheetId val="1"/>
      <sheetId val="2"/>
      <sheetId val="3"/>
      <sheetId val="4"/>
    </sheetIdMap>
  </header>
  <header guid="{06FF7DCD-F04F-4742-AE99-332F33E0AF74}" dateTime="2022-01-13T10:20:18" maxSheetId="5" userName="Семенов Артем Анатольевич" r:id="rId27" minRId="960" maxRId="1033">
    <sheetIdMap count="4">
      <sheetId val="1"/>
      <sheetId val="2"/>
      <sheetId val="3"/>
      <sheetId val="4"/>
    </sheetIdMap>
  </header>
  <header guid="{19E3F0C1-4E43-4509-B880-DD5D1A76F013}" dateTime="2022-01-13T10:25:48" maxSheetId="5" userName="Аммосов Егор Саввич" r:id="rId28" minRId="1034" maxRId="1041">
    <sheetIdMap count="4">
      <sheetId val="1"/>
      <sheetId val="2"/>
      <sheetId val="3"/>
      <sheetId val="4"/>
    </sheetIdMap>
  </header>
  <header guid="{F4DE6DEA-1101-4776-B6CB-F6259989DC8C}" dateTime="2022-01-13T10:33:58" maxSheetId="5" userName="1400-03-155" r:id="rId29">
    <sheetIdMap count="4">
      <sheetId val="1"/>
      <sheetId val="2"/>
      <sheetId val="3"/>
      <sheetId val="4"/>
    </sheetIdMap>
  </header>
  <header guid="{16D469FC-A960-48C6-86BA-81FE4B00178C}" dateTime="2022-01-13T10:34:25" maxSheetId="5" userName="Аммосов Егор Саввич" r:id="rId30">
    <sheetIdMap count="4">
      <sheetId val="1"/>
      <sheetId val="2"/>
      <sheetId val="3"/>
      <sheetId val="4"/>
    </sheetIdMap>
  </header>
  <header guid="{AF577826-70ED-406E-A763-A16823FDEE4E}" dateTime="2022-01-13T10:39:33" maxSheetId="5" userName="Аммосов Егор Саввич" r:id="rId31">
    <sheetIdMap count="4">
      <sheetId val="1"/>
      <sheetId val="2"/>
      <sheetId val="3"/>
      <sheetId val="4"/>
    </sheetIdMap>
  </header>
  <header guid="{8E6BF35D-90B2-4481-929D-BD47E24D70C0}" dateTime="2022-01-13T10:51:16" maxSheetId="5" userName="Борисова Евгения Александровна" r:id="rId32" minRId="1051" maxRId="1059">
    <sheetIdMap count="4">
      <sheetId val="1"/>
      <sheetId val="2"/>
      <sheetId val="3"/>
      <sheetId val="4"/>
    </sheetIdMap>
  </header>
  <header guid="{F59F34C4-E78C-4034-B0E5-DC1476B895E7}" dateTime="2022-01-13T10:51:29" maxSheetId="5" userName="Захаров Иван Дмитриевич" r:id="rId33" minRId="1060" maxRId="1131">
    <sheetIdMap count="4">
      <sheetId val="1"/>
      <sheetId val="2"/>
      <sheetId val="3"/>
      <sheetId val="4"/>
    </sheetIdMap>
  </header>
  <header guid="{D32492BF-7F2F-4D9E-B501-9883500A5798}" dateTime="2022-01-13T10:51:42" maxSheetId="5" userName="Борисова Евгения Александровна" r:id="rId34">
    <sheetIdMap count="4">
      <sheetId val="1"/>
      <sheetId val="2"/>
      <sheetId val="3"/>
      <sheetId val="4"/>
    </sheetIdMap>
  </header>
  <header guid="{DE22C58D-7619-42E1-B466-A74794CD60DB}" dateTime="2022-01-13T11:06:02" maxSheetId="5" userName="Аммосов Егор Саввич" r:id="rId35">
    <sheetIdMap count="4">
      <sheetId val="1"/>
      <sheetId val="2"/>
      <sheetId val="3"/>
      <sheetId val="4"/>
    </sheetIdMap>
  </header>
  <header guid="{CDA46B33-8BCF-4230-BE4F-6AB81ABE6C5D}" dateTime="2022-01-13T11:06:23" maxSheetId="5" userName="Аммосов Егор Саввич" r:id="rId36">
    <sheetIdMap count="4">
      <sheetId val="1"/>
      <sheetId val="2"/>
      <sheetId val="3"/>
      <sheetId val="4"/>
    </sheetIdMap>
  </header>
  <header guid="{9108CA79-3A45-40F0-8481-115FA14EBAFF}" dateTime="2022-01-13T11:13:44" maxSheetId="5" userName="Аммосов Егор Саввич" r:id="rId37">
    <sheetIdMap count="4">
      <sheetId val="1"/>
      <sheetId val="2"/>
      <sheetId val="3"/>
      <sheetId val="4"/>
    </sheetIdMap>
  </header>
  <header guid="{05CD0FE7-6300-4459-ABD0-3DD35A8ECBCE}" dateTime="2022-01-13T11:34:53" maxSheetId="5" userName="Захаров Иван Дмитриевич" r:id="rId38" minRId="1141" maxRId="1168">
    <sheetIdMap count="4">
      <sheetId val="1"/>
      <sheetId val="2"/>
      <sheetId val="3"/>
      <sheetId val="4"/>
    </sheetIdMap>
  </header>
  <header guid="{ED871A01-0260-4934-8FF4-EF8B272D7762}" dateTime="2022-01-13T11:52:26" maxSheetId="5" userName="Захаров Иван Дмитриевич" r:id="rId39" minRId="1169" maxRId="1175">
    <sheetIdMap count="4">
      <sheetId val="1"/>
      <sheetId val="2"/>
      <sheetId val="3"/>
      <sheetId val="4"/>
    </sheetIdMap>
  </header>
  <header guid="{80C0C61B-6476-4CE3-A21C-C082589F6C64}" dateTime="2022-01-13T11:52:56" maxSheetId="5" userName="Аммосов Егор Саввич" r:id="rId40" minRId="1176">
    <sheetIdMap count="4">
      <sheetId val="1"/>
      <sheetId val="2"/>
      <sheetId val="3"/>
      <sheetId val="4"/>
    </sheetIdMap>
  </header>
  <header guid="{6B2654E6-383F-41EA-A0E4-A61FEB46F911}" dateTime="2022-01-13T11:55:04" maxSheetId="5" userName="Аммосов Егор Саввич" r:id="rId41" minRId="1177" maxRId="1213">
    <sheetIdMap count="4">
      <sheetId val="1"/>
      <sheetId val="2"/>
      <sheetId val="3"/>
      <sheetId val="4"/>
    </sheetIdMap>
  </header>
  <header guid="{A4A37ACB-9CB0-429D-AF0F-400251F73787}" dateTime="2022-01-13T12:39:13" maxSheetId="5" userName="Аммосов Егор Саввич" r:id="rId42" minRId="1217" maxRId="1286">
    <sheetIdMap count="4">
      <sheetId val="1"/>
      <sheetId val="2"/>
      <sheetId val="3"/>
      <sheetId val="4"/>
    </sheetIdMap>
  </header>
  <header guid="{1B60958F-DB99-40B1-8D25-BCFD4740C467}" dateTime="2022-01-13T12:41:55" maxSheetId="5" userName="Аммосов Егор Саввич" r:id="rId43" minRId="1287" maxRId="1290">
    <sheetIdMap count="4">
      <sheetId val="1"/>
      <sheetId val="2"/>
      <sheetId val="3"/>
      <sheetId val="4"/>
    </sheetIdMap>
  </header>
  <header guid="{EE8E7004-66F6-4917-AC94-9AF3637E4207}" dateTime="2022-01-13T12:55:56" maxSheetId="5" userName="Аммосов Егор Саввич" r:id="rId44" minRId="1293">
    <sheetIdMap count="4">
      <sheetId val="1"/>
      <sheetId val="2"/>
      <sheetId val="3"/>
      <sheetId val="4"/>
    </sheetIdMap>
  </header>
  <header guid="{461B4AE9-5623-4E59-B05E-DC420A39501F}" dateTime="2022-01-13T14:00:51" maxSheetId="5" userName="Аммосов Егор Саввич" r:id="rId45" minRId="1295" maxRId="1300">
    <sheetIdMap count="4">
      <sheetId val="1"/>
      <sheetId val="2"/>
      <sheetId val="3"/>
      <sheetId val="4"/>
    </sheetIdMap>
  </header>
  <header guid="{ACBCCFF7-CED6-43B7-A09A-FEF6A38505CD}" dateTime="2022-01-13T14:55:52" maxSheetId="5" userName="Аммосов Егор Саввич" r:id="rId46" minRId="1302" maxRId="1303">
    <sheetIdMap count="4">
      <sheetId val="1"/>
      <sheetId val="2"/>
      <sheetId val="3"/>
      <sheetId val="4"/>
    </sheetIdMap>
  </header>
  <header guid="{1C98CABA-39D5-4740-B607-A4EBAE1FBC35}" dateTime="2022-01-13T14:59:07" maxSheetId="5" userName="Аммосов Егор Саввич" r:id="rId47">
    <sheetIdMap count="4">
      <sheetId val="1"/>
      <sheetId val="2"/>
      <sheetId val="3"/>
      <sheetId val="4"/>
    </sheetIdMap>
  </header>
  <header guid="{3C75280D-1D2E-4642-8A29-A482B035D889}" dateTime="2022-01-13T15:10:45" maxSheetId="5" userName="Аммосов Егор Саввич" r:id="rId48" minRId="1306" maxRId="1309">
    <sheetIdMap count="4">
      <sheetId val="1"/>
      <sheetId val="2"/>
      <sheetId val="3"/>
      <sheetId val="4"/>
    </sheetIdMap>
  </header>
  <header guid="{38049C33-06BB-4D85-9B49-4A271A821F07}" dateTime="2022-01-13T17:53:40" maxSheetId="5" userName="Аммосов Егор Саввич" r:id="rId49" minRId="1312" maxRId="1316">
    <sheetIdMap count="4">
      <sheetId val="1"/>
      <sheetId val="2"/>
      <sheetId val="3"/>
      <sheetId val="4"/>
    </sheetIdMap>
  </header>
  <header guid="{F818DDE5-3ADE-4A9A-988B-154307EEDFAC}" dateTime="2022-01-19T16:12:56" maxSheetId="5" userName="Аммосов Егор Саввич" r:id="rId50" minRId="1317" maxRId="1323">
    <sheetIdMap count="4">
      <sheetId val="1"/>
      <sheetId val="2"/>
      <sheetId val="3"/>
      <sheetId val="4"/>
    </sheetIdMap>
  </header>
  <header guid="{4BF23300-113C-48CE-8307-F2349345EB83}" dateTime="2022-01-19T16:22:55" maxSheetId="5" userName="Аммосов Егор Саввич" r:id="rId51" minRId="1324" maxRId="1340">
    <sheetIdMap count="4">
      <sheetId val="1"/>
      <sheetId val="2"/>
      <sheetId val="3"/>
      <sheetId val="4"/>
    </sheetIdMap>
  </header>
  <header guid="{A52A688D-6F67-4378-9AF4-4E05AEA8B6F0}" dateTime="2022-01-28T11:52:02" maxSheetId="5" userName="Аммосов Егор Саввич" r:id="rId52" minRId="1341" maxRId="1711">
    <sheetIdMap count="4">
      <sheetId val="1"/>
      <sheetId val="2"/>
      <sheetId val="3"/>
      <sheetId val="4"/>
    </sheetIdMap>
  </header>
  <header guid="{2F2D2AFC-B12A-4AB6-9505-41EEBEED38C5}" dateTime="2022-01-28T11:53:06" maxSheetId="5" userName="Аммосов Егор Саввич" r:id="rId53" minRId="1714" maxRId="1715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43D44B5E-B917-469B-9F43-915AFC2AEA70}" action="delete"/>
  <rdn rId="0" localSheetId="2" customView="1" name="Z_43D44B5E_B917_469B_9F43_915AFC2AEA70_.wvu.Cols" hidden="1" oldHidden="1">
    <formula>'Раздел 2'!$D:$E</formula>
    <oldFormula>'Раздел 2'!$D:$E</oldFormula>
  </rdn>
  <rdn rId="0" localSheetId="3" customView="1" name="Z_43D44B5E_B917_469B_9F43_915AFC2AEA70_.wvu.Cols" hidden="1" oldHidden="1">
    <formula>'Раздел 3'!$C:$G</formula>
    <oldFormula>'Раздел 3'!$C:$G</oldFormula>
  </rdn>
  <rdn rId="0" localSheetId="4" customView="1" name="Z_43D44B5E_B917_469B_9F43_915AFC2AEA70_.wvu.Cols" hidden="1" oldHidden="1">
    <formula>'Справочно к разделу 3'!$D:$G</formula>
    <oldFormula>'Справочно к разделу 3'!$D:$G</oldFormula>
  </rdn>
  <rcv guid="{43D44B5E-B917-469B-9F43-915AFC2AEA70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2">
    <nc r="N9">
      <v>8</v>
    </nc>
  </rcc>
  <rcc rId="343" sId="2">
    <oc r="O9">
      <v>9</v>
    </oc>
    <nc r="O9">
      <v>1</v>
    </nc>
  </rcc>
  <rcc rId="344" sId="2">
    <nc r="N10">
      <v>8</v>
    </nc>
  </rcc>
  <rcc rId="345" sId="2">
    <oc r="O10">
      <v>9</v>
    </oc>
    <nc r="O10">
      <v>1</v>
    </nc>
  </rcc>
  <rcc rId="346" sId="2">
    <oc r="O12">
      <v>9</v>
    </oc>
    <nc r="O12">
      <v>1</v>
    </nc>
  </rcc>
  <rcc rId="347" sId="2">
    <nc r="N12">
      <v>8</v>
    </nc>
  </rcc>
  <rcc rId="348" sId="2">
    <nc r="N13">
      <v>5</v>
    </nc>
  </rcc>
  <rcc rId="349" sId="2">
    <oc r="O13">
      <v>6</v>
    </oc>
    <nc r="O13">
      <v>1</v>
    </nc>
  </rcc>
  <rcc rId="350" sId="2">
    <oc r="O16">
      <v>3</v>
    </oc>
    <nc r="O16">
      <v>0</v>
    </nc>
  </rcc>
  <rcc rId="351" sId="2">
    <nc r="N16">
      <v>3</v>
    </nc>
  </rcc>
  <rcc rId="352" sId="2">
    <nc r="N15">
      <v>0</v>
    </nc>
  </rcc>
  <rcc rId="353" sId="2">
    <nc r="N14">
      <v>0</v>
    </nc>
  </rcc>
  <rcc rId="354" sId="2">
    <nc r="N17">
      <v>0</v>
    </nc>
  </rcc>
  <rcc rId="355" sId="2">
    <nc r="N18">
      <v>0</v>
    </nc>
  </rcc>
  <rcc rId="356" sId="2">
    <nc r="N19">
      <v>0</v>
    </nc>
  </rcc>
  <rcc rId="357" sId="2">
    <nc r="N20">
      <v>0</v>
    </nc>
  </rcc>
  <rcc rId="358" sId="2">
    <nc r="N21">
      <v>0</v>
    </nc>
  </rcc>
  <rcc rId="359" sId="2">
    <nc r="N22">
      <v>0</v>
    </nc>
  </rcc>
  <rcc rId="360" sId="2">
    <nc r="N23">
      <v>0</v>
    </nc>
  </rcc>
  <rcc rId="361" sId="2">
    <nc r="N24">
      <v>0</v>
    </nc>
  </rcc>
  <rcc rId="362" sId="2">
    <nc r="N25">
      <v>0</v>
    </nc>
  </rcc>
  <rcc rId="363" sId="2">
    <nc r="N26">
      <v>0</v>
    </nc>
  </rcc>
  <rcc rId="364" sId="2">
    <nc r="N27">
      <v>0</v>
    </nc>
  </rcc>
  <rcc rId="365" sId="2">
    <nc r="N28">
      <v>0</v>
    </nc>
  </rcc>
  <rcc rId="366" sId="2">
    <nc r="N29">
      <v>0</v>
    </nc>
  </rcc>
  <rcc rId="367" sId="2">
    <nc r="N30">
      <v>0</v>
    </nc>
  </rcc>
  <rcc rId="368" sId="2">
    <nc r="N31">
      <v>0</v>
    </nc>
  </rcc>
  <rcc rId="369" sId="2">
    <nc r="N32">
      <v>0</v>
    </nc>
  </rcc>
  <rcc rId="370" sId="2">
    <nc r="N33">
      <v>0</v>
    </nc>
  </rcc>
  <rcc rId="371" sId="2">
    <nc r="N34">
      <v>4</v>
    </nc>
  </rcc>
  <rcc rId="372" sId="2">
    <oc r="O34">
      <v>5</v>
    </oc>
    <nc r="O34">
      <v>1</v>
    </nc>
  </rcc>
  <rcc rId="373" sId="2">
    <nc r="N35">
      <v>2</v>
    </nc>
  </rcc>
  <rcc rId="374" sId="2">
    <oc r="O35">
      <v>2</v>
    </oc>
    <nc r="O35">
      <v>0</v>
    </nc>
  </rcc>
  <rcc rId="375" sId="2">
    <nc r="N36">
      <v>0</v>
    </nc>
  </rcc>
  <rcc rId="376" sId="2">
    <nc r="N39">
      <v>0</v>
    </nc>
  </rcc>
  <rcc rId="377" sId="2">
    <nc r="N40">
      <v>0</v>
    </nc>
  </rcc>
  <rcc rId="378" sId="2">
    <nc r="N41">
      <v>0</v>
    </nc>
  </rcc>
  <rcc rId="379" sId="2">
    <nc r="N42">
      <v>0</v>
    </nc>
  </rcc>
  <rcc rId="380" sId="2">
    <nc r="N43">
      <v>0</v>
    </nc>
  </rcc>
  <rcc rId="381" sId="2">
    <nc r="N44">
      <f>SUM(N9:N43)</f>
    </nc>
  </rcc>
  <rcc rId="382" sId="2">
    <nc r="N11">
      <v>0</v>
    </nc>
  </rcc>
  <rcv guid="{4269060D-746A-43DE-A57A-A9B9E6724C3C}" action="delete"/>
  <rdn rId="0" localSheetId="2" customView="1" name="Z_4269060D_746A_43DE_A57A_A9B9E6724C3C_.wvu.Cols" hidden="1" oldHidden="1">
    <formula>'Раздел 2'!$D:$E</formula>
    <oldFormula>'Раздел 2'!$D:$E</oldFormula>
  </rdn>
  <rdn rId="0" localSheetId="3" customView="1" name="Z_4269060D_746A_43DE_A57A_A9B9E6724C3C_.wvu.Cols" hidden="1" oldHidden="1">
    <formula>'Раздел 3'!$C:$G</formula>
    <oldFormula>'Раздел 3'!$C:$G</oldFormula>
  </rdn>
  <rdn rId="0" localSheetId="4" customView="1" name="Z_4269060D_746A_43DE_A57A_A9B9E6724C3C_.wvu.Cols" hidden="1" oldHidden="1">
    <formula>'Справочно к разделу 3'!$D:$G</formula>
    <oldFormula>'Справочно к разделу 3'!$D:$G</oldFormula>
  </rdn>
  <rcv guid="{4269060D-746A-43DE-A57A-A9B9E6724C3C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43D44B5E-B917-469B-9F43-915AFC2AEA70}" action="delete"/>
  <rdn rId="0" localSheetId="2" customView="1" name="Z_43D44B5E_B917_469B_9F43_915AFC2AEA70_.wvu.Cols" hidden="1" oldHidden="1">
    <formula>'Раздел 2'!$D:$E</formula>
    <oldFormula>'Раздел 2'!$D:$E</oldFormula>
  </rdn>
  <rdn rId="0" localSheetId="3" customView="1" name="Z_43D44B5E_B917_469B_9F43_915AFC2AEA70_.wvu.Cols" hidden="1" oldHidden="1">
    <formula>'Раздел 3'!$C:$G</formula>
    <oldFormula>'Раздел 3'!$C:$G</oldFormula>
  </rdn>
  <rdn rId="0" localSheetId="4" customView="1" name="Z_43D44B5E_B917_469B_9F43_915AFC2AEA70_.wvu.Cols" hidden="1" oldHidden="1">
    <formula>'Справочно к разделу 3'!$D:$G</formula>
    <oldFormula>'Справочно к разделу 3'!$D:$G</oldFormula>
  </rdn>
  <rcv guid="{43D44B5E-B917-469B-9F43-915AFC2AEA70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52" sId="4">
    <oc r="V8">
      <v>9</v>
    </oc>
    <nc r="V8"/>
  </rcc>
  <rcc rId="253" sId="4">
    <oc r="V9">
      <v>9</v>
    </oc>
    <nc r="V9"/>
  </rcc>
  <rcc rId="254" sId="4">
    <oc r="T8">
      <v>0</v>
    </oc>
    <nc r="T8"/>
  </rcc>
  <rcc rId="255" sId="4">
    <oc r="U8">
      <v>0</v>
    </oc>
    <nc r="U8"/>
  </rcc>
  <rcc rId="256" sId="4">
    <oc r="T9">
      <v>0</v>
    </oc>
    <nc r="T9"/>
  </rcc>
  <rcc rId="257" sId="4">
    <oc r="U9">
      <v>0</v>
    </oc>
    <nc r="U9"/>
  </rcc>
  <rcc rId="258" sId="4">
    <oc r="T10">
      <v>0</v>
    </oc>
    <nc r="T10"/>
  </rcc>
  <rcc rId="259" sId="4">
    <oc r="U10">
      <v>0</v>
    </oc>
    <nc r="U10"/>
  </rcc>
  <rcc rId="260" sId="4">
    <oc r="V10">
      <v>0</v>
    </oc>
    <nc r="V10"/>
  </rcc>
  <rcc rId="261" sId="4">
    <oc r="T11">
      <v>0</v>
    </oc>
    <nc r="T11"/>
  </rcc>
  <rcc rId="262" sId="4">
    <oc r="U11">
      <v>0</v>
    </oc>
    <nc r="U11"/>
  </rcc>
  <rcc rId="263" sId="4">
    <oc r="V11">
      <v>0</v>
    </oc>
    <nc r="V11"/>
  </rcc>
  <rcc rId="264" sId="4">
    <oc r="T12">
      <v>0</v>
    </oc>
    <nc r="T12"/>
  </rcc>
  <rcc rId="265" sId="4">
    <oc r="U12">
      <v>0</v>
    </oc>
    <nc r="U12"/>
  </rcc>
  <rcc rId="266" sId="4">
    <oc r="V12">
      <v>0</v>
    </oc>
    <nc r="V12"/>
  </rcc>
  <rcc rId="267" sId="4">
    <oc r="T13">
      <v>0</v>
    </oc>
    <nc r="T13"/>
  </rcc>
  <rcc rId="268" sId="4">
    <oc r="U13">
      <v>0</v>
    </oc>
    <nc r="U13"/>
  </rcc>
  <rcc rId="269" sId="4">
    <oc r="V13">
      <v>0</v>
    </oc>
    <nc r="V13"/>
  </rcc>
  <rcc rId="270" sId="4">
    <oc r="T14">
      <v>0</v>
    </oc>
    <nc r="T14"/>
  </rcc>
  <rcc rId="271" sId="4">
    <oc r="U14">
      <v>0</v>
    </oc>
    <nc r="U14"/>
  </rcc>
  <rcc rId="272" sId="4">
    <oc r="V14">
      <v>0</v>
    </oc>
    <nc r="V14"/>
  </rcc>
  <rcc rId="273" sId="4">
    <oc r="T15">
      <v>0</v>
    </oc>
    <nc r="T15"/>
  </rcc>
  <rcc rId="274" sId="4">
    <oc r="U15">
      <v>0</v>
    </oc>
    <nc r="U15"/>
  </rcc>
  <rcc rId="275" sId="4">
    <oc r="V15">
      <v>0</v>
    </oc>
    <nc r="V15"/>
  </rcc>
  <rcc rId="276" sId="4">
    <oc r="T16">
      <v>0</v>
    </oc>
    <nc r="T16"/>
  </rcc>
  <rcc rId="277" sId="4">
    <oc r="U16">
      <v>0</v>
    </oc>
    <nc r="U16"/>
  </rcc>
  <rcc rId="278" sId="4">
    <oc r="V16">
      <v>0</v>
    </oc>
    <nc r="V16"/>
  </rcc>
  <rcc rId="279" sId="4">
    <nc r="Y8">
      <v>9</v>
    </nc>
  </rcc>
  <rcc rId="280" sId="4">
    <nc r="Y9">
      <v>9</v>
    </nc>
  </rcc>
  <rcc rId="281" sId="4">
    <nc r="W8">
      <v>0</v>
    </nc>
  </rcc>
  <rcc rId="282" sId="4">
    <nc r="X8">
      <v>0</v>
    </nc>
  </rcc>
  <rcc rId="283" sId="4">
    <nc r="W9">
      <v>0</v>
    </nc>
  </rcc>
  <rcc rId="284" sId="4">
    <nc r="X9">
      <v>0</v>
    </nc>
  </rcc>
  <rcc rId="285" sId="4">
    <nc r="W10">
      <v>0</v>
    </nc>
  </rcc>
  <rcc rId="286" sId="4">
    <nc r="X10">
      <v>0</v>
    </nc>
  </rcc>
  <rcc rId="287" sId="4">
    <nc r="W11">
      <v>0</v>
    </nc>
  </rcc>
  <rcc rId="288" sId="4">
    <nc r="X11">
      <v>0</v>
    </nc>
  </rcc>
  <rcc rId="289" sId="4">
    <nc r="W12">
      <v>0</v>
    </nc>
  </rcc>
  <rcc rId="290" sId="4">
    <nc r="X12">
      <v>0</v>
    </nc>
  </rcc>
  <rcc rId="291" sId="4">
    <nc r="W13">
      <v>0</v>
    </nc>
  </rcc>
  <rcc rId="292" sId="4">
    <nc r="X13">
      <v>0</v>
    </nc>
  </rcc>
  <rcc rId="293" sId="4">
    <nc r="W14">
      <v>0</v>
    </nc>
  </rcc>
  <rcc rId="294" sId="4">
    <nc r="X14">
      <v>0</v>
    </nc>
  </rcc>
  <rcc rId="295" sId="4">
    <nc r="W15">
      <v>0</v>
    </nc>
  </rcc>
  <rcc rId="296" sId="4">
    <nc r="X15">
      <v>0</v>
    </nc>
  </rcc>
  <rcc rId="297" sId="4">
    <nc r="W16">
      <v>0</v>
    </nc>
  </rcc>
  <rcc rId="298" sId="4">
    <nc r="X16">
      <v>0</v>
    </nc>
  </rcc>
  <rcc rId="299" sId="4">
    <nc r="Y10">
      <v>0</v>
    </nc>
  </rcc>
  <rcc rId="300" sId="4">
    <nc r="Y11">
      <v>0</v>
    </nc>
  </rcc>
  <rcc rId="301" sId="4">
    <nc r="Y12">
      <v>0</v>
    </nc>
  </rcc>
  <rcc rId="302" sId="4">
    <nc r="Y13">
      <v>0</v>
    </nc>
  </rcc>
  <rcc rId="303" sId="4">
    <nc r="Y14">
      <v>0</v>
    </nc>
  </rcc>
  <rcc rId="304" sId="4">
    <nc r="Y15">
      <v>0</v>
    </nc>
  </rcc>
  <rcc rId="305" sId="4">
    <nc r="Y16">
      <v>0</v>
    </nc>
  </rcc>
  <rcv guid="{43D44B5E-B917-469B-9F43-915AFC2AEA70}" action="delete"/>
  <rdn rId="0" localSheetId="2" customView="1" name="Z_43D44B5E_B917_469B_9F43_915AFC2AEA70_.wvu.Cols" hidden="1" oldHidden="1">
    <formula>'Раздел 2'!$D:$E</formula>
    <oldFormula>'Раздел 2'!$D:$E</oldFormula>
  </rdn>
  <rdn rId="0" localSheetId="3" customView="1" name="Z_43D44B5E_B917_469B_9F43_915AFC2AEA70_.wvu.Cols" hidden="1" oldHidden="1">
    <formula>'Раздел 3'!$C:$G</formula>
    <oldFormula>'Раздел 3'!$C:$G</oldFormula>
  </rdn>
  <rdn rId="0" localSheetId="4" customView="1" name="Z_43D44B5E_B917_469B_9F43_915AFC2AEA70_.wvu.Cols" hidden="1" oldHidden="1">
    <formula>'Справочно к разделу 3'!$D:$G</formula>
    <oldFormula>'Справочно к разделу 3'!$D:$G</oldFormula>
  </rdn>
  <rcv guid="{43D44B5E-B917-469B-9F43-915AFC2AEA70}" action="add"/>
</revisions>
</file>

<file path=xl/revisions/revisionLog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2.xml><?xml version="1.0" encoding="utf-8"?>
<revisions xmlns="http://schemas.openxmlformats.org/spreadsheetml/2006/main" xmlns:r="http://schemas.openxmlformats.org/officeDocument/2006/relationships">
  <rcv guid="{43D44B5E-B917-469B-9F43-915AFC2AEA70}" action="delete"/>
  <rdn rId="0" localSheetId="2" customView="1" name="Z_43D44B5E_B917_469B_9F43_915AFC2AEA70_.wvu.Cols" hidden="1" oldHidden="1">
    <formula>'Раздел 2'!$D:$E</formula>
    <oldFormula>'Раздел 2'!$D:$E</oldFormula>
  </rdn>
  <rdn rId="0" localSheetId="3" customView="1" name="Z_43D44B5E_B917_469B_9F43_915AFC2AEA70_.wvu.Cols" hidden="1" oldHidden="1">
    <formula>'Раздел 3'!$C:$G</formula>
    <oldFormula>'Раздел 3'!$C:$G</oldFormula>
  </rdn>
  <rdn rId="0" localSheetId="4" customView="1" name="Z_43D44B5E_B917_469B_9F43_915AFC2AEA70_.wvu.Cols" hidden="1" oldHidden="1">
    <formula>'Справочно к разделу 3'!$D:$G</formula>
    <oldFormula>'Справочно к разделу 3'!$D:$G</oldFormula>
  </rdn>
  <rcv guid="{43D44B5E-B917-469B-9F43-915AFC2AEA70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88" sId="2">
    <nc r="P13">
      <v>10</v>
    </nc>
  </rcc>
  <rcc rId="189" sId="2">
    <nc r="P34">
      <v>9</v>
    </nc>
  </rcc>
  <rcc rId="190" sId="2">
    <nc r="P35">
      <v>9</v>
    </nc>
  </rcc>
  <rcc rId="191" sId="2">
    <oc r="Q34">
      <v>9</v>
    </oc>
    <nc r="Q34"/>
  </rcc>
  <rcc rId="192" sId="2">
    <oc r="Q35">
      <v>9</v>
    </oc>
    <nc r="Q35"/>
  </rcc>
  <rcc rId="193" sId="2">
    <nc r="P14">
      <v>0</v>
    </nc>
  </rcc>
  <rcc rId="194" sId="2">
    <nc r="P15">
      <v>0</v>
    </nc>
  </rcc>
  <rcc rId="195" sId="2">
    <nc r="P16">
      <v>0</v>
    </nc>
  </rcc>
  <rcc rId="196" sId="2">
    <nc r="P17">
      <v>0</v>
    </nc>
  </rcc>
  <rcc rId="197" sId="2">
    <nc r="P18">
      <v>0</v>
    </nc>
  </rcc>
  <rcc rId="198" sId="2">
    <nc r="P19">
      <v>0</v>
    </nc>
  </rcc>
  <rcc rId="199" sId="2">
    <nc r="P20">
      <v>0</v>
    </nc>
  </rcc>
  <rcc rId="200" sId="2">
    <nc r="P21">
      <v>0</v>
    </nc>
  </rcc>
  <rcc rId="201" sId="2">
    <nc r="P22">
      <v>0</v>
    </nc>
  </rcc>
  <rcc rId="202" sId="2">
    <nc r="P23">
      <v>0</v>
    </nc>
  </rcc>
  <rcc rId="203" sId="2">
    <nc r="P24">
      <v>0</v>
    </nc>
  </rcc>
  <rcc rId="204" sId="2">
    <nc r="P25">
      <v>0</v>
    </nc>
  </rcc>
  <rcc rId="205" sId="2">
    <nc r="P26">
      <v>0</v>
    </nc>
  </rcc>
  <rcc rId="206" sId="2">
    <nc r="P27">
      <v>0</v>
    </nc>
  </rcc>
  <rcc rId="207" sId="2">
    <nc r="P28">
      <v>0</v>
    </nc>
  </rcc>
  <rcc rId="208" sId="2">
    <nc r="P29">
      <v>0</v>
    </nc>
  </rcc>
  <rcc rId="209" sId="2">
    <nc r="P30">
      <v>0</v>
    </nc>
  </rcc>
  <rcc rId="210" sId="2">
    <nc r="P31">
      <v>0</v>
    </nc>
  </rcc>
  <rcc rId="211" sId="2">
    <nc r="P32">
      <v>0</v>
    </nc>
  </rcc>
  <rcc rId="212" sId="2">
    <nc r="P33">
      <v>0</v>
    </nc>
  </rcc>
  <rcc rId="213" sId="2">
    <nc r="P36">
      <v>0</v>
    </nc>
  </rcc>
  <rcc rId="214" sId="2">
    <nc r="P39">
      <v>0</v>
    </nc>
  </rcc>
  <rcc rId="215" sId="2">
    <nc r="P40">
      <v>0</v>
    </nc>
  </rcc>
  <rcc rId="216" sId="2">
    <nc r="P41">
      <v>0</v>
    </nc>
  </rcc>
  <rcc rId="217" sId="2">
    <nc r="P42">
      <v>0</v>
    </nc>
  </rcc>
  <rcc rId="218" sId="2">
    <nc r="P43">
      <v>0</v>
    </nc>
  </rcc>
  <rcc rId="219" sId="4">
    <nc r="V8">
      <v>9</v>
    </nc>
  </rcc>
  <rcc rId="220" sId="4">
    <nc r="V9">
      <v>9</v>
    </nc>
  </rcc>
  <rcc rId="221" sId="4">
    <nc r="V10">
      <v>0</v>
    </nc>
  </rcc>
  <rcc rId="222" sId="4">
    <nc r="V11">
      <v>0</v>
    </nc>
  </rcc>
  <rcc rId="223" sId="4">
    <nc r="V12">
      <v>0</v>
    </nc>
  </rcc>
  <rcc rId="224" sId="4">
    <nc r="V13">
      <v>0</v>
    </nc>
  </rcc>
  <rcc rId="225" sId="4">
    <nc r="V14">
      <v>0</v>
    </nc>
  </rcc>
  <rcc rId="226" sId="4">
    <nc r="V15">
      <v>0</v>
    </nc>
  </rcc>
  <rcc rId="227" sId="4">
    <nc r="V16">
      <v>0</v>
    </nc>
  </rcc>
  <rcc rId="228" sId="4">
    <nc r="T8">
      <v>0</v>
    </nc>
  </rcc>
  <rcc rId="229" sId="4">
    <nc r="T9">
      <v>0</v>
    </nc>
  </rcc>
  <rcc rId="230" sId="4">
    <nc r="T10">
      <v>0</v>
    </nc>
  </rcc>
  <rcc rId="231" sId="4">
    <nc r="T11">
      <v>0</v>
    </nc>
  </rcc>
  <rcc rId="232" sId="4">
    <nc r="T12">
      <v>0</v>
    </nc>
  </rcc>
  <rcc rId="233" sId="4">
    <nc r="T13">
      <v>0</v>
    </nc>
  </rcc>
  <rcc rId="234" sId="4">
    <nc r="T14">
      <v>0</v>
    </nc>
  </rcc>
  <rcc rId="235" sId="4">
    <nc r="T15">
      <v>0</v>
    </nc>
  </rcc>
  <rcc rId="236" sId="4">
    <nc r="T16">
      <v>0</v>
    </nc>
  </rcc>
  <rcc rId="237" sId="4">
    <nc r="U8">
      <v>0</v>
    </nc>
  </rcc>
  <rcc rId="238" sId="4">
    <nc r="U9">
      <v>0</v>
    </nc>
  </rcc>
  <rcc rId="239" sId="4">
    <nc r="U10">
      <v>0</v>
    </nc>
  </rcc>
  <rcc rId="240" sId="4">
    <nc r="U11">
      <v>0</v>
    </nc>
  </rcc>
  <rcc rId="241" sId="4">
    <nc r="U12">
      <v>0</v>
    </nc>
  </rcc>
  <rcc rId="242" sId="4">
    <nc r="U13">
      <v>0</v>
    </nc>
  </rcc>
  <rcc rId="243" sId="4">
    <nc r="U14">
      <v>0</v>
    </nc>
  </rcc>
  <rcc rId="244" sId="4">
    <nc r="U15">
      <v>0</v>
    </nc>
  </rcc>
  <rcc rId="245" sId="4">
    <nc r="U16">
      <v>0</v>
    </nc>
  </rcc>
  <rcv guid="{43D44B5E-B917-469B-9F43-915AFC2AEA70}" action="delete"/>
  <rdn rId="0" localSheetId="2" customView="1" name="Z_43D44B5E_B917_469B_9F43_915AFC2AEA70_.wvu.Cols" hidden="1" oldHidden="1">
    <formula>'Раздел 2'!$D:$E</formula>
    <oldFormula>'Раздел 2'!$D:$E</oldFormula>
  </rdn>
  <rdn rId="0" localSheetId="3" customView="1" name="Z_43D44B5E_B917_469B_9F43_915AFC2AEA70_.wvu.Cols" hidden="1" oldHidden="1">
    <formula>'Раздел 3'!$C:$G</formula>
    <oldFormula>'Раздел 3'!$C:$G</oldFormula>
  </rdn>
  <rdn rId="0" localSheetId="4" customView="1" name="Z_43D44B5E_B917_469B_9F43_915AFC2AEA70_.wvu.Cols" hidden="1" oldHidden="1">
    <formula>'Справочно к разделу 3'!$D:$G</formula>
    <oldFormula>'Справочно к разделу 3'!$D:$G</oldFormula>
  </rdn>
  <rcv guid="{43D44B5E-B917-469B-9F43-915AFC2AEA70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176" sId="2">
    <nc r="P9">
      <v>10</v>
    </nc>
  </rcc>
  <rcc rId="177" sId="2">
    <nc r="P10">
      <v>10</v>
    </nc>
  </rcc>
  <rcc rId="178" sId="2">
    <oc r="Q10">
      <v>10</v>
    </oc>
    <nc r="Q10"/>
  </rcc>
  <rcc rId="179" sId="2">
    <oc r="Q9">
      <v>10</v>
    </oc>
    <nc r="Q9"/>
  </rcc>
  <rcc rId="180" sId="2">
    <nc r="P12">
      <v>10</v>
    </nc>
  </rcc>
  <rcc rId="181" sId="2">
    <nc r="P11">
      <v>0</v>
    </nc>
  </rcc>
  <rcc rId="182" sId="2">
    <oc r="Q11">
      <v>0</v>
    </oc>
    <nc r="Q11"/>
  </rcc>
  <rcc rId="183" sId="2">
    <oc r="Q12">
      <v>10</v>
    </oc>
    <nc r="Q12"/>
  </rcc>
  <rcc rId="184" sId="2">
    <oc r="Q13">
      <v>10</v>
    </oc>
    <nc r="Q13"/>
  </rcc>
  <rdn rId="0" localSheetId="2" customView="1" name="Z_43D44B5E_B917_469B_9F43_915AFC2AEA70_.wvu.Cols" hidden="1" oldHidden="1">
    <formula>'Раздел 2'!$D:$E</formula>
  </rdn>
  <rdn rId="0" localSheetId="3" customView="1" name="Z_43D44B5E_B917_469B_9F43_915AFC2AEA70_.wvu.Cols" hidden="1" oldHidden="1">
    <formula>'Раздел 3'!$C:$G</formula>
  </rdn>
  <rdn rId="0" localSheetId="4" customView="1" name="Z_43D44B5E_B917_469B_9F43_915AFC2AEA70_.wvu.Cols" hidden="1" oldHidden="1">
    <formula>'Справочно к разделу 3'!$D:$G</formula>
  </rdn>
  <rcv guid="{43D44B5E-B917-469B-9F43-915AFC2AEA70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N9:N44">
    <dxf>
      <alignment horizontal="center" readingOrder="0"/>
    </dxf>
  </rfmt>
  <rcv guid="{4269060D-746A-43DE-A57A-A9B9E6724C3C}" action="delete"/>
  <rdn rId="0" localSheetId="2" customView="1" name="Z_4269060D_746A_43DE_A57A_A9B9E6724C3C_.wvu.Cols" hidden="1" oldHidden="1">
    <formula>'Раздел 2'!$D:$E</formula>
    <oldFormula>'Раздел 2'!$D:$E</oldFormula>
  </rdn>
  <rdn rId="0" localSheetId="3" customView="1" name="Z_4269060D_746A_43DE_A57A_A9B9E6724C3C_.wvu.Cols" hidden="1" oldHidden="1">
    <formula>'Раздел 3'!$C:$G</formula>
    <oldFormula>'Раздел 3'!$C:$G</oldFormula>
  </rdn>
  <rdn rId="0" localSheetId="4" customView="1" name="Z_4269060D_746A_43DE_A57A_A9B9E6724C3C_.wvu.Cols" hidden="1" oldHidden="1">
    <formula>'Справочно к разделу 3'!$D:$G</formula>
    <oldFormula>'Справочно к разделу 3'!$D:$G</oldFormula>
  </rdn>
  <rcv guid="{4269060D-746A-43DE-A57A-A9B9E6724C3C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" sId="4">
    <nc r="AC8">
      <v>0</v>
    </nc>
  </rcc>
  <rcc rId="390" sId="4">
    <nc r="AD8">
      <v>0</v>
    </nc>
  </rcc>
  <rcc rId="391" sId="4">
    <nc r="AC9">
      <v>0</v>
    </nc>
  </rcc>
  <rcc rId="392" sId="4">
    <nc r="AD9">
      <v>0</v>
    </nc>
  </rcc>
  <rcc rId="393" sId="4">
    <nc r="AC10">
      <v>0</v>
    </nc>
  </rcc>
  <rcc rId="394" sId="4">
    <nc r="AD10">
      <v>0</v>
    </nc>
  </rcc>
  <rcc rId="395" sId="4">
    <nc r="AC11">
      <v>0</v>
    </nc>
  </rcc>
  <rcc rId="396" sId="4">
    <nc r="AD11">
      <v>0</v>
    </nc>
  </rcc>
  <rcc rId="397" sId="4">
    <nc r="AE11">
      <v>0</v>
    </nc>
  </rcc>
  <rcc rId="398" sId="4">
    <nc r="AC12">
      <v>0</v>
    </nc>
  </rcc>
  <rcc rId="399" sId="4">
    <nc r="AD12">
      <v>0</v>
    </nc>
  </rcc>
  <rcc rId="400" sId="4">
    <nc r="AE12">
      <v>0</v>
    </nc>
  </rcc>
  <rcc rId="401" sId="4">
    <nc r="AC13">
      <v>0</v>
    </nc>
  </rcc>
  <rcc rId="402" sId="4">
    <nc r="AD13">
      <v>0</v>
    </nc>
  </rcc>
  <rcc rId="403" sId="4">
    <nc r="AE13">
      <v>0</v>
    </nc>
  </rcc>
  <rcc rId="404" sId="4">
    <nc r="AC14">
      <v>0</v>
    </nc>
  </rcc>
  <rcc rId="405" sId="4">
    <nc r="AD14">
      <v>0</v>
    </nc>
  </rcc>
  <rcc rId="406" sId="4">
    <nc r="AE14">
      <v>0</v>
    </nc>
  </rcc>
  <rcc rId="407" sId="4">
    <nc r="AC15">
      <v>0</v>
    </nc>
  </rcc>
  <rcc rId="408" sId="4">
    <nc r="AD15">
      <v>0</v>
    </nc>
  </rcc>
  <rcc rId="409" sId="4">
    <nc r="AE15">
      <v>0</v>
    </nc>
  </rcc>
  <rcc rId="410" sId="4">
    <nc r="AC16">
      <v>0</v>
    </nc>
  </rcc>
  <rcc rId="411" sId="4">
    <nc r="AD16">
      <v>0</v>
    </nc>
  </rcc>
  <rcc rId="412" sId="4">
    <nc r="AE16">
      <v>0</v>
    </nc>
  </rcc>
  <rcv guid="{9C714F19-6581-4FEC-8489-C6933DC961F0}" action="delete"/>
  <rdn rId="0" localSheetId="2" customView="1" name="Z_9C714F19_6581_4FEC_8489_C6933DC961F0_.wvu.Cols" hidden="1" oldHidden="1">
    <formula>'Раздел 2'!$D:$E</formula>
    <oldFormula>'Раздел 2'!$D:$E</oldFormula>
  </rdn>
  <rdn rId="0" localSheetId="3" customView="1" name="Z_9C714F19_6581_4FEC_8489_C6933DC961F0_.wvu.Cols" hidden="1" oldHidden="1">
    <formula>'Раздел 3'!$C:$G</formula>
    <oldFormula>'Раздел 3'!$C:$G</oldFormula>
  </rdn>
  <rdn rId="0" localSheetId="4" customView="1" name="Z_9C714F19_6581_4FEC_8489_C6933DC961F0_.wvu.Cols" hidden="1" oldHidden="1">
    <formula>'Справочно к разделу 3'!$D:$G</formula>
    <oldFormula>'Справочно к разделу 3'!$D:$G</oldFormula>
  </rdn>
  <rcv guid="{9C714F19-6581-4FEC-8489-C6933DC961F0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6" sId="2">
    <nc r="V9">
      <v>19</v>
    </nc>
  </rcc>
  <rcc rId="417" sId="2">
    <nc r="W9">
      <v>0</v>
    </nc>
  </rcc>
  <rcc rId="418" sId="2">
    <nc r="V10">
      <v>19</v>
    </nc>
  </rcc>
  <rcc rId="419" sId="2">
    <nc r="W10">
      <v>0</v>
    </nc>
  </rcc>
  <rcc rId="420" sId="2">
    <nc r="V11">
      <v>0</v>
    </nc>
  </rcc>
  <rcc rId="421" sId="2">
    <nc r="W11">
      <v>0</v>
    </nc>
  </rcc>
  <rcc rId="422" sId="2">
    <nc r="V12">
      <v>19</v>
    </nc>
  </rcc>
  <rcc rId="423" sId="2">
    <nc r="W12">
      <v>0</v>
    </nc>
  </rcc>
  <rcc rId="424" sId="2">
    <nc r="V13">
      <v>17</v>
    </nc>
  </rcc>
  <rcc rId="425" sId="2">
    <nc r="W13">
      <v>0</v>
    </nc>
  </rcc>
  <rcc rId="426" sId="2">
    <nc r="V14">
      <v>1</v>
    </nc>
  </rcc>
  <rcc rId="427" sId="2">
    <nc r="W14">
      <v>0</v>
    </nc>
  </rcc>
  <rcc rId="428" sId="2">
    <nc r="V15">
      <v>1</v>
    </nc>
  </rcc>
  <rcc rId="429" sId="2">
    <nc r="W15">
      <v>0</v>
    </nc>
  </rcc>
  <rcc rId="430" sId="2">
    <nc r="V16">
      <v>0</v>
    </nc>
  </rcc>
  <rcc rId="431" sId="2">
    <nc r="W16">
      <v>0</v>
    </nc>
  </rcc>
  <rcc rId="432" sId="2">
    <nc r="V17">
      <v>0</v>
    </nc>
  </rcc>
  <rcc rId="433" sId="2">
    <nc r="W17">
      <v>0</v>
    </nc>
  </rcc>
  <rcc rId="434" sId="2">
    <nc r="W18">
      <v>0</v>
    </nc>
  </rcc>
  <rcc rId="435" sId="2">
    <nc r="V18">
      <v>0</v>
    </nc>
  </rcc>
  <rcc rId="436" sId="2">
    <nc r="V19">
      <v>0</v>
    </nc>
  </rcc>
  <rcc rId="437" sId="2">
    <nc r="W19">
      <v>0</v>
    </nc>
  </rcc>
  <rcc rId="438" sId="2">
    <nc r="W20">
      <v>0</v>
    </nc>
  </rcc>
  <rcc rId="439" sId="2">
    <nc r="V20">
      <v>0</v>
    </nc>
  </rcc>
  <rcc rId="440" sId="2">
    <nc r="V21">
      <v>0</v>
    </nc>
  </rcc>
  <rcc rId="441" sId="2">
    <nc r="W21">
      <v>0</v>
    </nc>
  </rcc>
  <rcc rId="442" sId="2">
    <nc r="W22">
      <v>0</v>
    </nc>
  </rcc>
  <rcc rId="443" sId="2">
    <nc r="V22">
      <v>0</v>
    </nc>
  </rcc>
  <rcc rId="444" sId="2">
    <nc r="V23">
      <v>0</v>
    </nc>
  </rcc>
  <rcc rId="445" sId="2">
    <nc r="W23">
      <v>0</v>
    </nc>
  </rcc>
  <rcc rId="446" sId="2">
    <nc r="W24">
      <v>0</v>
    </nc>
  </rcc>
  <rcc rId="447" sId="2">
    <nc r="W25">
      <v>0</v>
    </nc>
  </rcc>
  <rcc rId="448" sId="2">
    <nc r="V24">
      <v>0</v>
    </nc>
  </rcc>
  <rcc rId="449" sId="2">
    <nc r="V25">
      <v>0</v>
    </nc>
  </rcc>
  <rcc rId="450" sId="2">
    <nc r="V26">
      <v>0</v>
    </nc>
  </rcc>
  <rcc rId="451" sId="2">
    <nc r="V27">
      <v>0</v>
    </nc>
  </rcc>
  <rcc rId="452" sId="2">
    <nc r="W27">
      <v>0</v>
    </nc>
  </rcc>
  <rcc rId="453" sId="2">
    <nc r="W28">
      <v>0</v>
    </nc>
  </rcc>
  <rcc rId="454" sId="2">
    <nc r="V28">
      <v>0</v>
    </nc>
  </rcc>
  <rcc rId="455" sId="2">
    <nc r="V29">
      <v>0</v>
    </nc>
  </rcc>
  <rcc rId="456" sId="2">
    <nc r="W29">
      <v>0</v>
    </nc>
  </rcc>
  <rcc rId="457" sId="2">
    <nc r="W30">
      <v>0</v>
    </nc>
  </rcc>
  <rcc rId="458" sId="2">
    <nc r="V30">
      <v>0</v>
    </nc>
  </rcc>
  <rcc rId="459" sId="2">
    <nc r="V31">
      <v>0</v>
    </nc>
  </rcc>
  <rcc rId="460" sId="2">
    <nc r="W31">
      <v>0</v>
    </nc>
  </rcc>
  <rcc rId="461" sId="2">
    <nc r="W32">
      <v>0</v>
    </nc>
  </rcc>
  <rcc rId="462" sId="2">
    <nc r="V32">
      <v>0</v>
    </nc>
  </rcc>
  <rcc rId="463" sId="2">
    <nc r="V33">
      <v>0</v>
    </nc>
  </rcc>
  <rcc rId="464" sId="2">
    <nc r="W33">
      <v>0</v>
    </nc>
  </rcc>
  <rcc rId="465" sId="2">
    <nc r="W34">
      <v>0</v>
    </nc>
  </rcc>
  <rcc rId="466" sId="2">
    <nc r="V34">
      <v>19</v>
    </nc>
  </rcc>
  <rcc rId="467" sId="2">
    <nc r="V35">
      <v>19</v>
    </nc>
  </rcc>
  <rcc rId="468" sId="2">
    <nc r="W35">
      <v>0</v>
    </nc>
  </rcc>
  <rcc rId="469" sId="2">
    <nc r="V36">
      <v>0</v>
    </nc>
  </rcc>
  <rcc rId="470" sId="2">
    <nc r="W36">
      <v>0</v>
    </nc>
  </rcc>
  <rcc rId="471" sId="2">
    <nc r="W37">
      <v>0</v>
    </nc>
  </rcc>
  <rcc rId="472" sId="2">
    <nc r="V37">
      <v>0</v>
    </nc>
  </rcc>
  <rcc rId="473" sId="2">
    <nc r="V38">
      <v>0</v>
    </nc>
  </rcc>
  <rcc rId="474" sId="2">
    <nc r="W38">
      <v>0</v>
    </nc>
  </rcc>
  <rcc rId="475" sId="2">
    <nc r="W39">
      <v>0</v>
    </nc>
  </rcc>
  <rcc rId="476" sId="2">
    <nc r="V39">
      <v>0</v>
    </nc>
  </rcc>
  <rcc rId="477" sId="2">
    <nc r="V40">
      <v>0</v>
    </nc>
  </rcc>
  <rcc rId="478" sId="2">
    <nc r="W40">
      <v>0</v>
    </nc>
  </rcc>
  <rcc rId="479" sId="2">
    <nc r="W41">
      <v>0</v>
    </nc>
  </rcc>
  <rcc rId="480" sId="2">
    <nc r="V41">
      <v>0</v>
    </nc>
  </rcc>
  <rcc rId="481" sId="2">
    <nc r="V42">
      <v>0</v>
    </nc>
  </rcc>
  <rcc rId="482" sId="2">
    <nc r="W42">
      <v>0</v>
    </nc>
  </rcc>
  <rcc rId="483" sId="2">
    <nc r="W43">
      <v>0</v>
    </nc>
  </rcc>
  <rcc rId="484" sId="2">
    <nc r="V43">
      <v>0</v>
    </nc>
  </rcc>
  <rcc rId="485" sId="3">
    <nc r="AF5">
      <v>0</v>
    </nc>
  </rcc>
  <rcc rId="486" sId="3">
    <nc r="AG5">
      <v>0</v>
    </nc>
  </rcc>
  <rcc rId="487" sId="3">
    <nc r="AF6">
      <v>0</v>
    </nc>
  </rcc>
  <rcc rId="488" sId="3">
    <nc r="AG6">
      <v>0</v>
    </nc>
  </rcc>
  <rcc rId="489" sId="3">
    <nc r="AF7">
      <v>0</v>
    </nc>
  </rcc>
  <rcc rId="490" sId="3">
    <nc r="AG7">
      <v>0</v>
    </nc>
  </rcc>
  <rcc rId="491" sId="3">
    <nc r="AF8">
      <v>0</v>
    </nc>
  </rcc>
  <rcc rId="492" sId="3">
    <nc r="AG8">
      <v>0</v>
    </nc>
  </rcc>
  <rcc rId="493" sId="3">
    <nc r="AF9">
      <v>0</v>
    </nc>
  </rcc>
  <rcc rId="494" sId="3">
    <nc r="AG9">
      <v>0</v>
    </nc>
  </rcc>
  <rcc rId="495" sId="3">
    <nc r="AF10">
      <v>0</v>
    </nc>
  </rcc>
  <rcc rId="496" sId="3">
    <nc r="AG10">
      <v>0</v>
    </nc>
  </rcc>
  <rcc rId="497" sId="3">
    <nc r="AF11">
      <v>0</v>
    </nc>
  </rcc>
  <rcc rId="498" sId="3">
    <nc r="AG11">
      <v>0</v>
    </nc>
  </rcc>
  <rcc rId="499" sId="3">
    <nc r="AF12">
      <v>0</v>
    </nc>
  </rcc>
  <rcc rId="500" sId="3">
    <nc r="AG12">
      <v>0</v>
    </nc>
  </rcc>
  <rcc rId="501" sId="3">
    <nc r="AF13">
      <v>0</v>
    </nc>
  </rcc>
  <rcc rId="502" sId="3">
    <nc r="AG13">
      <v>0</v>
    </nc>
  </rcc>
  <rcc rId="503" sId="3">
    <nc r="AF14">
      <v>0</v>
    </nc>
  </rcc>
  <rcc rId="504" sId="3">
    <nc r="AG14">
      <v>0</v>
    </nc>
  </rcc>
  <rcc rId="505" sId="3">
    <nc r="AF15">
      <v>0</v>
    </nc>
  </rcc>
  <rcc rId="506" sId="3">
    <nc r="AG15">
      <v>0</v>
    </nc>
  </rcc>
  <rcc rId="507" sId="3">
    <nc r="AF16">
      <v>0</v>
    </nc>
  </rcc>
  <rcc rId="508" sId="3">
    <nc r="AG16">
      <v>0</v>
    </nc>
  </rcc>
  <rcc rId="509" sId="3">
    <nc r="AF17">
      <v>0</v>
    </nc>
  </rcc>
  <rcc rId="510" sId="3">
    <nc r="AG17">
      <v>0</v>
    </nc>
  </rcc>
  <rcc rId="511" sId="3">
    <nc r="AF18">
      <v>0</v>
    </nc>
  </rcc>
  <rcc rId="512" sId="3">
    <nc r="AG18">
      <v>0</v>
    </nc>
  </rcc>
  <rcc rId="513" sId="3">
    <nc r="AF19">
      <v>0</v>
    </nc>
  </rcc>
  <rcc rId="514" sId="3">
    <nc r="AG19">
      <v>0</v>
    </nc>
  </rcc>
  <rcc rId="515" sId="3">
    <nc r="AF20">
      <v>0</v>
    </nc>
  </rcc>
  <rcc rId="516" sId="3">
    <nc r="AG20">
      <v>0</v>
    </nc>
  </rcc>
  <rcc rId="517" sId="3">
    <nc r="AF21">
      <v>0</v>
    </nc>
  </rcc>
  <rcc rId="518" sId="3">
    <nc r="AG21">
      <v>0</v>
    </nc>
  </rcc>
  <rcc rId="519" sId="3">
    <nc r="AF22">
      <v>0</v>
    </nc>
  </rcc>
  <rcc rId="520" sId="3">
    <nc r="AG22">
      <v>0</v>
    </nc>
  </rcc>
  <rcc rId="521" sId="3">
    <nc r="AF23">
      <v>0</v>
    </nc>
  </rcc>
  <rcc rId="522" sId="3">
    <nc r="AG23">
      <v>0</v>
    </nc>
  </rcc>
  <rcc rId="523" sId="3">
    <nc r="AF24">
      <v>0</v>
    </nc>
  </rcc>
  <rcc rId="524" sId="3">
    <nc r="AG24">
      <v>0</v>
    </nc>
  </rcc>
  <rcc rId="525" sId="3">
    <nc r="AF25">
      <v>0</v>
    </nc>
  </rcc>
  <rcc rId="526" sId="3">
    <nc r="AG25">
      <v>0</v>
    </nc>
  </rcc>
  <rcc rId="527" sId="3">
    <nc r="AF26">
      <v>0</v>
    </nc>
  </rcc>
  <rcc rId="528" sId="3">
    <nc r="AG26">
      <v>0</v>
    </nc>
  </rcc>
  <rcc rId="529" sId="3">
    <nc r="AF27">
      <v>0</v>
    </nc>
  </rcc>
  <rcc rId="530" sId="3">
    <nc r="AG27">
      <v>0</v>
    </nc>
  </rcc>
  <rcc rId="531" sId="3">
    <nc r="AF28">
      <v>0</v>
    </nc>
  </rcc>
  <rcc rId="532" sId="3">
    <nc r="AG28">
      <v>0</v>
    </nc>
  </rcc>
  <rcc rId="533" sId="3">
    <nc r="AF29">
      <v>0</v>
    </nc>
  </rcc>
  <rcc rId="534" sId="3">
    <nc r="AG29">
      <v>0</v>
    </nc>
  </rcc>
  <rcc rId="535" sId="3">
    <nc r="AF30">
      <v>0</v>
    </nc>
  </rcc>
  <rcc rId="536" sId="3">
    <nc r="AG30">
      <v>0</v>
    </nc>
  </rcc>
  <rcc rId="537" sId="3">
    <nc r="AF31">
      <v>0</v>
    </nc>
  </rcc>
  <rcc rId="538" sId="3">
    <nc r="AG31">
      <v>0</v>
    </nc>
  </rcc>
  <rcc rId="539" sId="3">
    <nc r="AF32">
      <v>0</v>
    </nc>
  </rcc>
  <rcc rId="540" sId="3">
    <nc r="AG32">
      <v>0</v>
    </nc>
  </rcc>
  <rcc rId="541" sId="3">
    <nc r="AF33">
      <v>0</v>
    </nc>
  </rcc>
  <rcc rId="542" sId="3">
    <nc r="AG33">
      <v>0</v>
    </nc>
  </rcc>
  <rcc rId="543" sId="3">
    <nc r="AF34">
      <v>0</v>
    </nc>
  </rcc>
  <rcc rId="544" sId="3">
    <nc r="AG34">
      <v>0</v>
    </nc>
  </rcc>
  <rcc rId="545" sId="3">
    <nc r="AF35">
      <v>0</v>
    </nc>
  </rcc>
  <rcc rId="546" sId="3">
    <nc r="AG35">
      <v>0</v>
    </nc>
  </rcc>
  <rcc rId="547" sId="3">
    <nc r="AF36">
      <v>0</v>
    </nc>
  </rcc>
  <rcc rId="548" sId="3">
    <nc r="AG36">
      <v>0</v>
    </nc>
  </rcc>
  <rcc rId="549" sId="3">
    <nc r="AF37">
      <v>0</v>
    </nc>
  </rcc>
  <rcc rId="550" sId="3">
    <nc r="AG37">
      <v>0</v>
    </nc>
  </rcc>
  <rcc rId="551" sId="3">
    <nc r="AF38">
      <v>0</v>
    </nc>
  </rcc>
  <rcc rId="552" sId="3">
    <nc r="AG38">
      <v>0</v>
    </nc>
  </rcc>
  <rcc rId="553" sId="3">
    <nc r="AF39">
      <v>0</v>
    </nc>
  </rcc>
  <rcc rId="554" sId="3">
    <nc r="AG39">
      <v>0</v>
    </nc>
  </rcc>
  <rcc rId="555" sId="3">
    <nc r="AF40">
      <v>0</v>
    </nc>
  </rcc>
  <rcc rId="556" sId="3">
    <nc r="AG40">
      <v>0</v>
    </nc>
  </rcc>
  <rcc rId="557" sId="3" odxf="1" dxf="1">
    <nc r="AF41">
      <v>0</v>
    </nc>
    <odxf>
      <font>
        <name val="Times New Roman"/>
        <scheme val="none"/>
      </font>
      <alignment horizontal="center" vertical="center" wrapText="1" readingOrder="0"/>
    </odxf>
    <ndxf>
      <font>
        <sz val="11"/>
        <color theme="1"/>
        <name val="Calibri"/>
        <scheme val="minor"/>
      </font>
      <alignment horizontal="general" vertical="bottom" wrapText="0" readingOrder="0"/>
    </ndxf>
  </rcc>
  <rcc rId="558" sId="3" odxf="1" dxf="1">
    <nc r="AG41">
      <v>0</v>
    </nc>
    <odxf>
      <font>
        <name val="Times New Roman"/>
        <scheme val="none"/>
      </font>
      <alignment horizontal="center" vertical="center" wrapText="1" readingOrder="0"/>
    </odxf>
    <ndxf>
      <font>
        <sz val="11"/>
        <color theme="1"/>
        <name val="Calibri"/>
        <scheme val="minor"/>
      </font>
      <alignment horizontal="general" vertical="bottom" wrapText="0" readingOrder="0"/>
    </ndxf>
  </rcc>
  <rcc rId="559" sId="3">
    <nc r="AH7">
      <v>0</v>
    </nc>
  </rcc>
  <rcc rId="560" sId="3">
    <nc r="AH8">
      <v>0</v>
    </nc>
  </rcc>
  <rcc rId="561" sId="3">
    <nc r="AH9">
      <v>0</v>
    </nc>
  </rcc>
  <rcc rId="562" sId="3">
    <nc r="AH10">
      <v>0</v>
    </nc>
  </rcc>
  <rcc rId="563" sId="3">
    <nc r="AH11">
      <v>0</v>
    </nc>
  </rcc>
  <rcc rId="564" sId="3">
    <nc r="AH12">
      <v>0</v>
    </nc>
  </rcc>
  <rcc rId="565" sId="3">
    <nc r="AH13">
      <v>0</v>
    </nc>
  </rcc>
  <rcc rId="566" sId="3">
    <nc r="AH14">
      <v>0</v>
    </nc>
  </rcc>
  <rcc rId="567" sId="3">
    <nc r="AH15">
      <v>0</v>
    </nc>
  </rcc>
  <rcc rId="568" sId="3">
    <nc r="AH16">
      <v>0</v>
    </nc>
  </rcc>
  <rcc rId="569" sId="3">
    <nc r="AH17">
      <v>0</v>
    </nc>
  </rcc>
  <rcc rId="570" sId="3">
    <nc r="AH18">
      <v>0</v>
    </nc>
  </rcc>
  <rcc rId="571" sId="3">
    <nc r="AH19">
      <v>0</v>
    </nc>
  </rcc>
  <rcc rId="572" sId="3">
    <nc r="AH20">
      <v>0</v>
    </nc>
  </rcc>
  <rcc rId="573" sId="3">
    <nc r="AH21">
      <v>0</v>
    </nc>
  </rcc>
  <rcc rId="574" sId="3">
    <nc r="AH22">
      <v>0</v>
    </nc>
  </rcc>
  <rcc rId="575" sId="3">
    <nc r="AH25">
      <v>0</v>
    </nc>
  </rcc>
  <rcc rId="576" sId="3">
    <nc r="AH26">
      <v>0</v>
    </nc>
  </rcc>
  <rcc rId="577" sId="3">
    <nc r="AH27">
      <v>0</v>
    </nc>
  </rcc>
  <rcc rId="578" sId="3">
    <nc r="AH28">
      <v>0</v>
    </nc>
  </rcc>
  <rcc rId="579" sId="3">
    <nc r="AH29">
      <v>0</v>
    </nc>
  </rcc>
  <rcc rId="580" sId="3">
    <nc r="AH30">
      <v>0</v>
    </nc>
  </rcc>
  <rcc rId="581" sId="3">
    <nc r="AH31">
      <v>0</v>
    </nc>
  </rcc>
  <rcc rId="582" sId="3">
    <nc r="AH32">
      <v>0</v>
    </nc>
  </rcc>
  <rcc rId="583" sId="3">
    <nc r="AH33">
      <v>0</v>
    </nc>
  </rcc>
  <rcc rId="584" sId="3">
    <nc r="AH34">
      <v>0</v>
    </nc>
  </rcc>
  <rcc rId="585" sId="3">
    <nc r="AH35">
      <v>0</v>
    </nc>
  </rcc>
  <rcc rId="586" sId="3">
    <nc r="AH36">
      <v>0</v>
    </nc>
  </rcc>
  <rcc rId="587" sId="3">
    <nc r="AH37">
      <v>0</v>
    </nc>
  </rcc>
  <rcc rId="588" sId="3">
    <nc r="AH38">
      <v>0</v>
    </nc>
  </rcc>
  <rcc rId="589" sId="3">
    <nc r="AH39">
      <v>0</v>
    </nc>
  </rcc>
  <rcc rId="590" sId="3">
    <nc r="AH40">
      <v>0</v>
    </nc>
  </rcc>
  <rcc rId="591" sId="4">
    <nc r="AH8">
      <v>19</v>
    </nc>
  </rcc>
  <rcc rId="592" sId="4">
    <nc r="AH9">
      <v>17</v>
    </nc>
  </rcc>
  <rcc rId="593" sId="4">
    <nc r="AH10">
      <v>2</v>
    </nc>
  </rcc>
  <rcc rId="594" sId="4">
    <nc r="AF8">
      <v>0</v>
    </nc>
  </rcc>
  <rcc rId="595" sId="4">
    <nc r="AG8">
      <v>0</v>
    </nc>
  </rcc>
  <rcc rId="596" sId="4">
    <nc r="AF9">
      <v>0</v>
    </nc>
  </rcc>
  <rcc rId="597" sId="4">
    <nc r="AG9">
      <v>0</v>
    </nc>
  </rcc>
  <rcc rId="598" sId="4">
    <nc r="AF10">
      <v>0</v>
    </nc>
  </rcc>
  <rcc rId="599" sId="4">
    <nc r="AG10">
      <v>0</v>
    </nc>
  </rcc>
  <rcc rId="600" sId="4">
    <nc r="AF11">
      <v>0</v>
    </nc>
  </rcc>
  <rcc rId="601" sId="4">
    <nc r="AG11">
      <v>0</v>
    </nc>
  </rcc>
  <rcc rId="602" sId="4">
    <nc r="AF12">
      <v>0</v>
    </nc>
  </rcc>
  <rcc rId="603" sId="4">
    <nc r="AG12">
      <v>0</v>
    </nc>
  </rcc>
  <rcc rId="604" sId="4">
    <nc r="AF13">
      <v>0</v>
    </nc>
  </rcc>
  <rcc rId="605" sId="4">
    <nc r="AG13">
      <v>0</v>
    </nc>
  </rcc>
  <rcc rId="606" sId="4">
    <nc r="AF14">
      <v>0</v>
    </nc>
  </rcc>
  <rcc rId="607" sId="4">
    <nc r="AG14">
      <v>0</v>
    </nc>
  </rcc>
  <rcc rId="608" sId="4">
    <nc r="AF15">
      <v>0</v>
    </nc>
  </rcc>
  <rcc rId="609" sId="4">
    <nc r="AG15">
      <v>0</v>
    </nc>
  </rcc>
  <rcc rId="610" sId="4">
    <nc r="AH11">
      <v>0</v>
    </nc>
  </rcc>
  <rcc rId="611" sId="4">
    <nc r="AH12">
      <v>0</v>
    </nc>
  </rcc>
  <rcc rId="612" sId="4">
    <nc r="AH13">
      <v>0</v>
    </nc>
  </rcc>
  <rcc rId="613" sId="4">
    <nc r="AH14">
      <v>0</v>
    </nc>
  </rcc>
  <rcc rId="614" sId="4">
    <nc r="AH15">
      <v>0</v>
    </nc>
  </rcc>
  <rcv guid="{0F2C2072-C384-4793-A4BA-F71BE3BBC8A1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5" sId="2" xfDxf="1" dxf="1">
    <nc r="J9">
      <v>18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6" sId="2" xfDxf="1" dxf="1">
    <nc r="K9">
      <v>4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7" sId="2" xfDxf="1" dxf="1">
    <nc r="J10">
      <v>18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8" sId="2" xfDxf="1" dxf="1">
    <nc r="K10">
      <v>4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xfDxf="1" sqref="J11" start="0" length="0">
    <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xfDxf="1" sqref="K11" start="0" length="0">
    <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9" sId="2" xfDxf="1" dxf="1">
    <nc r="J12">
      <v>17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0" sId="2" xfDxf="1" dxf="1">
    <nc r="K12">
      <v>4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1" sId="2" xfDxf="1" dxf="1">
    <nc r="J13">
      <v>12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" sId="2" xfDxf="1" dxf="1">
    <nc r="K13">
      <v>2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3" sId="2" xfDxf="1" dxf="1">
    <nc r="J14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4" sId="2" xfDxf="1" dxf="1">
    <nc r="K14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5" sId="2" xfDxf="1" dxf="1">
    <nc r="J15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6" sId="2" xfDxf="1" dxf="1">
    <nc r="K15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7" sId="2" xfDxf="1" dxf="1">
    <nc r="J16">
      <v>5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8" sId="2" xfDxf="1" dxf="1">
    <nc r="K16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" sId="2" xfDxf="1" dxf="1">
    <nc r="J17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0" sId="2" xfDxf="1" dxf="1">
    <nc r="K17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1" sId="2" xfDxf="1" dxf="1">
    <nc r="J18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2" sId="2" xfDxf="1" dxf="1">
    <nc r="K18">
      <v>2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3" sId="2" xfDxf="1" dxf="1">
    <nc r="J19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4" sId="2" xfDxf="1" dxf="1">
    <nc r="K19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5" sId="2" xfDxf="1" dxf="1">
    <nc r="J20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6" sId="2" xfDxf="1" dxf="1">
    <nc r="K20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7" sId="2" xfDxf="1" dxf="1">
    <nc r="J21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8" sId="2" xfDxf="1" dxf="1">
    <nc r="K21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9" sId="2" xfDxf="1" dxf="1">
    <nc r="J22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0" sId="2" xfDxf="1" dxf="1">
    <nc r="K22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1" sId="2" xfDxf="1" dxf="1">
    <nc r="J23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2" sId="2" xfDxf="1" dxf="1">
    <nc r="K23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3" sId="2" xfDxf="1" dxf="1">
    <nc r="J24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4" sId="2" xfDxf="1" dxf="1">
    <nc r="K24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5" sId="2" xfDxf="1" dxf="1">
    <nc r="J25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" sId="2" xfDxf="1" dxf="1">
    <nc r="K25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" sId="2" xfDxf="1" dxf="1">
    <nc r="J26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8" sId="2" xfDxf="1" dxf="1">
    <nc r="K26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" sId="2" xfDxf="1" dxf="1">
    <nc r="J27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" sId="2" xfDxf="1" dxf="1">
    <nc r="K27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1" sId="2" xfDxf="1" dxf="1">
    <nc r="J28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" sId="2" xfDxf="1" dxf="1">
    <nc r="K28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3" sId="2" xfDxf="1" dxf="1">
    <nc r="J29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4" sId="2" xfDxf="1" dxf="1">
    <nc r="K29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5" sId="2" xfDxf="1" dxf="1">
    <nc r="J30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6" sId="2" xfDxf="1" dxf="1">
    <nc r="K30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7" sId="2" xfDxf="1" dxf="1">
    <nc r="J31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8" sId="2" xfDxf="1" dxf="1">
    <nc r="K31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9" sId="2" xfDxf="1" dxf="1">
    <nc r="J32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0" sId="2" xfDxf="1" dxf="1">
    <nc r="K32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" sId="2" xfDxf="1" dxf="1">
    <nc r="J33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" sId="2" xfDxf="1" dxf="1">
    <nc r="K33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3" sId="2" xfDxf="1" dxf="1">
    <nc r="J34">
      <v>17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4" sId="2" xfDxf="1" dxf="1">
    <nc r="K34">
      <v>4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5" sId="2" xfDxf="1" dxf="1">
    <nc r="J35">
      <v>17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6" sId="2" xfDxf="1" dxf="1">
    <nc r="K35">
      <v>4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7" sId="2" xfDxf="1" dxf="1">
    <nc r="J36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8" sId="2" xfDxf="1" dxf="1">
    <nc r="K36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xfDxf="1" sqref="J37" start="0" length="0">
    <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xfDxf="1" sqref="K37" start="0" length="0">
    <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xfDxf="1" sqref="J38" start="0" length="0">
    <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xfDxf="1" sqref="K38" start="0" length="0">
    <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9" sId="2" xfDxf="1" dxf="1">
    <nc r="J39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0" sId="2" xfDxf="1" dxf="1">
    <nc r="K39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1" sId="2" xfDxf="1" dxf="1">
    <nc r="J40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2" sId="2" xfDxf="1" dxf="1">
    <nc r="K40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3" sId="2" xfDxf="1" dxf="1">
    <nc r="J41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4" sId="2" xfDxf="1" dxf="1">
    <nc r="K41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5" sId="2" xfDxf="1" dxf="1">
    <nc r="J42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6" sId="2" xfDxf="1" dxf="1">
    <nc r="K42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7" sId="2" xfDxf="1" dxf="1">
    <nc r="J43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8" sId="2" xfDxf="1" dxf="1">
    <nc r="K43">
      <v>0</v>
    </nc>
    <n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xfDxf="1" sqref="J44" start="0" length="0">
    <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xfDxf="1" sqref="K44" start="0" length="0">
    <dxf>
      <font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79" sId="2">
    <nc r="J44">
      <f>SUM(J9:J43)</f>
    </nc>
  </rcc>
  <rcc rId="680" sId="2">
    <oc r="K44">
      <f>SUM(K9:K43)</f>
    </oc>
    <nc r="K44">
      <f>SUM(K9:K43)</f>
    </nc>
  </rcc>
  <rcc rId="681" sId="4" xfDxf="1" dxf="1">
    <nc r="N8">
      <v>4</v>
    </nc>
    <ndxf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2" sId="4" xfDxf="1" dxf="1">
    <nc r="O8">
      <v>4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3" sId="4" xfDxf="1" dxf="1">
    <nc r="P8">
      <v>17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4" sId="4" xfDxf="1" dxf="1">
    <nc r="N9">
      <v>2</v>
    </nc>
    <ndxf>
      <alignment horizontal="right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5" sId="4" xfDxf="1" dxf="1">
    <nc r="O9">
      <v>2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6" sId="4" xfDxf="1" dxf="1">
    <nc r="P9">
      <v>12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7" sId="4" xfDxf="1" dxf="1">
    <nc r="N10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8" sId="4" xfDxf="1" dxf="1">
    <nc r="O10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9" sId="4" xfDxf="1" dxf="1">
    <nc r="P10">
      <v>5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0" sId="4" xfDxf="1" dxf="1">
    <nc r="N11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1" sId="4" xfDxf="1" dxf="1">
    <nc r="O11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2" sId="4" xfDxf="1" dxf="1">
    <nc r="P11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3" sId="4" xfDxf="1" dxf="1">
    <nc r="N12">
      <v>2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4" sId="4" xfDxf="1" dxf="1">
    <nc r="O12">
      <v>2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5" sId="4" xfDxf="1" dxf="1">
    <nc r="P12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6" sId="4" xfDxf="1" dxf="1">
    <nc r="N13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7" sId="4" xfDxf="1" dxf="1">
    <nc r="O13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8" sId="4" xfDxf="1" dxf="1">
    <nc r="P13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9" sId="4" xfDxf="1" dxf="1">
    <nc r="N14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0" sId="4" xfDxf="1" dxf="1">
    <nc r="O14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1" sId="4" xfDxf="1" dxf="1">
    <nc r="P14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2" sId="4" xfDxf="1" dxf="1">
    <nc r="N15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3" sId="4" xfDxf="1" dxf="1">
    <nc r="O15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4" sId="4" xfDxf="1" dxf="1">
    <nc r="P15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5" sId="4" xfDxf="1" dxf="1">
    <nc r="N16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6" sId="4" xfDxf="1" dxf="1">
    <nc r="O16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7" sId="4" xfDxf="1" dxf="1">
    <nc r="P16">
      <v>0</v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4D8EF4B-BD36-43B4-B357-977BB4E5B6F1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2">
    <oc r="G9">
      <v>12</v>
    </oc>
    <nc r="G9">
      <v>0</v>
    </nc>
  </rcc>
  <rcc rId="709" sId="2">
    <oc r="G10">
      <v>12</v>
    </oc>
    <nc r="G10">
      <v>0</v>
    </nc>
  </rcc>
  <rcc rId="710" sId="2">
    <oc r="G12">
      <v>12</v>
    </oc>
    <nc r="G12">
      <v>0</v>
    </nc>
  </rcc>
  <rcc rId="711" sId="2">
    <oc r="G13">
      <v>12</v>
    </oc>
    <nc r="G13">
      <v>0</v>
    </nc>
  </rcc>
  <rcc rId="712" sId="2">
    <oc r="G44">
      <f>SUM(G9:G43)</f>
    </oc>
    <nc r="G44">
      <v>0</v>
    </nc>
  </rcc>
  <rcv guid="{FB6C10AC-1244-4D4D-B635-0D5E4A679AC6}" action="delete"/>
  <rdn rId="0" localSheetId="2" customView="1" name="Z_FB6C10AC_1244_4D4D_B635_0D5E4A679AC6_.wvu.Cols" hidden="1" oldHidden="1">
    <formula>'Раздел 2'!$D:$E</formula>
    <oldFormula>'Раздел 2'!$D:$E</oldFormula>
  </rdn>
  <rdn rId="0" localSheetId="3" customView="1" name="Z_FB6C10AC_1244_4D4D_B635_0D5E4A679AC6_.wvu.Cols" hidden="1" oldHidden="1">
    <formula>'Раздел 3'!$C:$G</formula>
    <oldFormula>'Раздел 3'!$C:$G</oldFormula>
  </rdn>
  <rdn rId="0" localSheetId="4" customView="1" name="Z_FB6C10AC_1244_4D4D_B635_0D5E4A679AC6_.wvu.Cols" hidden="1" oldHidden="1">
    <formula>'Справочно к разделу 3'!$D:$G</formula>
    <oldFormula>'Справочно к разделу 3'!$D:$G</oldFormula>
  </rdn>
  <rcv guid="{FB6C10AC-1244-4D4D-B635-0D5E4A679AC6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S9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0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1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2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3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4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5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6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7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8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9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0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1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2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3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4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5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6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7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8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29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30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31" start="0" length="0">
    <dxf>
      <font>
        <color rgb="FF008000"/>
        <name val="Times New Roman"/>
        <scheme val="none"/>
      </font>
      <fill>
        <patternFill patternType="solid">
          <bgColor theme="0"/>
        </patternFill>
      </fill>
      <alignment horizontal="justify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32" start="0" length="0">
    <dxf>
      <font>
        <color rgb="FF008000"/>
        <name val="Times New Roman"/>
        <scheme val="none"/>
      </font>
      <fill>
        <patternFill patternType="solid">
          <bgColor theme="0"/>
        </patternFill>
      </fill>
      <alignment horizontal="justify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33" start="0" length="0">
    <dxf>
      <font>
        <color rgb="FF008000"/>
        <name val="Times New Roman"/>
        <scheme val="none"/>
      </font>
      <fill>
        <patternFill patternType="solid">
          <bgColor theme="0"/>
        </patternFill>
      </fill>
      <alignment horizontal="justify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34" start="0" length="0">
    <dxf>
      <font>
        <color rgb="FF008000"/>
        <name val="Times New Roman"/>
        <scheme val="none"/>
      </font>
      <fill>
        <patternFill patternType="solid">
          <bgColor theme="0"/>
        </patternFill>
      </fill>
      <alignment horizontal="justify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</rfmt>
  <rfmt sheetId="2" sqref="S35" start="0" length="0">
    <dxf>
      <font>
        <color rgb="FF008000"/>
        <name val="Times New Roman"/>
        <scheme val="none"/>
      </font>
      <fill>
        <patternFill patternType="solid">
          <bgColor theme="0"/>
        </patternFill>
      </fill>
      <alignment horizontal="justify" vertical="center" wrapText="1" readingOrder="0"/>
      <border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</rfmt>
  <rfmt sheetId="2" sqref="S36" start="0" length="0">
    <dxf>
      <font>
        <b/>
        <name val="Times New Roman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37" start="0" length="0">
    <dxf>
      <font>
        <b/>
        <name val="Times New Roman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38" start="0" length="0">
    <dxf>
      <font>
        <b/>
        <name val="Times New Roman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39" start="0" length="0">
    <dxf>
      <font>
        <b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S13" start="0" length="0">
    <dxf>
      <border outline="0">
        <left style="medium">
          <color indexed="64"/>
        </left>
        <top style="medium">
          <color indexed="64"/>
        </top>
        <bottom/>
      </border>
    </dxf>
  </rfmt>
  <rcc rId="716" sId="2">
    <nc r="S9">
      <v>10</v>
    </nc>
  </rcc>
  <rcc rId="717" sId="2">
    <nc r="S10">
      <v>10</v>
    </nc>
  </rcc>
  <rcc rId="718" sId="2">
    <nc r="S11">
      <v>0</v>
    </nc>
  </rcc>
  <rcc rId="719" sId="2">
    <nc r="S12">
      <v>10</v>
    </nc>
  </rcc>
  <rcc rId="720" sId="2">
    <nc r="S13">
      <v>8</v>
    </nc>
  </rcc>
  <rcc rId="721" sId="2">
    <nc r="S14">
      <v>0</v>
    </nc>
  </rcc>
  <rcc rId="722" sId="2">
    <nc r="S15">
      <v>0</v>
    </nc>
  </rcc>
  <rcc rId="723" sId="2">
    <nc r="S16">
      <v>1</v>
    </nc>
  </rcc>
  <rcc rId="724" sId="2">
    <nc r="S17">
      <v>0</v>
    </nc>
  </rcc>
  <rcc rId="725" sId="2">
    <nc r="S18">
      <v>1</v>
    </nc>
  </rcc>
  <rcc rId="726" sId="2">
    <nc r="S19">
      <v>0</v>
    </nc>
  </rcc>
  <rcc rId="727" sId="2">
    <nc r="S20">
      <v>0</v>
    </nc>
  </rcc>
  <rcc rId="728" sId="2">
    <nc r="S21">
      <v>0</v>
    </nc>
  </rcc>
  <rcc rId="729" sId="2">
    <nc r="S22">
      <v>0</v>
    </nc>
  </rcc>
  <rcc rId="730" sId="2">
    <nc r="S23">
      <v>0</v>
    </nc>
  </rcc>
  <rcc rId="731" sId="2">
    <nc r="S24">
      <v>0</v>
    </nc>
  </rcc>
  <rcc rId="732" sId="2">
    <nc r="S25">
      <v>0</v>
    </nc>
  </rcc>
  <rcc rId="733" sId="2">
    <nc r="S26">
      <v>0</v>
    </nc>
  </rcc>
  <rcc rId="734" sId="2">
    <nc r="S27">
      <v>0</v>
    </nc>
  </rcc>
  <rcc rId="735" sId="2">
    <nc r="S28">
      <v>0</v>
    </nc>
  </rcc>
  <rcc rId="736" sId="2">
    <nc r="S29">
      <v>0</v>
    </nc>
  </rcc>
  <rcc rId="737" sId="2">
    <nc r="S30">
      <v>0</v>
    </nc>
  </rcc>
  <rcc rId="738" sId="2" odxf="1" dxf="1">
    <nc r="S31">
      <v>0</v>
    </nc>
    <ndxf>
      <font>
        <color rgb="FF008000"/>
        <name val="Times New Roman"/>
        <scheme val="none"/>
      </font>
      <fill>
        <patternFill patternType="none">
          <bgColor indexed="65"/>
        </patternFill>
      </fill>
      <alignment horizontal="center" readingOrder="0"/>
    </ndxf>
  </rcc>
  <rcc rId="739" sId="2" odxf="1" dxf="1">
    <nc r="S32">
      <v>0</v>
    </nc>
    <ndxf>
      <font>
        <color rgb="FF008000"/>
        <name val="Times New Roman"/>
        <scheme val="none"/>
      </font>
      <fill>
        <patternFill patternType="none">
          <bgColor indexed="65"/>
        </patternFill>
      </fill>
      <alignment horizontal="center" readingOrder="0"/>
    </ndxf>
  </rcc>
  <rcc rId="740" sId="2" odxf="1" dxf="1">
    <nc r="S33">
      <v>0</v>
    </nc>
    <ndxf>
      <font>
        <color rgb="FF008000"/>
        <name val="Times New Roman"/>
        <scheme val="none"/>
      </font>
      <fill>
        <patternFill patternType="none">
          <bgColor indexed="65"/>
        </patternFill>
      </fill>
      <alignment horizontal="center" readingOrder="0"/>
    </ndxf>
  </rcc>
  <rcc rId="741" sId="2" odxf="1" dxf="1">
    <nc r="S34">
      <v>10</v>
    </nc>
    <ndxf>
      <font>
        <color rgb="FF008000"/>
        <name val="Times New Roman"/>
        <scheme val="none"/>
      </font>
      <fill>
        <patternFill patternType="none">
          <bgColor indexed="65"/>
        </patternFill>
      </fill>
      <alignment horizontal="center" readingOrder="0"/>
      <border outline="0">
        <left/>
        <top/>
        <bottom style="medium">
          <color indexed="64"/>
        </bottom>
      </border>
    </ndxf>
  </rcc>
  <rcc rId="742" sId="2" odxf="1" dxf="1">
    <nc r="S35">
      <v>10</v>
    </nc>
    <ndxf>
      <font>
        <color rgb="FF008000"/>
        <name val="Times New Roman"/>
        <scheme val="none"/>
      </font>
      <fill>
        <patternFill patternType="none">
          <bgColor indexed="65"/>
        </patternFill>
      </fill>
      <alignment horizontal="center" readingOrder="0"/>
      <border outline="0">
        <left/>
      </border>
    </ndxf>
  </rcc>
  <rcc rId="743" sId="2" odxf="1" dxf="1">
    <nc r="S36">
      <v>0</v>
    </nc>
    <ndxf>
      <font>
        <b val="0"/>
        <name val="Times New Roman"/>
        <scheme val="none"/>
      </font>
      <fill>
        <patternFill patternType="none">
          <bgColor indexed="65"/>
        </patternFill>
      </fill>
    </ndxf>
  </rcc>
  <rfmt sheetId="2" sqref="S37" start="0" length="0">
    <dxf>
      <font>
        <b val="0"/>
        <color rgb="FF008000"/>
        <name val="Times New Roman"/>
        <scheme val="none"/>
      </font>
      <alignment horizontal="justify" readingOrder="0"/>
    </dxf>
  </rfmt>
  <rfmt sheetId="2" sqref="S38" start="0" length="0">
    <dxf>
      <font>
        <b val="0"/>
        <color rgb="FF008000"/>
        <name val="Times New Roman"/>
        <scheme val="none"/>
      </font>
      <alignment horizontal="justify" readingOrder="0"/>
    </dxf>
  </rfmt>
  <rcc rId="744" sId="2" odxf="1" dxf="1">
    <nc r="S39">
      <v>0</v>
    </nc>
    <ndxf>
      <font>
        <b val="0"/>
        <color rgb="FF008000"/>
        <name val="Times New Roman"/>
        <scheme val="none"/>
      </font>
      <fill>
        <patternFill patternType="solid">
          <bgColor theme="0"/>
        </patternFill>
      </fill>
      <alignment horizontal="justify" readingOrder="0"/>
    </ndxf>
  </rcc>
  <rcc rId="745" sId="2" odxf="1" dxf="1">
    <nc r="S40">
      <v>0</v>
    </nc>
    <odxf>
      <font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color rgb="FF008000"/>
        <name val="Times New Roman"/>
        <scheme val="none"/>
      </font>
      <fill>
        <patternFill patternType="solid">
          <bgColor theme="0"/>
        </patternFill>
      </fill>
      <alignment horizontal="justify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ndxf>
  </rcc>
  <rcc rId="746" sId="2" odxf="1" dxf="1">
    <nc r="S41">
      <v>0</v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name val="Times New Roman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47" sId="2" odxf="1" dxf="1">
    <nc r="S42">
      <v>0</v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name val="Times New Roman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48" sId="2" odxf="1" dxf="1">
    <nc r="S43">
      <v>0</v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name val="Times New Roman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49" sId="2" odxf="1" dxf="1">
    <oc r="S44">
      <f>SUM(S9:S43)</f>
    </oc>
    <nc r="S44">
      <v>0</v>
    </nc>
    <odxf>
      <font>
        <b val="0"/>
        <name val="Times New Roman"/>
        <scheme val="none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fmt sheetId="2" sqref="S9:S44" start="0" length="0">
    <dxf>
      <border>
        <left style="thin">
          <color indexed="64"/>
        </left>
      </border>
    </dxf>
  </rfmt>
  <rfmt sheetId="2" sqref="S9:S44" start="0" length="0">
    <dxf>
      <border>
        <right style="thin">
          <color indexed="64"/>
        </right>
      </border>
    </dxf>
  </rfmt>
  <rfmt sheetId="2" sqref="S44" start="0" length="0">
    <dxf>
      <border>
        <bottom style="thin">
          <color indexed="64"/>
        </bottom>
      </border>
    </dxf>
  </rfmt>
  <rfmt sheetId="2" sqref="S9:S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S9:S44" start="0" length="2147483647">
    <dxf>
      <font>
        <b/>
      </font>
    </dxf>
  </rfmt>
  <rfmt sheetId="2" sqref="S9:S44" start="0" length="2147483647">
    <dxf>
      <font>
        <b val="0"/>
      </font>
    </dxf>
  </rfmt>
  <rfmt sheetId="2" sqref="S9:S44" start="0" length="2147483647">
    <dxf>
      <font>
        <color auto="1"/>
      </font>
    </dxf>
  </rfmt>
  <rfmt sheetId="2" sqref="S9:S44">
    <dxf>
      <alignment horizontal="general" readingOrder="0"/>
    </dxf>
  </rfmt>
  <rfmt sheetId="2" sqref="S9:S44">
    <dxf>
      <alignment horizontal="center" readingOrder="0"/>
    </dxf>
  </rfmt>
  <rfmt sheetId="2" sqref="S9:S44">
    <dxf>
      <alignment vertical="bottom" readingOrder="0"/>
    </dxf>
  </rfmt>
  <rfmt sheetId="2" sqref="S9:S44">
    <dxf>
      <alignment vertical="center" readingOrder="0"/>
    </dxf>
  </rfmt>
  <rfmt sheetId="2" sqref="S9:S44">
    <dxf>
      <alignment vertical="bottom" readingOrder="0"/>
    </dxf>
  </rfmt>
  <rcc rId="750" sId="2" odxf="1" dxf="1">
    <nc r="R9">
      <v>109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51" sId="2" odxf="1" dxf="1">
    <nc r="R10">
      <v>109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52" sId="2" odxf="1" dxf="1">
    <nc r="R11">
      <v>0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53" sId="2" odxf="1" dxf="1">
    <nc r="R12">
      <v>109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54" sId="2" odxf="1" dxf="1">
    <nc r="R13">
      <v>79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ndxf>
  </rcc>
  <rcc rId="755" sId="2" odxf="1" dxf="1">
    <nc r="R14">
      <v>4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56" sId="2" odxf="1" dxf="1">
    <nc r="R15">
      <v>4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57" sId="2" odxf="1" dxf="1">
    <nc r="R16">
      <v>29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58" sId="2" odxf="1" dxf="1">
    <nc r="R17">
      <v>0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59" sId="2" odxf="1" dxf="1">
    <nc r="R18">
      <v>1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fmt sheetId="2" sqref="R19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R20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R21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R22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R23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R24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R25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R26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R27" start="0" length="0">
    <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cc rId="760" sId="2" odxf="1" dxf="1">
    <nc r="R28">
      <v>0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61" sId="2" odxf="1" dxf="1">
    <nc r="R29">
      <v>0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62" sId="2" odxf="1" dxf="1">
    <nc r="R30">
      <v>0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63" sId="2" odxf="1" dxf="1">
    <nc r="R31">
      <v>0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64" sId="2" odxf="1" dxf="1">
    <nc r="R32">
      <v>0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65" sId="2" odxf="1" dxf="1">
    <nc r="R33">
      <v>0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66" sId="2" odxf="1" dxf="1">
    <nc r="R34">
      <v>88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67" sId="2" odxf="1" dxf="1">
    <nc r="R35">
      <v>88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68" sId="2" odxf="1" dxf="1">
    <nc r="R36">
      <v>0</v>
    </nc>
    <odxf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fmt sheetId="2" sqref="R37" start="0" length="0">
    <dxf>
      <fill>
        <patternFill patternType="solid">
          <bgColor theme="0"/>
        </patternFill>
      </fill>
      <alignment horizontal="justify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2" sqref="R38" start="0" length="0">
    <dxf>
      <fill>
        <patternFill patternType="solid">
          <bgColor theme="0"/>
        </patternFill>
      </fill>
      <alignment horizontal="justify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cc rId="769" sId="2" odxf="1" dxf="1">
    <nc r="R39">
      <v>0</v>
    </nc>
    <odxf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ill>
        <patternFill patternType="solid">
          <bgColor theme="0"/>
        </patternFill>
      </fill>
      <alignment horizontal="justify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70" sId="2" odxf="1" dxf="1">
    <nc r="R40">
      <v>0</v>
    </nc>
    <odxf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ill>
        <patternFill patternType="solid">
          <bgColor theme="0"/>
        </patternFill>
      </fill>
      <alignment horizontal="justify" vertical="center" wrapText="1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ndxf>
  </rcc>
  <rcc rId="771" sId="2" odxf="1" dxf="1">
    <nc r="R41">
      <v>0</v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b/>
        <name val="Times New Roman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72" sId="2" odxf="1" dxf="1">
    <nc r="R42">
      <v>0</v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b/>
        <name val="Times New Roman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73" sId="2" odxf="1" dxf="1">
    <nc r="R43">
      <v>0</v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b/>
        <name val="Times New Roman"/>
        <scheme val="none"/>
      </font>
      <fill>
        <patternFill patternType="solid">
          <bgColor theme="0"/>
        </patternFill>
      </fill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74" sId="2" odxf="1" dxf="1">
    <nc r="R44">
      <f>SUM(R37:R43)</f>
    </nc>
    <odxf>
      <font>
        <b val="0"/>
        <name val="Times New Roman"/>
        <scheme val="none"/>
      </font>
      <alignment horizontal="general" vertical="bottom" wrapText="0" readingOrder="0"/>
      <border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odxf>
    <ndxf>
      <font>
        <b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fmt sheetId="2" sqref="R9:R44" start="0" length="0">
    <dxf>
      <border>
        <left style="thin">
          <color indexed="64"/>
        </left>
      </border>
    </dxf>
  </rfmt>
  <rfmt sheetId="2" sqref="R9:R44" start="0" length="0">
    <dxf>
      <border>
        <right style="thin">
          <color indexed="64"/>
        </right>
      </border>
    </dxf>
  </rfmt>
  <rfmt sheetId="2" sqref="R44" start="0" length="0">
    <dxf>
      <border>
        <bottom style="thin">
          <color indexed="64"/>
        </bottom>
      </border>
    </dxf>
  </rfmt>
  <rfmt sheetId="2" sqref="R9:R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R9:R44" start="0" length="2147483647">
    <dxf>
      <font>
        <b/>
      </font>
    </dxf>
  </rfmt>
  <rfmt sheetId="2" sqref="R9:R44" start="0" length="2147483647">
    <dxf>
      <font>
        <b val="0"/>
      </font>
    </dxf>
  </rfmt>
  <rfmt sheetId="2" sqref="R9:R44">
    <dxf>
      <alignment vertical="bottom" readingOrder="0"/>
    </dxf>
  </rfmt>
  <rfmt sheetId="2" sqref="R9:R44">
    <dxf>
      <alignment horizontal="general" readingOrder="0"/>
    </dxf>
  </rfmt>
  <rfmt sheetId="2" sqref="R9:R44">
    <dxf>
      <alignment horizontal="center" readingOrder="0"/>
    </dxf>
  </rfmt>
  <rcc rId="775" sId="2">
    <nc r="R19">
      <v>0</v>
    </nc>
  </rcc>
  <rcc rId="776" sId="2">
    <nc r="R20">
      <v>0</v>
    </nc>
  </rcc>
  <rcc rId="777" sId="2">
    <nc r="R21">
      <v>0</v>
    </nc>
  </rcc>
  <rcc rId="778" sId="2">
    <nc r="R22">
      <v>0</v>
    </nc>
  </rcc>
  <rcc rId="779" sId="2">
    <nc r="R23">
      <v>0</v>
    </nc>
  </rcc>
  <rcc rId="780" sId="2">
    <nc r="R24">
      <v>0</v>
    </nc>
  </rcc>
  <rcc rId="781" sId="2">
    <nc r="R25">
      <v>0</v>
    </nc>
  </rcc>
  <rcc rId="782" sId="2">
    <nc r="R26">
      <v>0</v>
    </nc>
  </rcc>
  <rcc rId="783" sId="2">
    <nc r="R27">
      <v>0</v>
    </nc>
  </rcc>
  <rcc rId="784" sId="3" odxf="1" dxf="1">
    <oc r="AB5">
      <v>83</v>
    </oc>
    <nc r="AB5">
      <v>14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85" sId="3" odxf="1" dxf="1">
    <oc r="AB6">
      <v>80</v>
    </oc>
    <nc r="AB6">
      <v>10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86" sId="3" odxf="1" dxf="1">
    <nc r="AB7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87" sId="3" odxf="1" dxf="1">
    <oc r="AB8">
      <v>3</v>
    </oc>
    <nc r="AB8">
      <v>4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88" sId="3" odxf="1" dxf="1">
    <nc r="AB9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89" sId="3" odxf="1" dxf="1">
    <nc r="AB10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0" sId="3" odxf="1" dxf="1">
    <nc r="AB11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1" sId="3" odxf="1" dxf="1">
    <nc r="AB12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2" sId="3" odxf="1" dxf="1">
    <nc r="AB13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3" sId="3" odxf="1" dxf="1">
    <nc r="AB14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4" sId="3" odxf="1" dxf="1">
    <nc r="AB15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5" sId="3" odxf="1" dxf="1">
    <nc r="AB16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6" sId="3" odxf="1" dxf="1">
    <nc r="AB17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7" sId="3" odxf="1" dxf="1">
    <nc r="AB18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8" sId="3" odxf="1" dxf="1">
    <nc r="AB19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799" sId="3" odxf="1" dxf="1">
    <nc r="AB20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0" sId="3" odxf="1" dxf="1">
    <nc r="AB21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1" sId="3" odxf="1" dxf="1">
    <nc r="AB22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2" sId="3" odxf="1" dxf="1">
    <oc r="AB23">
      <v>50</v>
    </oc>
    <nc r="AB23">
      <v>9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3" sId="3" odxf="1" dxf="1">
    <oc r="AB24">
      <v>50</v>
    </oc>
    <nc r="AB24">
      <v>7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4" sId="3" odxf="1" dxf="1">
    <nc r="AB25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5" sId="3" odxf="1" dxf="1">
    <nc r="AB26">
      <v>2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6" sId="3" odxf="1" dxf="1">
    <nc r="AB27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7" sId="3" odxf="1" dxf="1">
    <nc r="AB28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8" sId="3" odxf="1" dxf="1">
    <nc r="AB29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09" sId="3" odxf="1" dxf="1">
    <nc r="AB30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0" sId="3" odxf="1" dxf="1">
    <nc r="AB31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1" sId="3" odxf="1" dxf="1">
    <nc r="AB32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2" sId="3" odxf="1" dxf="1">
    <nc r="AB33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3" sId="3" odxf="1" dxf="1">
    <nc r="AB34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4" sId="3" odxf="1" dxf="1">
    <nc r="AB35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5" sId="3" odxf="1" dxf="1">
    <nc r="AB36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6" sId="3" odxf="1" dxf="1">
    <nc r="AB37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7" sId="3" odxf="1" dxf="1">
    <nc r="AB38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8" sId="3" odxf="1" dxf="1">
    <nc r="AB39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19" sId="3" odxf="1" dxf="1">
    <nc r="AB40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/>
      </border>
    </ndxf>
  </rcc>
  <rcc rId="820" sId="3" odxf="1" dxf="1">
    <oc r="AB41">
      <f>SUM(AB5:AB40)</f>
    </oc>
    <nc r="AB41">
      <v>106000</v>
    </nc>
    <odxf>
      <font>
        <b val="0"/>
        <name val="Times New Roman"/>
        <scheme val="none"/>
      </font>
    </odxf>
    <ndxf>
      <font>
        <b/>
        <name val="Times New Roman"/>
        <scheme val="none"/>
      </font>
    </ndxf>
  </rcc>
  <rfmt sheetId="3" sqref="AB5:AB41" start="0" length="0">
    <dxf>
      <border>
        <right style="thin">
          <color indexed="64"/>
        </right>
      </border>
    </dxf>
  </rfmt>
  <rfmt sheetId="3" sqref="AB5:AB4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AB5:AB41" start="0" length="2147483647">
    <dxf>
      <font>
        <b val="0"/>
      </font>
    </dxf>
  </rfmt>
  <rcc rId="821" sId="4" odxf="1" dxf="1">
    <nc r="AB8">
      <v>94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fmt sheetId="4" sqref="AB9" start="0" length="0">
    <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cc rId="822" sId="4" odxf="1" dxf="1">
    <nc r="AB10">
      <v>68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23" sId="4" odxf="1" dxf="1">
    <nc r="AB11">
      <v>25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24" sId="4" odxf="1" dxf="1">
    <nc r="AB12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25" sId="4" odxf="1" dxf="1">
    <nc r="AB13">
      <v>1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26" sId="4" odxf="1" dxf="1">
    <nc r="AB14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27" sId="4" odxf="1" dxf="1">
    <nc r="AB15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28" sId="4" odxf="1" dxf="1">
    <nc r="AB16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m rId="829" sheetId="4" source="AB10:AB16" destination="AB9:AB15" sourceSheetId="4">
    <undo index="11" exp="ref" v="1" dr="AB9" r="G9" sId="4"/>
    <rfmt sheetId="4" sqref="AB9" start="0" length="0">
      <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right style="medium">
            <color indexed="64"/>
          </right>
          <bottom style="medium">
            <color indexed="64"/>
          </bottom>
        </border>
      </dxf>
    </rfmt>
  </rm>
  <rcc rId="830" sId="4">
    <oc r="G9">
      <f>J9+M9+P9+S9+V9+Y9+#REF!+AE9+AH9</f>
    </oc>
    <nc r="G9">
      <f>J9+M9+P9+S9+V9+Y9+AB9+AE9+AH9</f>
    </nc>
  </rcc>
  <rcc rId="831" sId="4">
    <oc r="G10">
      <f>J10+M10+P10+S10+V10+Y10+AB9+AE10+AH10</f>
    </oc>
    <nc r="G10">
      <f>J10+M10+P10+S10+V10+Y10+AB10+AE10+AH10</f>
    </nc>
  </rcc>
  <rcc rId="832" sId="4">
    <oc r="G11">
      <f>J11+M11+P11+S11+V11+Y11+AB10+AE11+AH11</f>
    </oc>
    <nc r="G11">
      <f>J11+M11+P11+S11+V11+Y11+AB11+AE11+AH11</f>
    </nc>
  </rcc>
  <rcc rId="833" sId="4">
    <oc r="G12">
      <f>J12+M12+P12+S12+V12+Y12+AB11+AE12+AH12</f>
    </oc>
    <nc r="G12">
      <f>J12+M12+P12+S12+V12+Y12+AB12+AE12+AH12</f>
    </nc>
  </rcc>
  <rcc rId="834" sId="4">
    <oc r="G13">
      <f>J13+M13+P13+S13+V13+Y13+AB12+AE13+AH13</f>
    </oc>
    <nc r="G13">
      <f>J13+M13+P13+S13+V13+Y13+AB13+AE13+AH13</f>
    </nc>
  </rcc>
  <rcc rId="835" sId="4">
    <oc r="G14">
      <f>J14+M14+P14+S14+V14+Y14+AB13+AE14+AH14</f>
    </oc>
    <nc r="G14">
      <f>J14+M14+P14+S14+V14+Y14+AB14+AE14+AH14</f>
    </nc>
  </rcc>
  <rcc rId="836" sId="4">
    <oc r="G15">
      <f>J15+M15+P15+S15+V15+Y15+AB14+AE15+AH15</f>
    </oc>
    <nc r="G15">
      <f>J15+M15+P15+S15+V15+Y15+AB15+AE15+AH15</f>
    </nc>
  </rcc>
  <rcc rId="837" sId="4">
    <nc r="AB16">
      <v>0</v>
    </nc>
  </rcc>
  <rfmt sheetId="4" sqref="AB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</rfmt>
  <rfmt sheetId="4" sqref="AB8:AB16" start="0" length="0">
    <dxf>
      <border>
        <right style="thin">
          <color indexed="64"/>
        </right>
      </border>
    </dxf>
  </rfmt>
  <rfmt sheetId="4" sqref="AB16" start="0" length="0">
    <dxf>
      <border>
        <bottom style="thin">
          <color indexed="64"/>
        </bottom>
      </border>
    </dxf>
  </rfmt>
  <rfmt sheetId="4" sqref="AB8:AB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4" sqref="AB8:AB16" start="0" length="2147483647">
    <dxf>
      <font>
        <b val="0"/>
      </font>
    </dxf>
  </rfmt>
  <rfmt sheetId="4" sqref="AB8:AB16">
    <dxf>
      <alignment vertical="bottom" readingOrder="0"/>
    </dxf>
  </rfmt>
  <rcc rId="838" sId="4" odxf="1" dxf="1">
    <nc r="AA8">
      <v>10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fmt sheetId="4" sqref="AA9" start="0" length="0">
    <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cc rId="839" sId="4" odxf="1" dxf="1">
    <nc r="AA10">
      <v>8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40" sId="4" odxf="1" dxf="1">
    <nc r="AA11">
      <v>1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41" sId="4" odxf="1" dxf="1">
    <nc r="AA12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42" sId="4" odxf="1" dxf="1">
    <nc r="AA13">
      <v>1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43" sId="4" odxf="1" dxf="1">
    <nc r="AA14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fmt sheetId="4" sqref="AA15" start="0" length="0">
    <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cc rId="844" sId="4" odxf="1" dxf="1">
    <nc r="AA16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m rId="845" sheetId="4" source="AA10:AA16" destination="AA9:AA15" sourceSheetId="4">
    <undo index="11" exp="ref" v="1" dr="AA9" r="F9" sId="4"/>
    <rfmt sheetId="4" sqref="AA9" start="0" length="0">
      <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right style="medium">
            <color indexed="64"/>
          </right>
          <bottom style="medium">
            <color indexed="64"/>
          </bottom>
        </border>
      </dxf>
    </rfmt>
  </rm>
  <rcc rId="846" sId="4">
    <nc r="AA14">
      <v>0</v>
    </nc>
  </rcc>
  <rcc rId="847" sId="4">
    <nc r="AA16">
      <v>0</v>
    </nc>
  </rcc>
  <rfmt sheetId="4" sqref="AA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</rfmt>
  <rcc rId="848" sId="4" odxf="1" dxf="1">
    <nc r="Z8">
      <v>10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fmt sheetId="4" sqref="Z9" start="0" length="0">
    <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cc rId="849" sId="4" odxf="1" dxf="1">
    <nc r="Z10">
      <v>8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50" sId="4" odxf="1" dxf="1">
    <nc r="Z11">
      <v>1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51" sId="4" odxf="1" dxf="1">
    <nc r="Z12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52" sId="4" odxf="1" dxf="1">
    <nc r="Z13">
      <v>1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53" sId="4" odxf="1" dxf="1">
    <nc r="Z14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cc rId="854" sId="4" odxf="1" dxf="1">
    <nc r="Z15">
      <v>0</v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sz val="11"/>
        <color theme="1"/>
        <name val="Times New Roman"/>
        <scheme val="none"/>
      </font>
      <alignment horizontal="center" vertical="center" wrapText="1" readingOrder="0"/>
      <border outline="0">
        <left/>
        <right style="medium">
          <color indexed="64"/>
        </right>
        <top/>
        <bottom style="medium">
          <color indexed="64"/>
        </bottom>
      </border>
    </ndxf>
  </rcc>
  <rm rId="855" sheetId="4" source="Z10:Z15" destination="Z9:Z14" sourceSheetId="4">
    <undo index="11" exp="ref" v="1" dr="Z9" r="E9" sId="4"/>
    <rfmt sheetId="4" sqref="Z9" start="0" length="0">
      <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right style="medium">
            <color indexed="64"/>
          </right>
          <bottom style="medium">
            <color indexed="64"/>
          </bottom>
        </border>
      </dxf>
    </rfmt>
  </rm>
  <rcc rId="856" sId="4">
    <nc r="Z15">
      <v>0</v>
    </nc>
  </rcc>
  <rfmt sheetId="4" sqref="Z1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</rfmt>
  <rcc rId="857" sId="4">
    <nc r="Z16">
      <v>0</v>
    </nc>
  </rcc>
  <rfmt sheetId="4" sqref="AA8:AA16" start="0" length="0">
    <dxf>
      <border>
        <right style="thin">
          <color indexed="64"/>
        </right>
      </border>
    </dxf>
  </rfmt>
  <rfmt sheetId="4" sqref="Z16:AA16" start="0" length="0">
    <dxf>
      <border>
        <bottom style="thin">
          <color indexed="64"/>
        </bottom>
      </border>
    </dxf>
  </rfmt>
  <rfmt sheetId="4" sqref="Z8:AA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4" sqref="Z8:AA16" start="0" length="2147483647">
    <dxf>
      <font>
        <b val="0"/>
      </font>
    </dxf>
  </rfmt>
  <rfmt sheetId="4" sqref="Z8:AA16">
    <dxf>
      <alignment vertical="bottom" readingOrder="0"/>
    </dxf>
  </rfmt>
  <rfmt sheetId="4" sqref="Z8:AB17">
    <dxf>
      <alignment horizontal="right" readingOrder="0"/>
    </dxf>
  </rfmt>
  <rcc rId="858" sId="4">
    <oc r="F9">
      <f>I9+L9+O9+R9+U9+X9+#REF!+AD9+AG9</f>
    </oc>
    <nc r="F9">
      <f>I9+L9+O9+R9+U9+X9+AA9+AD9+AG9</f>
    </nc>
  </rcc>
  <rcc rId="859" sId="4">
    <oc r="E9">
      <f>H9+K9+N9+Q9+T9+W9+#REF!+AC9+AF9</f>
    </oc>
    <nc r="E9">
      <f>H9+K9+N9+Q9+T9+W9+Z9+AC9+AF9</f>
    </nc>
  </rcc>
  <rcv guid="{CDD0E92D-54DE-4285-A4EF-B78E5F80730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0" sId="2">
    <oc r="G34">
      <v>12</v>
    </oc>
    <nc r="G34">
      <v>0</v>
    </nc>
  </rcc>
  <rcc rId="861" sId="2">
    <oc r="G35">
      <v>12</v>
    </oc>
    <nc r="G35">
      <v>0</v>
    </nc>
  </rcc>
  <rcv guid="{FB6C10AC-1244-4D4D-B635-0D5E4A679AC6}" action="delete"/>
  <rdn rId="0" localSheetId="2" customView="1" name="Z_FB6C10AC_1244_4D4D_B635_0D5E4A679AC6_.wvu.Cols" hidden="1" oldHidden="1">
    <formula>'Раздел 2'!$D:$E</formula>
    <oldFormula>'Раздел 2'!$D:$E</oldFormula>
  </rdn>
  <rdn rId="0" localSheetId="3" customView="1" name="Z_FB6C10AC_1244_4D4D_B635_0D5E4A679AC6_.wvu.Cols" hidden="1" oldHidden="1">
    <formula>'Раздел 3'!$C:$G</formula>
    <oldFormula>'Раздел 3'!$C:$G</oldFormula>
  </rdn>
  <rdn rId="0" localSheetId="4" customView="1" name="Z_FB6C10AC_1244_4D4D_B635_0D5E4A679AC6_.wvu.Cols" hidden="1" oldHidden="1">
    <formula>'Справочно к разделу 3'!$D:$G</formula>
    <oldFormula>'Справочно к разделу 3'!$D:$G</oldFormula>
  </rdn>
  <rcv guid="{FB6C10AC-1244-4D4D-B635-0D5E4A679AC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E18EF89-F9C7-4F0D-BF50-4E2C9EE79E5F}" action="delete"/>
  <rcv guid="{5E18EF89-F9C7-4F0D-BF50-4E2C9EE79E5F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5" sId="4">
    <nc r="M8">
      <v>1</v>
    </nc>
  </rcc>
  <rcc rId="866" sId="4">
    <nc r="L8">
      <v>0</v>
    </nc>
  </rcc>
  <rcc rId="867" sId="4">
    <nc r="K8">
      <v>0</v>
    </nc>
  </rcc>
  <rcc rId="868" sId="4">
    <nc r="K9">
      <v>0</v>
    </nc>
  </rcc>
  <rcc rId="869" sId="4">
    <nc r="L9">
      <v>0</v>
    </nc>
  </rcc>
  <rcc rId="870" sId="4">
    <nc r="M9">
      <v>1</v>
    </nc>
  </rcc>
  <rcc rId="871" sId="4">
    <nc r="M10">
      <v>0</v>
    </nc>
  </rcc>
  <rcc rId="872" sId="4">
    <nc r="M11">
      <v>0</v>
    </nc>
  </rcc>
  <rcc rId="873" sId="4">
    <nc r="M12">
      <v>0</v>
    </nc>
  </rcc>
  <rcc rId="874" sId="4">
    <nc r="M13">
      <v>0</v>
    </nc>
  </rcc>
  <rcc rId="875" sId="4">
    <nc r="M14">
      <v>0</v>
    </nc>
  </rcc>
  <rcc rId="876" sId="4">
    <nc r="M15">
      <v>0</v>
    </nc>
  </rcc>
  <rcc rId="877" sId="4">
    <nc r="M16">
      <v>0</v>
    </nc>
  </rcc>
  <rcc rId="878" sId="4">
    <nc r="L16">
      <v>0</v>
    </nc>
  </rcc>
  <rcc rId="879" sId="4">
    <nc r="K16">
      <v>0</v>
    </nc>
  </rcc>
  <rcc rId="880" sId="4">
    <nc r="K15">
      <v>0</v>
    </nc>
  </rcc>
  <rcc rId="881" sId="4">
    <nc r="K14">
      <v>0</v>
    </nc>
  </rcc>
  <rcc rId="882" sId="4">
    <nc r="K13">
      <v>0</v>
    </nc>
  </rcc>
  <rcc rId="883" sId="4">
    <nc r="K12">
      <v>0</v>
    </nc>
  </rcc>
  <rcc rId="884" sId="4">
    <nc r="K11">
      <v>0</v>
    </nc>
  </rcc>
  <rcc rId="885" sId="4">
    <nc r="K10">
      <v>0</v>
    </nc>
  </rcc>
  <rcc rId="886" sId="4">
    <nc r="L10">
      <v>0</v>
    </nc>
  </rcc>
  <rcc rId="887" sId="4">
    <nc r="L11">
      <v>0</v>
    </nc>
  </rcc>
  <rcc rId="888" sId="4">
    <nc r="L12">
      <v>0</v>
    </nc>
  </rcc>
  <rcc rId="889" sId="4">
    <nc r="L13">
      <v>0</v>
    </nc>
  </rcc>
  <rcc rId="890" sId="4">
    <nc r="L14">
      <v>0</v>
    </nc>
  </rcc>
  <rcc rId="891" sId="4">
    <nc r="L15">
      <v>0</v>
    </nc>
  </rcc>
  <rcv guid="{676E3133-E58A-473E-8313-3EA5DD28BF30}" action="delete"/>
  <rdn rId="0" localSheetId="2" customView="1" name="Z_676E3133_E58A_473E_8313_3EA5DD28BF30_.wvu.Cols" hidden="1" oldHidden="1">
    <formula>'Раздел 2'!$D:$E</formula>
    <oldFormula>'Раздел 2'!$D:$E</oldFormula>
  </rdn>
  <rdn rId="0" localSheetId="3" customView="1" name="Z_676E3133_E58A_473E_8313_3EA5DD28BF30_.wvu.Cols" hidden="1" oldHidden="1">
    <formula>'Раздел 3'!$C:$G</formula>
    <oldFormula>'Раздел 3'!$C:$G</oldFormula>
  </rdn>
  <rdn rId="0" localSheetId="4" customView="1" name="Z_676E3133_E58A_473E_8313_3EA5DD28BF30_.wvu.Cols" hidden="1" oldHidden="1">
    <formula>'Справочно к разделу 3'!$D:$G</formula>
    <oldFormula>'Справочно к разделу 3'!$D:$G</oldFormula>
  </rdn>
  <rcv guid="{676E3133-E58A-473E-8313-3EA5DD28BF30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5" sId="2">
    <nc r="F37">
      <v>4</v>
    </nc>
  </rcc>
  <rcc rId="896" sId="2">
    <nc r="G37">
      <v>18</v>
    </nc>
  </rcc>
  <rcc rId="897" sId="2">
    <nc r="F38">
      <v>4</v>
    </nc>
  </rcc>
  <rcc rId="898" sId="2">
    <nc r="G38">
      <v>12</v>
    </nc>
  </rcc>
  <rcc rId="899" sId="2">
    <oc r="F44">
      <v>72</v>
    </oc>
    <nc r="F44">
      <f>SUM(F9:F43)</f>
    </nc>
  </rcc>
  <rcc rId="900" sId="2" odxf="1" dxf="1">
    <oc r="G44">
      <v>0</v>
    </oc>
    <nc r="G44">
      <f>SUM(G9:G43)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01" sId="2" odxf="1" dxf="1">
    <oc r="H44">
      <f>SUM(H9:H43)</f>
    </oc>
    <nc r="H44">
      <f>SUM(H9:H43)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02" sId="2" odxf="1" dxf="1">
    <oc r="I44">
      <f>SUM(I9:I43)</f>
    </oc>
    <nc r="I44">
      <f>SUM(I9:I43)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03" sId="2" odxf="1" dxf="1">
    <oc r="J44">
      <f>SUM(J9:J43)</f>
    </oc>
    <nc r="J44">
      <f>SUM(J9:J43)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04" sId="2" odxf="1" dxf="1">
    <oc r="K44">
      <f>SUM(K9:K43)</f>
    </oc>
    <nc r="K44">
      <f>SUM(K9:K43)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05" sId="2" odxf="1" dxf="1">
    <oc r="L44">
      <v>59</v>
    </oc>
    <nc r="L44">
      <f>SUM(L9:L43)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06" sId="2" odxf="1" dxf="1">
    <oc r="M44">
      <f>SUM(M9:M43)</f>
    </oc>
    <nc r="M44">
      <f>SUM(M9:M43)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07" sId="2" odxf="1" dxf="1">
    <oc r="N44">
      <f>SUM(N9:N43)</f>
    </oc>
    <nc r="N44">
      <f>SUM(N9:N43)</f>
    </nc>
    <odxf>
      <font>
        <b val="0"/>
        <name val="Times New Roman"/>
        <scheme val="none"/>
      </font>
      <alignment vertical="top" wrapText="0" readingOrder="0"/>
    </odxf>
    <ndxf>
      <font>
        <b/>
        <name val="Times New Roman"/>
        <scheme val="none"/>
      </font>
      <alignment vertical="center" wrapText="1" readingOrder="0"/>
    </ndxf>
  </rcc>
  <rcc rId="908" sId="2" odxf="1" dxf="1">
    <oc r="O44">
      <f>SUM(O9:O43)</f>
    </oc>
    <nc r="O44">
      <f>SUM(O9:O43)</f>
    </nc>
    <odxf>
      <font>
        <b val="0"/>
        <name val="Times New Roman"/>
        <scheme val="none"/>
      </font>
      <alignment vertical="top" wrapText="0" readingOrder="0"/>
    </odxf>
    <ndxf>
      <font>
        <b/>
        <name val="Times New Roman"/>
        <scheme val="none"/>
      </font>
      <alignment vertical="center" wrapText="1" readingOrder="0"/>
    </ndxf>
  </rcc>
  <rcc rId="909" sId="2" odxf="1" dxf="1">
    <nc r="P44">
      <f>SUM(P9:P43)</f>
    </nc>
    <odxf>
      <font>
        <b val="0"/>
        <name val="Times New Roman"/>
        <scheme val="none"/>
      </font>
      <alignment vertical="top" wrapText="0" readingOrder="0"/>
    </odxf>
    <ndxf>
      <font>
        <b/>
        <name val="Times New Roman"/>
        <scheme val="none"/>
      </font>
      <alignment vertical="center" wrapText="1" readingOrder="0"/>
    </ndxf>
  </rcc>
  <rcc rId="910" sId="2" odxf="1" dxf="1">
    <oc r="Q44">
      <f>SUM(Q9:Q43)</f>
    </oc>
    <nc r="Q44">
      <f>SUM(Q9:Q43)</f>
    </nc>
    <odxf>
      <font>
        <b val="0"/>
        <name val="Times New Roman"/>
        <scheme val="none"/>
      </font>
      <alignment horizontal="general" vertical="bottom" wrapText="0" readingOrder="0"/>
      <border outline="0">
        <right/>
      </border>
    </odxf>
    <ndxf>
      <font>
        <b/>
        <name val="Times New Roman"/>
        <scheme val="none"/>
      </font>
      <alignment horizontal="center" vertical="center" wrapText="1" readingOrder="0"/>
      <border outline="0">
        <right style="thin">
          <color indexed="64"/>
        </right>
      </border>
    </ndxf>
  </rcc>
  <rcc rId="911" sId="2" odxf="1" dxf="1">
    <oc r="R44">
      <f>SUM(R37:R43)</f>
    </oc>
    <nc r="R44">
      <f>SUM(R9:R43)</f>
    </nc>
    <odxf>
      <font>
        <b val="0"/>
        <name val="Times New Roman"/>
        <scheme val="none"/>
      </font>
      <alignment vertical="top" readingOrder="0"/>
    </odxf>
    <ndxf>
      <font>
        <b/>
        <name val="Times New Roman"/>
        <scheme val="none"/>
      </font>
      <alignment vertical="center" readingOrder="0"/>
    </ndxf>
  </rcc>
  <rcc rId="912" sId="2" odxf="1" dxf="1">
    <oc r="S44">
      <v>0</v>
    </oc>
    <nc r="S44">
      <f>SUM(S9:S43)</f>
    </nc>
    <odxf>
      <font>
        <b val="0"/>
        <color auto="1"/>
        <name val="Times New Roman"/>
        <scheme val="none"/>
      </font>
      <alignment vertical="top" readingOrder="0"/>
      <border outline="0">
        <left/>
      </border>
    </odxf>
    <ndxf>
      <font>
        <b/>
        <color auto="1"/>
        <name val="Times New Roman"/>
        <scheme val="none"/>
      </font>
      <alignment vertical="center" readingOrder="0"/>
      <border outline="0">
        <left style="thin">
          <color indexed="64"/>
        </left>
      </border>
    </ndxf>
  </rcc>
  <rcc rId="913" sId="2" odxf="1" dxf="1">
    <oc r="T44">
      <f>SUM(T9:T43)</f>
    </oc>
    <nc r="T44">
      <f>SUM(T9:T43)</f>
    </nc>
    <odxf>
      <font>
        <b val="0"/>
        <name val="Times New Roman"/>
        <scheme val="none"/>
      </font>
      <alignment horizontal="general" vertical="bottom" wrapText="0" readingOrder="0"/>
      <border outline="0">
        <left/>
      </border>
    </odxf>
    <ndxf>
      <font>
        <b/>
        <name val="Times New Roman"/>
        <scheme val="none"/>
      </font>
      <alignment horizontal="center" vertical="center" wrapText="1" readingOrder="0"/>
      <border outline="0">
        <left style="thin">
          <color indexed="64"/>
        </left>
      </border>
    </ndxf>
  </rcc>
  <rcc rId="914" sId="2" odxf="1" dxf="1">
    <nc r="U44">
      <f>SUM(U9:U43)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15" sId="2" odxf="1" dxf="1">
    <nc r="V44">
      <f>SUM(V9:V43)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16" sId="2" odxf="1" dxf="1">
    <oc r="W44">
      <f>SUM(W9:W43)</f>
    </oc>
    <nc r="W44">
      <f>SUM(W9:W43)</f>
    </nc>
    <odxf>
      <font>
        <b val="0"/>
        <name val="Times New Roman"/>
        <scheme val="none"/>
      </font>
      <alignment horizontal="general" vertical="bottom" wrapText="0" readingOrder="0"/>
    </odxf>
    <ndxf>
      <font>
        <b/>
        <name val="Times New Roman"/>
        <scheme val="none"/>
      </font>
      <alignment horizontal="center" vertical="center" wrapText="1" readingOrder="0"/>
    </ndxf>
  </rcc>
  <rcc rId="917" sId="2">
    <nc r="H37">
      <v>5</v>
    </nc>
  </rcc>
  <rcc rId="918" sId="2">
    <nc r="I37">
      <v>12</v>
    </nc>
  </rcc>
  <rcc rId="919" sId="2">
    <nc r="H38">
      <v>5</v>
    </nc>
  </rcc>
  <rcc rId="920" sId="2">
    <nc r="I38">
      <v>12</v>
    </nc>
  </rcc>
  <rcc rId="921" sId="2">
    <nc r="M37">
      <v>8</v>
    </nc>
  </rcc>
  <rcc rId="922" sId="2">
    <nc r="M38">
      <v>7</v>
    </nc>
  </rcc>
  <rcc rId="923" sId="2">
    <nc r="J37">
      <v>2</v>
    </nc>
  </rcc>
  <rcc rId="924" sId="2">
    <nc r="K37">
      <v>115</v>
    </nc>
  </rcc>
  <rcc rId="925" sId="2">
    <nc r="K38">
      <v>110</v>
    </nc>
  </rcc>
  <rcc rId="926" sId="2">
    <nc r="J38">
      <v>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E18EF89-F9C7-4F0D-BF50-4E2C9EE79E5F}" action="delete"/>
  <rdn rId="0" localSheetId="2" customView="1" name="Z_5E18EF89_F9C7_4F0D_BF50_4E2C9EE79E5F_.wvu.Cols" hidden="1" oldHidden="1">
    <formula>'Раздел 2'!$B:$M</formula>
  </rdn>
  <rdn rId="0" localSheetId="3" customView="1" name="Z_5E18EF89_F9C7_4F0D_BF50_4E2C9EE79E5F_.wvu.Cols" hidden="1" oldHidden="1">
    <formula>'Раздел 3'!$H:$S</formula>
  </rdn>
  <rdn rId="0" localSheetId="4" customView="1" name="Z_5E18EF89_F9C7_4F0D_BF50_4E2C9EE79E5F_.wvu.Cols" hidden="1" oldHidden="1">
    <formula>'Справочно к разделу 3'!$H:$S</formula>
  </rdn>
  <rcv guid="{5E18EF89-F9C7-4F0D-BF50-4E2C9EE79E5F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0" sId="4">
    <nc r="T8">
      <v>1</v>
    </nc>
  </rcc>
  <rcc rId="931" sId="4">
    <nc r="U8">
      <v>1</v>
    </nc>
  </rcc>
  <rcc rId="932" sId="4">
    <nc r="V8">
      <v>7</v>
    </nc>
  </rcc>
  <rcc rId="933" sId="4">
    <nc r="T9">
      <v>0</v>
    </nc>
  </rcc>
  <rcc rId="934" sId="4">
    <nc r="U9">
      <v>0</v>
    </nc>
  </rcc>
  <rcc rId="935" sId="4">
    <nc r="V9">
      <v>0</v>
    </nc>
  </rcc>
  <rcc rId="936" sId="4">
    <nc r="V10">
      <v>0</v>
    </nc>
  </rcc>
  <rcc rId="937" sId="4">
    <nc r="U10">
      <v>0</v>
    </nc>
  </rcc>
  <rcc rId="938" sId="4">
    <nc r="T10">
      <v>0</v>
    </nc>
  </rcc>
  <rcc rId="939" sId="4">
    <nc r="T11">
      <v>0</v>
    </nc>
  </rcc>
  <rcc rId="940" sId="4">
    <nc r="U11">
      <v>0</v>
    </nc>
  </rcc>
  <rcc rId="941" sId="4">
    <nc r="V11">
      <v>0</v>
    </nc>
  </rcc>
  <rcc rId="942" sId="4">
    <nc r="V12">
      <v>0</v>
    </nc>
  </rcc>
  <rcc rId="943" sId="4">
    <nc r="U12">
      <v>0</v>
    </nc>
  </rcc>
  <rcc rId="944" sId="4">
    <nc r="T12">
      <v>0</v>
    </nc>
  </rcc>
  <rcc rId="945" sId="4">
    <nc r="T13">
      <v>0</v>
    </nc>
  </rcc>
  <rcc rId="946" sId="4">
    <nc r="U13">
      <v>0</v>
    </nc>
  </rcc>
  <rcc rId="947" sId="4">
    <nc r="V13">
      <v>0</v>
    </nc>
  </rcc>
  <rcc rId="948" sId="4">
    <nc r="V14">
      <v>0</v>
    </nc>
  </rcc>
  <rcc rId="949" sId="4">
    <nc r="U14">
      <v>0</v>
    </nc>
  </rcc>
  <rcc rId="950" sId="4">
    <nc r="T14">
      <v>0</v>
    </nc>
  </rcc>
  <rcc rId="951" sId="4">
    <nc r="T15">
      <v>0</v>
    </nc>
  </rcc>
  <rcc rId="952" sId="4">
    <nc r="U15">
      <v>0</v>
    </nc>
  </rcc>
  <rcc rId="953" sId="4">
    <nc r="V15">
      <v>0</v>
    </nc>
  </rcc>
  <rcc rId="954" sId="4">
    <nc r="V16">
      <v>0</v>
    </nc>
  </rcc>
  <rcc rId="955" sId="4">
    <nc r="U16">
      <v>0</v>
    </nc>
  </rcc>
  <rcc rId="956" sId="4">
    <nc r="T16">
      <v>0</v>
    </nc>
  </rcc>
  <rcv guid="{4269060D-746A-43DE-A57A-A9B9E6724C3C}" action="delete"/>
  <rdn rId="0" localSheetId="2" customView="1" name="Z_4269060D_746A_43DE_A57A_A9B9E6724C3C_.wvu.Cols" hidden="1" oldHidden="1">
    <formula>'Раздел 2'!$D:$E</formula>
    <oldFormula>'Раздел 2'!$D:$E</oldFormula>
  </rdn>
  <rdn rId="0" localSheetId="3" customView="1" name="Z_4269060D_746A_43DE_A57A_A9B9E6724C3C_.wvu.Cols" hidden="1" oldHidden="1">
    <formula>'Раздел 3'!$C:$G</formula>
    <oldFormula>'Раздел 3'!$C:$G</oldFormula>
  </rdn>
  <rdn rId="0" localSheetId="4" customView="1" name="Z_4269060D_746A_43DE_A57A_A9B9E6724C3C_.wvu.Cols" hidden="1" oldHidden="1">
    <formula>'Справочно к разделу 3'!$D:$G</formula>
    <oldFormula>'Справочно к разделу 3'!$D:$G</oldFormula>
  </rdn>
  <rcv guid="{4269060D-746A-43DE-A57A-A9B9E6724C3C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0" sId="3" odxf="1" dxf="1">
    <nc r="T8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61" sId="3" odxf="1" dxf="1">
    <nc r="T9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62" sId="3" odxf="1" dxf="1">
    <nc r="T10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63" sId="3" odxf="1" dxf="1">
    <nc r="T11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64" sId="3" odxf="1" dxf="1">
    <nc r="T12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65" sId="3" odxf="1" dxf="1">
    <nc r="T13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66" sId="3" odxf="1" dxf="1">
    <nc r="T14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67" sId="3" odxf="1" dxf="1">
    <nc r="T15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68" sId="3" odxf="1" dxf="1">
    <nc r="T16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69" sId="3" odxf="1" dxf="1">
    <nc r="T17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70" sId="3" odxf="1" dxf="1">
    <nc r="T18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71" sId="3" odxf="1" dxf="1">
    <nc r="T19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72" sId="3" odxf="1" dxf="1">
    <nc r="T20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73" sId="3" odxf="1" dxf="1">
    <nc r="T21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74" sId="3" odxf="1" dxf="1">
    <nc r="T22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75" sId="3" odxf="1" dxf="1">
    <nc r="T23">
      <v>0</v>
    </nc>
    <odxf>
      <font>
        <color auto="1"/>
        <name val="Times New Roman"/>
        <scheme val="none"/>
      </font>
    </odxf>
    <ndxf>
      <font>
        <color auto="1"/>
        <name val="Times New Roman"/>
        <scheme val="none"/>
      </font>
    </ndxf>
  </rcc>
  <rcc rId="976" sId="3" odxf="1" dxf="1">
    <nc r="T24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77" sId="3" odxf="1" dxf="1">
    <nc r="T25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78" sId="3" odxf="1" dxf="1">
    <nc r="T26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79" sId="3" odxf="1" dxf="1">
    <nc r="T27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0" sId="3" odxf="1" dxf="1">
    <nc r="T28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1" sId="3" odxf="1" dxf="1">
    <nc r="T29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2" sId="3" odxf="1" dxf="1">
    <nc r="T30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3" sId="3" odxf="1" dxf="1">
    <nc r="T31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4" sId="3" odxf="1" dxf="1">
    <nc r="T32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5" sId="3" odxf="1" dxf="1">
    <nc r="T33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6" sId="3" odxf="1" dxf="1">
    <nc r="T34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7" sId="3" odxf="1" dxf="1">
    <nc r="T35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8" sId="3" odxf="1" dxf="1">
    <nc r="T36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89" sId="3" odxf="1" dxf="1">
    <nc r="T37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90" sId="3" odxf="1" dxf="1">
    <nc r="T38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91" sId="3" odxf="1" dxf="1">
    <nc r="T39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92" sId="3" odxf="1" dxf="1">
    <nc r="T40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993" sId="3">
    <nc r="T41">
      <f>SUM(T5:T40)</f>
    </nc>
  </rcc>
  <rcc rId="994" sId="3" odxf="1" dxf="1">
    <nc r="U8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95" sId="3" odxf="1" dxf="1">
    <nc r="U9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96" sId="3" odxf="1" dxf="1">
    <nc r="U10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97" sId="3" odxf="1" dxf="1">
    <nc r="U11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98" sId="3" odxf="1" dxf="1">
    <nc r="U12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999" sId="3" odxf="1" dxf="1">
    <nc r="U13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0" sId="3" odxf="1" dxf="1">
    <nc r="U14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1" sId="3" odxf="1" dxf="1">
    <nc r="U15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2" sId="3" odxf="1" dxf="1">
    <nc r="U16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3" sId="3" odxf="1" dxf="1">
    <nc r="U17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4" sId="3" odxf="1" dxf="1">
    <nc r="U18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5" sId="3" odxf="1" dxf="1">
    <nc r="U19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6" sId="3" odxf="1" dxf="1">
    <nc r="U20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7" sId="3" odxf="1" dxf="1">
    <nc r="U21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8" sId="3" odxf="1" dxf="1">
    <nc r="U22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09" sId="3" odxf="1" dxf="1">
    <nc r="U23">
      <v>0</v>
    </nc>
    <odxf>
      <font>
        <color auto="1"/>
        <name val="Times New Roman"/>
        <scheme val="none"/>
      </font>
    </odxf>
    <ndxf>
      <font>
        <color auto="1"/>
        <name val="Times New Roman"/>
        <scheme val="none"/>
      </font>
    </ndxf>
  </rcc>
  <rcc rId="1010" sId="3" odxf="1" dxf="1">
    <nc r="U24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11" sId="3" odxf="1" dxf="1">
    <nc r="U25">
      <v>0</v>
    </nc>
    <odxf>
      <font>
        <color auto="1"/>
      </font>
      <alignment horizontal="general" vertical="bottom" wrapText="0" readingOrder="0"/>
    </odxf>
    <ndxf>
      <font>
        <color auto="1"/>
        <name val="Times New Roman"/>
        <scheme val="none"/>
      </font>
      <alignment horizontal="center" vertical="center" wrapText="1" readingOrder="0"/>
    </ndxf>
  </rcc>
  <rcc rId="1012" sId="3" odxf="1" dxf="1">
    <nc r="U26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13" sId="3" odxf="1" dxf="1">
    <nc r="U27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14" sId="3" odxf="1" dxf="1">
    <nc r="U28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15" sId="3" odxf="1" dxf="1">
    <nc r="U29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16" sId="3" odxf="1" dxf="1">
    <nc r="U30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17" sId="3" odxf="1" dxf="1">
    <nc r="U31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18" sId="3" odxf="1" dxf="1">
    <nc r="U32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19" sId="3" odxf="1" dxf="1">
    <nc r="U33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20" sId="3" odxf="1" dxf="1">
    <nc r="U34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21" sId="3" odxf="1" dxf="1">
    <nc r="U35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22" sId="3" odxf="1" dxf="1">
    <nc r="U36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23" sId="3" odxf="1" dxf="1">
    <nc r="U37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24" sId="3" odxf="1" dxf="1">
    <nc r="U38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25" sId="3" odxf="1" dxf="1">
    <nc r="U39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26" sId="3" odxf="1" dxf="1">
    <nc r="U40">
      <v>0</v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1"/>
        <color theme="1"/>
        <name val="Times New Roman"/>
        <scheme val="none"/>
      </font>
      <alignment horizontal="center" vertical="center" wrapText="1" readingOrder="0"/>
    </ndxf>
  </rcc>
  <rcc rId="1027" sId="3">
    <nc r="U41">
      <f>SUM(U5:U40)</f>
    </nc>
  </rcc>
  <rcc rId="1028" sId="3" odxf="1" dxf="1">
    <nc r="T5">
      <v>0</v>
    </nc>
    <ndxf>
      <font>
        <color auto="1"/>
        <name val="Times New Roman"/>
        <scheme val="none"/>
      </font>
      <alignment horizontal="center" vertical="center" wrapText="1" readingOrder="0"/>
    </ndxf>
  </rcc>
  <rcc rId="1029" sId="3" odxf="1" dxf="1">
    <nc r="T6">
      <v>0</v>
    </nc>
    <ndxf>
      <font>
        <color auto="1"/>
        <name val="Times New Roman"/>
        <scheme val="none"/>
      </font>
      <alignment horizontal="center" vertical="center" wrapText="1" readingOrder="0"/>
    </ndxf>
  </rcc>
  <rcc rId="1030" sId="3" odxf="1" dxf="1">
    <nc r="T7">
      <v>0</v>
    </nc>
    <ndxf>
      <font>
        <color auto="1"/>
        <name val="Times New Roman"/>
        <scheme val="none"/>
      </font>
      <alignment horizontal="center" vertical="center" wrapText="1" readingOrder="0"/>
    </ndxf>
  </rcc>
  <rcc rId="1031" sId="3" odxf="1" dxf="1">
    <nc r="U5">
      <v>0</v>
    </nc>
    <ndxf>
      <font>
        <color auto="1"/>
        <name val="Times New Roman"/>
        <scheme val="none"/>
      </font>
      <alignment horizontal="center" vertical="center" wrapText="1" readingOrder="0"/>
    </ndxf>
  </rcc>
  <rcc rId="1032" sId="3" odxf="1" dxf="1">
    <nc r="U6">
      <v>0</v>
    </nc>
    <ndxf>
      <font>
        <color auto="1"/>
        <name val="Times New Roman"/>
        <scheme val="none"/>
      </font>
      <alignment horizontal="center" vertical="center" wrapText="1" readingOrder="0"/>
    </ndxf>
  </rcc>
  <rcc rId="1033" sId="3" odxf="1" dxf="1">
    <nc r="U7">
      <v>0</v>
    </nc>
    <ndxf>
      <font>
        <color auto="1"/>
        <name val="Times New Roman"/>
        <scheme val="none"/>
      </font>
      <alignment horizontal="center" vertical="center" wrapText="1" readingOrder="0"/>
    </ndxf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" sId="2">
    <nc r="P37">
      <v>2</v>
    </nc>
  </rcc>
  <rcc rId="1035" sId="2">
    <nc r="Q37">
      <v>1</v>
    </nc>
  </rcc>
  <rcc rId="1036" sId="2">
    <nc r="Q38">
      <v>0</v>
    </nc>
  </rcc>
  <rcc rId="1037" sId="2">
    <nc r="P38">
      <v>0</v>
    </nc>
  </rcc>
  <rcc rId="1038" sId="2">
    <nc r="T37">
      <v>97</v>
    </nc>
  </rcc>
  <rcc rId="1039" sId="2">
    <nc r="U37">
      <v>55</v>
    </nc>
  </rcc>
  <rcc rId="1040" sId="2">
    <nc r="U38">
      <v>2</v>
    </nc>
  </rcc>
  <rcc rId="1041" sId="2">
    <nc r="T38">
      <v>22</v>
    </nc>
  </rcc>
  <rfmt sheetId="2" sqref="T16 T9">
    <dxf>
      <fill>
        <patternFill patternType="solid">
          <bgColor theme="9" tint="0.59999389629810485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E18EF89-F9C7-4F0D-BF50-4E2C9EE79E5F}" action="delete"/>
  <rdn rId="0" localSheetId="2" customView="1" name="Z_5E18EF89_F9C7_4F0D_BF50_4E2C9EE79E5F_.wvu.Cols" hidden="1" oldHidden="1">
    <formula>'Раздел 2'!$B:$Q</formula>
    <oldFormula>'Раздел 2'!$B:$M</oldFormula>
  </rdn>
  <rdn rId="0" localSheetId="3" customView="1" name="Z_5E18EF89_F9C7_4F0D_BF50_4E2C9EE79E5F_.wvu.Cols" hidden="1" oldHidden="1">
    <formula>'Раздел 3'!$H:$Y</formula>
    <oldFormula>'Раздел 3'!$H:$S</oldFormula>
  </rdn>
  <rdn rId="0" localSheetId="4" customView="1" name="Z_5E18EF89_F9C7_4F0D_BF50_4E2C9EE79E5F_.wvu.Cols" hidden="1" oldHidden="1">
    <formula>'Справочно к разделу 3'!$H:$S,'Справочно к разделу 3'!$W:$Y</formula>
    <oldFormula>'Справочно к разделу 3'!$H:$S</oldFormula>
  </rdn>
  <rcv guid="{5E18EF89-F9C7-4F0D-BF50-4E2C9EE79E5F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E18EF89-F9C7-4F0D-BF50-4E2C9EE79E5F}" action="delete"/>
  <rdn rId="0" localSheetId="2" customView="1" name="Z_5E18EF89_F9C7_4F0D_BF50_4E2C9EE79E5F_.wvu.Cols" hidden="1" oldHidden="1">
    <formula>'Раздел 2'!$B:$Q</formula>
    <oldFormula>'Раздел 2'!$B:$Q</oldFormula>
  </rdn>
  <rdn rId="0" localSheetId="3" customView="1" name="Z_5E18EF89_F9C7_4F0D_BF50_4E2C9EE79E5F_.wvu.Cols" hidden="1" oldHidden="1">
    <formula>'Раздел 3'!$H:$Y,'Раздел 3'!$AC:$AE</formula>
    <oldFormula>'Раздел 3'!$H:$Y</oldFormula>
  </rdn>
  <rdn rId="0" localSheetId="4" customView="1" name="Z_5E18EF89_F9C7_4F0D_BF50_4E2C9EE79E5F_.wvu.Cols" hidden="1" oldHidden="1">
    <formula>'Справочно к разделу 3'!$H:$S,'Справочно к разделу 3'!$W:$Y,'Справочно к разделу 3'!$AC:$AE</formula>
    <oldFormula>'Справочно к разделу 3'!$H:$S,'Справочно к разделу 3'!$W:$Y</oldFormula>
  </rdn>
  <rcv guid="{5E18EF89-F9C7-4F0D-BF50-4E2C9EE79E5F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1" sId="2">
    <oc r="V9">
      <v>19</v>
    </oc>
    <nc r="V9">
      <v>20</v>
    </nc>
  </rcc>
  <rcc rId="1052" sId="2">
    <oc r="V10">
      <v>19</v>
    </oc>
    <nc r="V10">
      <v>20</v>
    </nc>
  </rcc>
  <rcc rId="1053" sId="2">
    <oc r="V12">
      <v>19</v>
    </oc>
    <nc r="V12">
      <v>20</v>
    </nc>
  </rcc>
  <rcc rId="1054" sId="2">
    <oc r="V13">
      <v>17</v>
    </oc>
    <nc r="V13">
      <v>18</v>
    </nc>
  </rcc>
  <rcc rId="1055" sId="2">
    <oc r="V14">
      <v>1</v>
    </oc>
    <nc r="V14">
      <v>2</v>
    </nc>
  </rcc>
  <rcc rId="1056" sId="2">
    <oc r="V15">
      <v>1</v>
    </oc>
    <nc r="V15">
      <v>2</v>
    </nc>
  </rcc>
  <rcc rId="1057" sId="4">
    <nc r="AH16">
      <v>0</v>
    </nc>
  </rcc>
  <rcc rId="1058" sId="4">
    <nc r="AG16">
      <v>0</v>
    </nc>
  </rcc>
  <rcc rId="1059" sId="4">
    <nc r="AF16">
      <v>0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0" sId="2">
    <oc r="R9">
      <v>109</v>
    </oc>
    <nc r="R9">
      <v>25</v>
    </nc>
  </rcc>
  <rcc rId="1061" sId="2">
    <oc r="R10">
      <v>109</v>
    </oc>
    <nc r="R10">
      <v>25</v>
    </nc>
  </rcc>
  <rcc rId="1062" sId="2">
    <oc r="R12">
      <v>109</v>
    </oc>
    <nc r="R12">
      <v>12</v>
    </nc>
  </rcc>
  <rcc rId="1063" sId="2">
    <oc r="R13">
      <v>79</v>
    </oc>
    <nc r="R13">
      <v>5</v>
    </nc>
  </rcc>
  <rcc rId="1064" sId="2">
    <oc r="R14">
      <v>4</v>
    </oc>
    <nc r="R14">
      <v>0</v>
    </nc>
  </rcc>
  <rcc rId="1065" sId="2">
    <oc r="R15">
      <v>4</v>
    </oc>
    <nc r="R15">
      <v>0</v>
    </nc>
  </rcc>
  <rcc rId="1066" sId="2">
    <oc r="R16">
      <v>29</v>
    </oc>
    <nc r="R16">
      <v>7</v>
    </nc>
  </rcc>
  <rcc rId="1067" sId="2">
    <oc r="R18">
      <v>1</v>
    </oc>
    <nc r="R18">
      <v>0</v>
    </nc>
  </rcc>
  <rcc rId="1068" sId="2">
    <oc r="R34">
      <v>88</v>
    </oc>
    <nc r="R34">
      <v>0</v>
    </nc>
  </rcc>
  <rcc rId="1069" sId="2">
    <oc r="R35">
      <v>88</v>
    </oc>
    <nc r="R35">
      <v>0</v>
    </nc>
  </rcc>
  <rcc rId="1070" sId="2">
    <oc r="S9">
      <v>10</v>
    </oc>
    <nc r="S9">
      <v>9</v>
    </nc>
  </rcc>
  <rcc rId="1071" sId="2">
    <oc r="S10">
      <v>10</v>
    </oc>
    <nc r="S10">
      <v>9</v>
    </nc>
  </rcc>
  <rcc rId="1072" sId="2">
    <oc r="S12">
      <v>10</v>
    </oc>
    <nc r="S12">
      <v>5</v>
    </nc>
  </rcc>
  <rcc rId="1073" sId="2">
    <oc r="S13">
      <v>8</v>
    </oc>
    <nc r="S13">
      <v>2</v>
    </nc>
  </rcc>
  <rcc rId="1074" sId="2">
    <oc r="S16">
      <v>1</v>
    </oc>
    <nc r="S16">
      <v>2</v>
    </nc>
  </rcc>
  <rcc rId="1075" sId="2">
    <oc r="S34">
      <v>10</v>
    </oc>
    <nc r="S34">
      <v>0</v>
    </nc>
  </rcc>
  <rcc rId="1076" sId="2">
    <oc r="S35">
      <v>10</v>
    </oc>
    <nc r="S35">
      <v>0</v>
    </nc>
  </rcc>
  <rcc rId="1077" sId="2">
    <oc r="T14">
      <v>0</v>
    </oc>
    <nc r="T14">
      <v>1</v>
    </nc>
  </rcc>
  <rcc rId="1078" sId="3">
    <oc r="AB8">
      <v>4</v>
    </oc>
    <nc r="AB8">
      <v>0</v>
    </nc>
  </rcc>
  <rcc rId="1079" sId="3">
    <nc r="AA5">
      <v>0</v>
    </nc>
  </rcc>
  <rcc rId="1080" sId="3">
    <nc r="AA6">
      <v>0</v>
    </nc>
  </rcc>
  <rcc rId="1081" sId="3">
    <nc r="AA7">
      <v>0</v>
    </nc>
  </rcc>
  <rcc rId="1082" sId="3">
    <nc r="AA8">
      <v>0</v>
    </nc>
  </rcc>
  <rcc rId="1083" sId="3">
    <nc r="AA9">
      <v>0</v>
    </nc>
  </rcc>
  <rcc rId="1084" sId="3">
    <nc r="AA10">
      <v>0</v>
    </nc>
  </rcc>
  <rcc rId="1085" sId="3">
    <nc r="AA11">
      <v>0</v>
    </nc>
  </rcc>
  <rcc rId="1086" sId="3">
    <nc r="AA12">
      <v>0</v>
    </nc>
  </rcc>
  <rcc rId="1087" sId="3">
    <nc r="AA13">
      <v>0</v>
    </nc>
  </rcc>
  <rcc rId="1088" sId="3">
    <nc r="AA14">
      <v>0</v>
    </nc>
  </rcc>
  <rcc rId="1089" sId="3">
    <nc r="AA15">
      <v>0</v>
    </nc>
  </rcc>
  <rcc rId="1090" sId="3">
    <nc r="AA16">
      <v>0</v>
    </nc>
  </rcc>
  <rcc rId="1091" sId="3">
    <nc r="AA17">
      <v>0</v>
    </nc>
  </rcc>
  <rcc rId="1092" sId="3">
    <nc r="AA18">
      <v>0</v>
    </nc>
  </rcc>
  <rcc rId="1093" sId="3">
    <nc r="AA19">
      <v>0</v>
    </nc>
  </rcc>
  <rcc rId="1094" sId="3">
    <nc r="AA20">
      <v>0</v>
    </nc>
  </rcc>
  <rcc rId="1095" sId="3">
    <nc r="AA21">
      <v>0</v>
    </nc>
  </rcc>
  <rcc rId="1096" sId="3">
    <nc r="AA22">
      <v>0</v>
    </nc>
  </rcc>
  <rcc rId="1097" sId="3">
    <nc r="AA23">
      <v>0</v>
    </nc>
  </rcc>
  <rcc rId="1098" sId="3">
    <nc r="AA24">
      <v>0</v>
    </nc>
  </rcc>
  <rcc rId="1099" sId="3">
    <nc r="AA25">
      <v>0</v>
    </nc>
  </rcc>
  <rcc rId="1100" sId="3">
    <nc r="AA26">
      <v>0</v>
    </nc>
  </rcc>
  <rcc rId="1101" sId="3">
    <nc r="AA27">
      <v>0</v>
    </nc>
  </rcc>
  <rcc rId="1102" sId="3">
    <nc r="AA28">
      <v>0</v>
    </nc>
  </rcc>
  <rcc rId="1103" sId="3">
    <nc r="AA29">
      <v>0</v>
    </nc>
  </rcc>
  <rcc rId="1104" sId="3">
    <nc r="AA30">
      <v>0</v>
    </nc>
  </rcc>
  <rcc rId="1105" sId="3">
    <nc r="AA31">
      <v>0</v>
    </nc>
  </rcc>
  <rcc rId="1106" sId="3">
    <nc r="AA32">
      <v>0</v>
    </nc>
  </rcc>
  <rcc rId="1107" sId="3">
    <nc r="AA33">
      <v>0</v>
    </nc>
  </rcc>
  <rcc rId="1108" sId="3">
    <nc r="AA34">
      <v>0</v>
    </nc>
  </rcc>
  <rcc rId="1109" sId="3">
    <nc r="AA35">
      <v>0</v>
    </nc>
  </rcc>
  <rcc rId="1110" sId="3">
    <nc r="AA36">
      <v>0</v>
    </nc>
  </rcc>
  <rcc rId="1111" sId="3">
    <nc r="AA37">
      <v>0</v>
    </nc>
  </rcc>
  <rcc rId="1112" sId="3">
    <nc r="AA38">
      <v>0</v>
    </nc>
  </rcc>
  <rcc rId="1113" sId="3">
    <nc r="AA39">
      <v>0</v>
    </nc>
  </rcc>
  <rcc rId="1114" sId="3">
    <nc r="AA40">
      <v>0</v>
    </nc>
  </rcc>
  <rcc rId="1115" sId="3">
    <oc r="AB23">
      <v>9</v>
    </oc>
    <nc r="AB23">
      <v>0</v>
    </nc>
  </rcc>
  <rcc rId="1116" sId="3">
    <oc r="AB24">
      <v>7</v>
    </oc>
    <nc r="AB24">
      <v>0</v>
    </nc>
  </rcc>
  <rcc rId="1117" sId="3">
    <oc r="AB26">
      <v>2</v>
    </oc>
    <nc r="AB26">
      <v>0</v>
    </nc>
  </rcc>
  <rcc rId="1118" sId="3">
    <oc r="AB5">
      <v>14</v>
    </oc>
    <nc r="AB5">
      <v>0</v>
    </nc>
  </rcc>
  <rcc rId="1119" sId="3">
    <oc r="AB6">
      <v>10</v>
    </oc>
    <nc r="AB6">
      <v>0</v>
    </nc>
  </rcc>
  <rcc rId="1120" sId="3">
    <oc r="AB41">
      <v>106000</v>
    </oc>
    <nc r="AB41">
      <v>0</v>
    </nc>
  </rcc>
  <rcc rId="1121" sId="3">
    <nc r="AA41">
      <v>0</v>
    </nc>
  </rcc>
  <rcc rId="1122" sId="4">
    <oc r="AB8">
      <v>94</v>
    </oc>
    <nc r="AB8">
      <v>11</v>
    </nc>
  </rcc>
  <rcc rId="1123" sId="4">
    <oc r="AB9">
      <v>68</v>
    </oc>
    <nc r="AB9">
      <v>4</v>
    </nc>
  </rcc>
  <rcc rId="1124" sId="4">
    <oc r="AB10">
      <v>25</v>
    </oc>
    <nc r="AB10">
      <v>7</v>
    </nc>
  </rcc>
  <rcc rId="1125" sId="4">
    <oc r="AB12">
      <v>1</v>
    </oc>
    <nc r="AB12">
      <v>0</v>
    </nc>
  </rcc>
  <rcc rId="1126" sId="4">
    <oc r="AA8">
      <v>10</v>
    </oc>
    <nc r="AA8">
      <v>5</v>
    </nc>
  </rcc>
  <rcc rId="1127" sId="4">
    <oc r="Z8">
      <v>10</v>
    </oc>
    <nc r="Z8">
      <v>5</v>
    </nc>
  </rcc>
  <rcc rId="1128" sId="4">
    <oc r="AA9">
      <v>8</v>
    </oc>
    <nc r="AA9">
      <v>2</v>
    </nc>
  </rcc>
  <rcc rId="1129" sId="4">
    <oc r="Z9">
      <v>8</v>
    </oc>
    <nc r="Z9">
      <v>2</v>
    </nc>
  </rcc>
  <rcc rId="1130" sId="4">
    <oc r="Z10">
      <v>1</v>
    </oc>
    <nc r="Z10">
      <v>2</v>
    </nc>
  </rcc>
  <rcc rId="1131" sId="4">
    <oc r="AA10">
      <v>1</v>
    </oc>
    <nc r="AA10">
      <v>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nc r="T9">
      <v>14</v>
    </nc>
  </rcc>
  <rcc rId="2" sId="2">
    <nc r="T12">
      <v>13</v>
    </nc>
  </rcc>
  <rcc rId="3" sId="2">
    <nc r="T13">
      <v>9</v>
    </nc>
  </rcc>
  <rcc rId="4" sId="2">
    <nc r="T14">
      <v>0</v>
    </nc>
  </rcc>
  <rcc rId="5" sId="2">
    <nc r="T15">
      <v>0</v>
    </nc>
  </rcc>
  <rcc rId="6" sId="2">
    <nc r="T17">
      <v>0</v>
    </nc>
  </rcc>
  <rcc rId="7" sId="2">
    <nc r="T18">
      <v>0</v>
    </nc>
  </rcc>
  <rcc rId="8" sId="2">
    <nc r="T28">
      <v>0</v>
    </nc>
  </rcc>
  <rcc rId="9" sId="2">
    <nc r="T29">
      <v>0</v>
    </nc>
  </rcc>
  <rcc rId="10" sId="2">
    <nc r="T30">
      <v>0</v>
    </nc>
  </rcc>
  <rcc rId="11" sId="2">
    <nc r="T31">
      <v>0</v>
    </nc>
  </rcc>
  <rcc rId="12" sId="2">
    <nc r="T32">
      <v>0</v>
    </nc>
  </rcc>
  <rcc rId="13" sId="2">
    <nc r="T33">
      <v>0</v>
    </nc>
  </rcc>
  <rcc rId="14" sId="2">
    <nc r="T36">
      <v>0</v>
    </nc>
  </rcc>
  <rcc rId="15" sId="2">
    <oc r="U9">
      <v>14</v>
    </oc>
    <nc r="U9"/>
  </rcc>
  <rcc rId="16" sId="2">
    <oc r="U11">
      <v>14</v>
    </oc>
    <nc r="U11"/>
  </rcc>
  <rcc rId="17" sId="2">
    <oc r="U12">
      <v>13</v>
    </oc>
    <nc r="U12"/>
  </rcc>
  <rcc rId="18" sId="2">
    <oc r="U13">
      <v>9</v>
    </oc>
    <nc r="U13"/>
  </rcc>
  <rcc rId="19" sId="2">
    <oc r="U14">
      <v>0</v>
    </oc>
    <nc r="U14"/>
  </rcc>
  <rcc rId="20" sId="2">
    <oc r="U15">
      <v>0</v>
    </oc>
    <nc r="U15"/>
  </rcc>
  <rcc rId="21" sId="2">
    <oc r="U16">
      <v>1</v>
    </oc>
    <nc r="U16"/>
  </rcc>
  <rcc rId="22" sId="2">
    <oc r="U17">
      <v>0</v>
    </oc>
    <nc r="U17"/>
  </rcc>
  <rcc rId="23" sId="2">
    <oc r="U18">
      <v>0</v>
    </oc>
    <nc r="U18"/>
  </rcc>
  <rcc rId="24" sId="2">
    <oc r="U28">
      <v>0</v>
    </oc>
    <nc r="U28"/>
  </rcc>
  <rcc rId="25" sId="2">
    <oc r="U29">
      <v>0</v>
    </oc>
    <nc r="U29"/>
  </rcc>
  <rcc rId="26" sId="2">
    <oc r="U30">
      <v>0</v>
    </oc>
    <nc r="U30"/>
  </rcc>
  <rcc rId="27" sId="2">
    <oc r="U31">
      <v>0</v>
    </oc>
    <nc r="U31"/>
  </rcc>
  <rcc rId="28" sId="2">
    <oc r="U32">
      <v>0</v>
    </oc>
    <nc r="U32"/>
  </rcc>
  <rcc rId="29" sId="2">
    <oc r="U33">
      <v>0</v>
    </oc>
    <nc r="U33"/>
  </rcc>
  <rcc rId="30" sId="2">
    <oc r="U34">
      <v>1</v>
    </oc>
    <nc r="U34"/>
  </rcc>
  <rcc rId="31" sId="2">
    <oc r="U35">
      <v>1</v>
    </oc>
    <nc r="U35"/>
  </rcc>
  <rcc rId="32" sId="2">
    <oc r="U36">
      <v>0</v>
    </oc>
    <nc r="U36"/>
  </rcc>
  <rcc rId="33" sId="2">
    <oc r="U44">
      <f>SUM(U9:U43)</f>
    </oc>
    <nc r="U44"/>
  </rcc>
  <rcc rId="34" sId="2">
    <nc r="T10">
      <v>14</v>
    </nc>
  </rcc>
  <rcc rId="35" sId="2">
    <nc r="T11">
      <v>0</v>
    </nc>
  </rcc>
  <rcc rId="36" sId="2">
    <nc r="T16">
      <v>4</v>
    </nc>
  </rcc>
  <rcc rId="37" sId="2">
    <nc r="T34">
      <v>13</v>
    </nc>
  </rcc>
  <rcc rId="38" sId="2">
    <nc r="T35">
      <v>13</v>
    </nc>
  </rcc>
  <rcv guid="{9C714F19-6581-4FEC-8489-C6933DC961F0}" action="delete"/>
  <rdn rId="0" localSheetId="2" customView="1" name="Z_9C714F19_6581_4FEC_8489_C6933DC961F0_.wvu.Cols" hidden="1" oldHidden="1">
    <formula>'Раздел 2'!$D:$E</formula>
    <oldFormula>'Раздел 2'!$D:$E</oldFormula>
  </rdn>
  <rdn rId="0" localSheetId="3" customView="1" name="Z_9C714F19_6581_4FEC_8489_C6933DC961F0_.wvu.Cols" hidden="1" oldHidden="1">
    <formula>'Раздел 3'!$C:$G</formula>
    <oldFormula>'Раздел 3'!$C:$G</oldFormula>
  </rdn>
  <rdn rId="0" localSheetId="4" customView="1" name="Z_9C714F19_6581_4FEC_8489_C6933DC961F0_.wvu.Cols" hidden="1" oldHidden="1">
    <formula>'Справочно к разделу 3'!$D:$G</formula>
    <oldFormula>'Справочно к разделу 3'!$D:$G</oldFormula>
  </rdn>
  <rcv guid="{9C714F19-6581-4FEC-8489-C6933DC961F0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F2C2072-C384-4793-A4BA-F71BE3BBC8A1}" action="delete"/>
  <rcv guid="{0F2C2072-C384-4793-A4BA-F71BE3BBC8A1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5E18EF89_F9C7_4F0D_BF50_4E2C9EE79E5F_.wvu.Cols" hidden="1" oldHidden="1">
    <oldFormula>'Раздел 2'!$B:$Q</oldFormula>
  </rdn>
  <rcv guid="{5E18EF89-F9C7-4F0D-BF50-4E2C9EE79E5F}" action="delete"/>
  <rdn rId="0" localSheetId="3" customView="1" name="Z_5E18EF89_F9C7_4F0D_BF50_4E2C9EE79E5F_.wvu.Cols" hidden="1" oldHidden="1">
    <formula>'Раздел 3'!$H:$Y,'Раздел 3'!$AC:$AE</formula>
    <oldFormula>'Раздел 3'!$H:$Y,'Раздел 3'!$AC:$AE</oldFormula>
  </rdn>
  <rdn rId="0" localSheetId="4" customView="1" name="Z_5E18EF89_F9C7_4F0D_BF50_4E2C9EE79E5F_.wvu.Cols" hidden="1" oldHidden="1">
    <formula>'Справочно к разделу 3'!$H:$S,'Справочно к разделу 3'!$W:$Y,'Справочно к разделу 3'!$AC:$AE</formula>
    <oldFormula>'Справочно к разделу 3'!$H:$S,'Справочно к разделу 3'!$W:$Y,'Справочно к разделу 3'!$AC:$AE</oldFormula>
  </rdn>
  <rcv guid="{5E18EF89-F9C7-4F0D-BF50-4E2C9EE79E5F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E18EF89-F9C7-4F0D-BF50-4E2C9EE79E5F}" action="delete"/>
  <rdn rId="0" localSheetId="2" customView="1" name="Z_5E18EF89_F9C7_4F0D_BF50_4E2C9EE79E5F_.wvu.Cols" hidden="1" oldHidden="1">
    <formula>'Раздел 2'!$F:$Q,'Раздел 2'!$T:$W</formula>
  </rdn>
  <rdn rId="0" localSheetId="3" customView="1" name="Z_5E18EF89_F9C7_4F0D_BF50_4E2C9EE79E5F_.wvu.Cols" hidden="1" oldHidden="1">
    <formula>'Раздел 3'!$H:$Y,'Раздел 3'!$AC:$AH</formula>
    <oldFormula>'Раздел 3'!$H:$Y,'Раздел 3'!$AC:$AE</oldFormula>
  </rdn>
  <rdn rId="0" localSheetId="4" customView="1" name="Z_5E18EF89_F9C7_4F0D_BF50_4E2C9EE79E5F_.wvu.Cols" hidden="1" oldHidden="1">
    <formula>'Справочно к разделу 3'!$H:$S,'Справочно к разделу 3'!$W:$Y,'Справочно к разделу 3'!$AC:$AE</formula>
    <oldFormula>'Справочно к разделу 3'!$H:$S,'Справочно к разделу 3'!$W:$Y,'Справочно к разделу 3'!$AC:$AE</oldFormula>
  </rdn>
  <rcv guid="{5E18EF89-F9C7-4F0D-BF50-4E2C9EE79E5F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E18EF89-F9C7-4F0D-BF50-4E2C9EE79E5F}" action="delete"/>
  <rdn rId="0" localSheetId="2" customView="1" name="Z_5E18EF89_F9C7_4F0D_BF50_4E2C9EE79E5F_.wvu.Cols" hidden="1" oldHidden="1">
    <formula>'Раздел 2'!$F:$Q,'Раздел 2'!$T:$W</formula>
    <oldFormula>'Раздел 2'!$F:$Q,'Раздел 2'!$T:$W</oldFormula>
  </rdn>
  <rdn rId="0" localSheetId="3" customView="1" name="Z_5E18EF89_F9C7_4F0D_BF50_4E2C9EE79E5F_.wvu.Cols" hidden="1" oldHidden="1">
    <formula>'Раздел 3'!$H:$Y,'Раздел 3'!$AC:$AH</formula>
    <oldFormula>'Раздел 3'!$H:$Y,'Раздел 3'!$AC:$AH</oldFormula>
  </rdn>
  <rdn rId="0" localSheetId="4" customView="1" name="Z_5E18EF89_F9C7_4F0D_BF50_4E2C9EE79E5F_.wvu.Cols" hidden="1" oldHidden="1">
    <formula>'Справочно к разделу 3'!$H:$Y,'Справочно к разделу 3'!$AC:$AH</formula>
    <oldFormula>'Справочно к разделу 3'!$H:$S,'Справочно к разделу 3'!$W:$Y,'Справочно к разделу 3'!$AC:$AE</oldFormula>
  </rdn>
  <rcv guid="{5E18EF89-F9C7-4F0D-BF50-4E2C9EE79E5F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1" sId="2">
    <oc r="R9">
      <v>25</v>
    </oc>
    <nc r="R9">
      <v>127</v>
    </nc>
  </rcc>
  <rcc rId="1142" sId="2">
    <oc r="S9">
      <v>9</v>
    </oc>
    <nc r="S9">
      <v>18</v>
    </nc>
  </rcc>
  <rcc rId="1143" sId="2">
    <oc r="R10">
      <v>25</v>
    </oc>
    <nc r="R10">
      <v>127</v>
    </nc>
  </rcc>
  <rcc rId="1144" sId="2">
    <oc r="S10">
      <v>9</v>
    </oc>
    <nc r="S10">
      <v>18</v>
    </nc>
  </rcc>
  <rcc rId="1145" sId="2">
    <oc r="S12">
      <v>5</v>
    </oc>
    <nc r="S12">
      <v>14</v>
    </nc>
  </rcc>
  <rcc rId="1146" sId="2">
    <oc r="R12">
      <v>12</v>
    </oc>
    <nc r="R12">
      <v>119</v>
    </nc>
  </rcc>
  <rcc rId="1147" sId="2">
    <oc r="R13">
      <v>5</v>
    </oc>
    <nc r="R13">
      <v>85</v>
    </nc>
  </rcc>
  <rcc rId="1148" sId="2">
    <oc r="R16">
      <v>7</v>
    </oc>
    <nc r="R16">
      <v>33</v>
    </nc>
  </rcc>
  <rcc rId="1149" sId="2">
    <oc r="R18">
      <v>0</v>
    </oc>
    <nc r="R18">
      <v>1</v>
    </nc>
  </rcc>
  <rcc rId="1150" sId="2">
    <oc r="R34">
      <v>0</v>
    </oc>
    <nc r="R34">
      <v>88</v>
    </nc>
  </rcc>
  <rcc rId="1151" sId="2">
    <oc r="R35">
      <v>0</v>
    </oc>
    <nc r="R35">
      <v>88</v>
    </nc>
  </rcc>
  <rcc rId="1152" sId="2">
    <oc r="S13">
      <v>2</v>
    </oc>
    <nc r="S13">
      <v>11</v>
    </nc>
  </rcc>
  <rcc rId="1153" sId="2">
    <oc r="S34">
      <v>0</v>
    </oc>
    <nc r="S34">
      <v>10</v>
    </nc>
  </rcc>
  <rcc rId="1154" sId="2">
    <oc r="S35">
      <v>0</v>
    </oc>
    <nc r="S35">
      <v>10</v>
    </nc>
  </rcc>
  <rcc rId="1155" sId="3">
    <oc r="AB5">
      <v>0</v>
    </oc>
    <nc r="AB5">
      <v>14</v>
    </nc>
  </rcc>
  <rcc rId="1156" sId="3">
    <oc r="AB6">
      <v>0</v>
    </oc>
    <nc r="AB6">
      <v>10</v>
    </nc>
  </rcc>
  <rcc rId="1157" sId="3">
    <oc r="AB8">
      <v>0</v>
    </oc>
    <nc r="AB8">
      <v>4</v>
    </nc>
  </rcc>
  <rcc rId="1158" sId="3">
    <oc r="AB24">
      <v>0</v>
    </oc>
    <nc r="AB24">
      <v>7</v>
    </nc>
  </rcc>
  <rcc rId="1159" sId="3">
    <oc r="AB26">
      <v>0</v>
    </oc>
    <nc r="AB26">
      <v>2</v>
    </nc>
  </rcc>
  <rcc rId="1160" sId="3">
    <oc r="AB23">
      <v>0</v>
    </oc>
    <nc r="AB23">
      <v>9</v>
    </nc>
  </rcc>
  <rcc rId="1161" sId="4">
    <oc r="AB8">
      <v>11</v>
    </oc>
    <nc r="AB8">
      <v>105</v>
    </nc>
  </rcc>
  <rcc rId="1162" sId="4">
    <oc r="AB9">
      <v>4</v>
    </oc>
    <nc r="AB9">
      <v>75</v>
    </nc>
  </rcc>
  <rcc rId="1163" sId="4">
    <oc r="AB10">
      <v>7</v>
    </oc>
    <nc r="AB10">
      <v>29</v>
    </nc>
  </rcc>
  <rcc rId="1164" sId="4">
    <oc r="AB12">
      <v>0</v>
    </oc>
    <nc r="AB12">
      <v>1</v>
    </nc>
  </rcc>
  <rcc rId="1165" sId="4">
    <oc r="AA9">
      <v>2</v>
    </oc>
    <nc r="AA9">
      <v>11</v>
    </nc>
  </rcc>
  <rcc rId="1166" sId="4">
    <oc r="Z9">
      <v>2</v>
    </oc>
    <nc r="Z9">
      <v>11</v>
    </nc>
  </rcc>
  <rcc rId="1167" sId="4">
    <oc r="AA8">
      <v>5</v>
    </oc>
    <nc r="AA8">
      <v>14</v>
    </nc>
  </rcc>
  <rcc rId="1168" sId="4">
    <oc r="Z8">
      <v>5</v>
    </oc>
    <nc r="Z8">
      <v>14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" sId="3">
    <oc r="AB6">
      <v>10</v>
    </oc>
    <nc r="AB6">
      <v>100</v>
    </nc>
  </rcc>
  <rcc rId="1170" sId="3">
    <oc r="AB8">
      <v>4</v>
    </oc>
    <nc r="AB8">
      <v>6</v>
    </nc>
  </rcc>
  <rcc rId="1171" sId="3">
    <oc r="AB5">
      <v>14</v>
    </oc>
    <nc r="AB5">
      <v>106</v>
    </nc>
  </rcc>
  <rcc rId="1172" sId="3">
    <oc r="AB24">
      <v>7</v>
    </oc>
    <nc r="AB24">
      <v>70</v>
    </nc>
  </rcc>
  <rcc rId="1173" sId="3">
    <oc r="AB26">
      <v>2</v>
    </oc>
    <nc r="AB26">
      <v>3</v>
    </nc>
  </rcc>
  <rcc rId="1174" sId="3">
    <oc r="AB23">
      <v>9</v>
    </oc>
    <nc r="AB23">
      <v>73</v>
    </nc>
  </rcc>
  <rfmt sheetId="3" sqref="AB5:AB40">
    <dxf>
      <numFmt numFmtId="2" formatCode="0.00"/>
    </dxf>
  </rfmt>
  <rfmt sheetId="3" sqref="AB5:AB40">
    <dxf>
      <numFmt numFmtId="165" formatCode="0.0"/>
    </dxf>
  </rfmt>
  <rfmt sheetId="3" sqref="AB5:AB40">
    <dxf>
      <numFmt numFmtId="1" formatCode="0"/>
    </dxf>
  </rfmt>
  <rcc rId="1175" sId="3" odxf="1" dxf="1">
    <oc r="AB41">
      <v>0</v>
    </oc>
    <nc r="AB41">
      <f>SUM(AB5:AB40)</f>
    </nc>
    <ndxf>
      <numFmt numFmtId="1" formatCode="0"/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6" sId="2">
    <nc r="Y12">
      <f>145-133</f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" sId="3">
    <oc r="G5">
      <f>SUM(G6:G22)</f>
    </oc>
    <nc r="G5">
      <f>SUM(G6:G22)</f>
    </nc>
  </rcc>
  <rcc rId="1178" sId="3">
    <oc r="C5">
      <f>SUM(C6:C22)</f>
    </oc>
    <nc r="C5">
      <f>SUM(E5:G5)</f>
    </nc>
  </rcc>
  <rcc rId="1179" sId="3">
    <oc r="C6">
      <v>30</v>
    </oc>
    <nc r="C6">
      <f>SUM(E6:G6)</f>
    </nc>
  </rcc>
  <rcc rId="1180" sId="3">
    <oc r="C7">
      <v>0</v>
    </oc>
    <nc r="C7">
      <f>SUM(E7:G7)</f>
    </nc>
  </rcc>
  <rcc rId="1181" sId="3">
    <oc r="C8">
      <v>0</v>
    </oc>
    <nc r="C8">
      <f>SUM(E8:G8)</f>
    </nc>
  </rcc>
  <rcc rId="1182" sId="3">
    <oc r="C9">
      <v>0</v>
    </oc>
    <nc r="C9">
      <f>SUM(E9:G9)</f>
    </nc>
  </rcc>
  <rcc rId="1183" sId="3">
    <oc r="C10">
      <v>0</v>
    </oc>
    <nc r="C10">
      <f>SUM(E10:G10)</f>
    </nc>
  </rcc>
  <rcc rId="1184" sId="3">
    <oc r="C11">
      <v>0</v>
    </oc>
    <nc r="C11">
      <f>SUM(E11:G11)</f>
    </nc>
  </rcc>
  <rcc rId="1185" sId="3">
    <oc r="C12">
      <v>0</v>
    </oc>
    <nc r="C12">
      <f>SUM(E12:G12)</f>
    </nc>
  </rcc>
  <rcc rId="1186" sId="3">
    <oc r="C13">
      <v>0</v>
    </oc>
    <nc r="C13">
      <f>SUM(E13:G13)</f>
    </nc>
  </rcc>
  <rcc rId="1187" sId="3">
    <oc r="C14">
      <v>0</v>
    </oc>
    <nc r="C14">
      <f>SUM(E14:G14)</f>
    </nc>
  </rcc>
  <rcc rId="1188" sId="3">
    <oc r="C15">
      <v>0</v>
    </oc>
    <nc r="C15">
      <f>SUM(E15:G15)</f>
    </nc>
  </rcc>
  <rcc rId="1189" sId="3">
    <oc r="C16">
      <v>0</v>
    </oc>
    <nc r="C16">
      <f>SUM(E16:G16)</f>
    </nc>
  </rcc>
  <rcc rId="1190" sId="3">
    <oc r="C17">
      <v>0</v>
    </oc>
    <nc r="C17">
      <f>SUM(E17:G17)</f>
    </nc>
  </rcc>
  <rcc rId="1191" sId="3">
    <oc r="C18">
      <v>0</v>
    </oc>
    <nc r="C18">
      <f>SUM(E18:G18)</f>
    </nc>
  </rcc>
  <rcc rId="1192" sId="3">
    <oc r="C19">
      <v>0</v>
    </oc>
    <nc r="C19">
      <f>SUM(E19:G19)</f>
    </nc>
  </rcc>
  <rcc rId="1193" sId="3">
    <oc r="C20">
      <v>0</v>
    </oc>
    <nc r="C20">
      <f>SUM(E20:G20)</f>
    </nc>
  </rcc>
  <rcc rId="1194" sId="3">
    <oc r="C21">
      <v>0</v>
    </oc>
    <nc r="C21">
      <f>SUM(E21:G21)</f>
    </nc>
  </rcc>
  <rcc rId="1195" sId="3">
    <oc r="C22">
      <v>0</v>
    </oc>
    <nc r="C22">
      <f>SUM(E22:G22)</f>
    </nc>
  </rcc>
  <rcc rId="1196" sId="3">
    <oc r="C23">
      <f>SUM(C24:C40)</f>
    </oc>
    <nc r="C23">
      <f>SUM(E23:G23)</f>
    </nc>
  </rcc>
  <rcc rId="1197" sId="3">
    <oc r="C24">
      <v>40</v>
    </oc>
    <nc r="C24">
      <f>SUM(E24:G24)</f>
    </nc>
  </rcc>
  <rcc rId="1198" sId="3">
    <oc r="C25">
      <v>0</v>
    </oc>
    <nc r="C25">
      <f>SUM(E25:G25)</f>
    </nc>
  </rcc>
  <rcc rId="1199" sId="3">
    <oc r="C26">
      <v>0</v>
    </oc>
    <nc r="C26">
      <f>SUM(E26:G26)</f>
    </nc>
  </rcc>
  <rcc rId="1200" sId="3">
    <oc r="C27">
      <v>0</v>
    </oc>
    <nc r="C27">
      <f>SUM(E27:G27)</f>
    </nc>
  </rcc>
  <rcc rId="1201" sId="3">
    <oc r="C28">
      <v>0</v>
    </oc>
    <nc r="C28">
      <f>SUM(E28:G28)</f>
    </nc>
  </rcc>
  <rcc rId="1202" sId="3">
    <oc r="C29">
      <v>0</v>
    </oc>
    <nc r="C29">
      <f>SUM(E29:G29)</f>
    </nc>
  </rcc>
  <rcc rId="1203" sId="3">
    <oc r="C30">
      <v>0</v>
    </oc>
    <nc r="C30">
      <f>SUM(E30:G30)</f>
    </nc>
  </rcc>
  <rcc rId="1204" sId="3">
    <oc r="C31">
      <v>0</v>
    </oc>
    <nc r="C31">
      <f>SUM(E31:G31)</f>
    </nc>
  </rcc>
  <rcc rId="1205" sId="3">
    <oc r="C32">
      <v>0</v>
    </oc>
    <nc r="C32">
      <f>SUM(E32:G32)</f>
    </nc>
  </rcc>
  <rcc rId="1206" sId="3">
    <oc r="C33">
      <v>0</v>
    </oc>
    <nc r="C33">
      <f>SUM(E33:G33)</f>
    </nc>
  </rcc>
  <rcc rId="1207" sId="3">
    <oc r="C34">
      <v>0</v>
    </oc>
    <nc r="C34">
      <f>SUM(E34:G34)</f>
    </nc>
  </rcc>
  <rcc rId="1208" sId="3">
    <oc r="C35">
      <v>0</v>
    </oc>
    <nc r="C35">
      <f>SUM(E35:G35)</f>
    </nc>
  </rcc>
  <rcc rId="1209" sId="3">
    <oc r="C36">
      <v>0</v>
    </oc>
    <nc r="C36">
      <f>SUM(E36:G36)</f>
    </nc>
  </rcc>
  <rcc rId="1210" sId="3">
    <oc r="C37">
      <v>0</v>
    </oc>
    <nc r="C37">
      <f>SUM(E37:G37)</f>
    </nc>
  </rcc>
  <rcc rId="1211" sId="3">
    <oc r="C38">
      <v>0</v>
    </oc>
    <nc r="C38">
      <f>SUM(E38:G38)</f>
    </nc>
  </rcc>
  <rcc rId="1212" sId="3">
    <oc r="C39">
      <v>0</v>
    </oc>
    <nc r="C39">
      <f>SUM(E39:G39)</f>
    </nc>
  </rcc>
  <rcc rId="1213" sId="3">
    <oc r="C40">
      <v>0</v>
    </oc>
    <nc r="C40">
      <f>SUM(E40:G40)</f>
    </nc>
  </rcc>
  <rdn rId="0" localSheetId="3" customView="1" name="Z_5E18EF89_F9C7_4F0D_BF50_4E2C9EE79E5F_.wvu.Cols" hidden="1" oldHidden="1">
    <oldFormula>'Раздел 3'!$H:$Y,'Раздел 3'!$AC:$AH</oldFormula>
  </rdn>
  <rcv guid="{5E18EF89-F9C7-4F0D-BF50-4E2C9EE79E5F}" action="delete"/>
  <rdn rId="0" localSheetId="2" customView="1" name="Z_5E18EF89_F9C7_4F0D_BF50_4E2C9EE79E5F_.wvu.Cols" hidden="1" oldHidden="1">
    <formula>'Раздел 2'!$F:$Q,'Раздел 2'!$T:$W</formula>
    <oldFormula>'Раздел 2'!$F:$Q,'Раздел 2'!$T:$W</oldFormula>
  </rdn>
  <rdn rId="0" localSheetId="4" customView="1" name="Z_5E18EF89_F9C7_4F0D_BF50_4E2C9EE79E5F_.wvu.Cols" hidden="1" oldHidden="1">
    <formula>'Справочно к разделу 3'!$H:$Y,'Справочно к разделу 3'!$AC:$AH</formula>
    <oldFormula>'Справочно к разделу 3'!$H:$Y,'Справочно к разделу 3'!$AC:$AH</oldFormula>
  </rdn>
  <rcv guid="{5E18EF89-F9C7-4F0D-BF50-4E2C9EE79E5F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X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217" sId="2">
    <nc r="X9">
      <v>210</v>
    </nc>
  </rcc>
  <rcc rId="1218" sId="2">
    <nc r="Y9">
      <f>C9-X9</f>
    </nc>
  </rcc>
  <rcc rId="1219" sId="2">
    <nc r="Y10">
      <f>C10-X10</f>
    </nc>
  </rcc>
  <rcc rId="1220" sId="2">
    <nc r="Y11">
      <f>C11-X11</f>
    </nc>
  </rcc>
  <rcc rId="1221" sId="2">
    <oc r="Y12">
      <f>145-133</f>
    </oc>
    <nc r="Y12">
      <f>C12-X12</f>
    </nc>
  </rcc>
  <rcc rId="1222" sId="2">
    <nc r="Y13">
      <f>C13-X13</f>
    </nc>
  </rcc>
  <rcc rId="1223" sId="2">
    <nc r="Y14">
      <f>C14-X14</f>
    </nc>
  </rcc>
  <rcc rId="1224" sId="2">
    <nc r="Y15">
      <f>C15-X15</f>
    </nc>
  </rcc>
  <rcc rId="1225" sId="2">
    <nc r="Y16">
      <f>C16-X16</f>
    </nc>
  </rcc>
  <rcc rId="1226" sId="2">
    <nc r="Y17">
      <f>C17-X17</f>
    </nc>
  </rcc>
  <rcc rId="1227" sId="2">
    <nc r="Y18">
      <f>C18-X18</f>
    </nc>
  </rcc>
  <rcc rId="1228" sId="2">
    <nc r="Y19">
      <f>C19-X19</f>
    </nc>
  </rcc>
  <rcc rId="1229" sId="2">
    <nc r="Y20">
      <f>C20-X20</f>
    </nc>
  </rcc>
  <rcc rId="1230" sId="2">
    <nc r="Y21">
      <f>C21-X21</f>
    </nc>
  </rcc>
  <rcc rId="1231" sId="2">
    <nc r="Y22">
      <f>C22-X22</f>
    </nc>
  </rcc>
  <rcc rId="1232" sId="2">
    <nc r="Y23">
      <f>C23-X23</f>
    </nc>
  </rcc>
  <rcc rId="1233" sId="2">
    <nc r="Y24">
      <f>C24-X24</f>
    </nc>
  </rcc>
  <rcc rId="1234" sId="2">
    <nc r="Y25">
      <f>C25-X25</f>
    </nc>
  </rcc>
  <rcc rId="1235" sId="2">
    <nc r="Y26">
      <f>C26-X26</f>
    </nc>
  </rcc>
  <rcc rId="1236" sId="2">
    <nc r="Y27">
      <f>C27-X27</f>
    </nc>
  </rcc>
  <rcc rId="1237" sId="2">
    <nc r="Y28">
      <f>C28-X28</f>
    </nc>
  </rcc>
  <rcc rId="1238" sId="2">
    <nc r="Y29">
      <f>C29-X29</f>
    </nc>
  </rcc>
  <rcc rId="1239" sId="2">
    <nc r="Y30">
      <f>C30-X30</f>
    </nc>
  </rcc>
  <rcc rId="1240" sId="2">
    <nc r="Y31">
      <f>C31-X31</f>
    </nc>
  </rcc>
  <rcc rId="1241" sId="2">
    <nc r="Y32">
      <f>C32-X32</f>
    </nc>
  </rcc>
  <rcc rId="1242" sId="2">
    <nc r="Y33">
      <f>C33-X33</f>
    </nc>
  </rcc>
  <rcc rId="1243" sId="2">
    <nc r="Y34">
      <f>C34-X34</f>
    </nc>
  </rcc>
  <rcc rId="1244" sId="2">
    <nc r="Y35">
      <f>C35-X35</f>
    </nc>
  </rcc>
  <rcc rId="1245" sId="2">
    <nc r="Y36">
      <f>C36-X36</f>
    </nc>
  </rcc>
  <rcc rId="1246" sId="2">
    <nc r="Y37">
      <f>C37-X37</f>
    </nc>
  </rcc>
  <rcc rId="1247" sId="2">
    <nc r="Y38">
      <f>C38-X38</f>
    </nc>
  </rcc>
  <rcc rId="1248" sId="2">
    <nc r="Y39">
      <f>C39-X39</f>
    </nc>
  </rcc>
  <rcc rId="1249" sId="2">
    <nc r="Y40">
      <f>C40-X40</f>
    </nc>
  </rcc>
  <rcc rId="1250" sId="2">
    <nc r="Y41">
      <f>C41-X41</f>
    </nc>
  </rcc>
  <rcc rId="1251" sId="2">
    <nc r="Y42">
      <f>C42-X42</f>
    </nc>
  </rcc>
  <rcc rId="1252" sId="2">
    <nc r="Y43">
      <f>C43-X43</f>
    </nc>
  </rcc>
  <rcc rId="1253" sId="2">
    <nc r="X10">
      <v>210</v>
    </nc>
  </rcc>
  <rfmt sheetId="2" sqref="X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254" sId="2">
    <nc r="X11">
      <v>0</v>
    </nc>
  </rcc>
  <rfmt sheetId="2" sqref="X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255" sId="2">
    <nc r="X12">
      <v>209</v>
    </nc>
  </rcc>
  <rfmt sheetId="2" sqref="X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56" sId="2">
    <nc r="X13">
      <v>163</v>
    </nc>
  </rcc>
  <rfmt sheetId="2" sqref="X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57" sId="2">
    <nc r="X14">
      <v>3</v>
    </nc>
  </rcc>
  <rfmt sheetId="2" sqref="X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58" sId="2">
    <nc r="X15">
      <v>0</v>
    </nc>
  </rcc>
  <rfmt sheetId="2" sqref="X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fmt sheetId="2" sqref="X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59" sId="2">
    <nc r="X17">
      <v>0</v>
    </nc>
  </rcc>
  <rfmt sheetId="2" sqref="X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60" sId="2">
    <nc r="X16">
      <v>44</v>
    </nc>
  </rcc>
  <rcc rId="1261" sId="2">
    <nc r="X18">
      <v>3</v>
    </nc>
  </rcc>
  <rfmt sheetId="2" sqref="X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62" sId="2">
    <nc r="X19">
      <v>0</v>
    </nc>
  </rcc>
  <rfmt sheetId="2" sqref="X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63" sId="2">
    <nc r="X20">
      <v>0</v>
    </nc>
  </rcc>
  <rfmt sheetId="2" sqref="X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64" sId="2">
    <nc r="X21">
      <v>0</v>
    </nc>
  </rcc>
  <rfmt sheetId="2" sqref="X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65" sId="2">
    <nc r="X22">
      <v>0</v>
    </nc>
  </rcc>
  <rfmt sheetId="2" sqref="X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66" sId="2">
    <nc r="X23">
      <v>0</v>
    </nc>
  </rcc>
  <rfmt sheetId="2" sqref="X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67" sId="2">
    <nc r="X24">
      <v>0</v>
    </nc>
  </rcc>
  <rfmt sheetId="2" sqref="X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68" sId="2">
    <nc r="X25">
      <v>0</v>
    </nc>
  </rcc>
  <rfmt sheetId="2" sqref="X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69" sId="2">
    <nc r="X26">
      <v>0</v>
    </nc>
  </rcc>
  <rfmt sheetId="2" sqref="X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0" sId="2">
    <nc r="X27">
      <v>0</v>
    </nc>
  </rcc>
  <rfmt sheetId="2" sqref="X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1" sId="2">
    <nc r="X28">
      <v>0</v>
    </nc>
  </rcc>
  <rfmt sheetId="2" sqref="X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2" sId="2">
    <nc r="X29">
      <v>0</v>
    </nc>
  </rcc>
  <rfmt sheetId="2" sqref="X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3" sId="2">
    <nc r="X30">
      <v>0</v>
    </nc>
  </rcc>
  <rfmt sheetId="2" sqref="X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4" sId="2">
    <nc r="X31">
      <v>0</v>
    </nc>
  </rcc>
  <rfmt sheetId="2" sqref="X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5" sId="2">
    <nc r="X32">
      <v>0</v>
    </nc>
  </rcc>
  <rfmt sheetId="2" sqref="X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6" sId="2">
    <nc r="X33">
      <v>0</v>
    </nc>
  </rcc>
  <rfmt sheetId="2" sqref="X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7" sId="2">
    <nc r="X34">
      <v>175</v>
    </nc>
  </rcc>
  <rfmt sheetId="2" sqref="X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8" sId="2">
    <nc r="X35">
      <v>170</v>
    </nc>
  </rcc>
  <rfmt sheetId="2" sqref="X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79" sId="2">
    <nc r="X36">
      <v>0</v>
    </nc>
  </rcc>
  <rfmt sheetId="2" sqref="X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80" sId="2">
    <nc r="X37">
      <v>1347</v>
    </nc>
  </rcc>
  <rfmt sheetId="2" sqref="X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</rfmt>
  <rcc rId="1281" sId="2">
    <nc r="AA37">
      <v>1347</v>
    </nc>
  </rcc>
  <rfmt sheetId="2" sqref="AA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rfmt>
  <rcc rId="1282" sId="2">
    <nc r="AB37">
      <v>346</v>
    </nc>
  </rcc>
  <rfmt sheetId="2" sqref="AB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rfmt>
  <rcc rId="1283" sId="2">
    <nc r="AC37">
      <v>1001</v>
    </nc>
  </rcc>
  <rfmt sheetId="2" sqref="AC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rfmt>
  <rcc rId="1284" sId="2">
    <nc r="AC38">
      <v>870</v>
    </nc>
  </rcc>
  <rcc rId="1285" sId="2">
    <nc r="AB38">
      <v>251</v>
    </nc>
  </rcc>
  <rcc rId="1286" sId="2">
    <nc r="AA38">
      <v>1121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7" sId="4">
    <oc r="C9">
      <f>E9+F9+G9</f>
    </oc>
    <nc r="C9">
      <f>E9+F9+G9</f>
    </nc>
  </rcc>
  <rcc rId="1288" sId="4">
    <oc r="E13">
      <f>H13+K13+N13+Q13+T13+W13+Z12+AC13+AF13</f>
    </oc>
    <nc r="E13">
      <f>H13+K13+N13+Q13+T13+W13+Z13+AC13+AF13</f>
    </nc>
  </rcc>
  <rcc rId="1289" sId="4">
    <oc r="F13">
      <f>I13+L13+O13+R13+U13+X13+AA12+AD13+AG13</f>
    </oc>
    <nc r="F13">
      <f>I13+L13+O13+R13+U13+X13+AA13+AD13+AG13</f>
    </nc>
  </rcc>
  <rcc rId="1290" sId="4">
    <oc r="G13">
      <f>J13+M13+P13+S13+V13+Y13+AB13+AE13+AH13</f>
    </oc>
    <nc r="G13">
      <f>J13+M13+P13+S13+V13+Y13+AB13+AE13+AH13</f>
    </nc>
  </rcc>
  <rdn rId="0" localSheetId="4" customView="1" name="Z_5E18EF89_F9C7_4F0D_BF50_4E2C9EE79E5F_.wvu.Cols" hidden="1" oldHidden="1">
    <oldFormula>'Справочно к разделу 3'!$H:$Y,'Справочно к разделу 3'!$AC:$AH</oldFormula>
  </rdn>
  <rcv guid="{5E18EF89-F9C7-4F0D-BF50-4E2C9EE79E5F}" action="delete"/>
  <rdn rId="0" localSheetId="2" customView="1" name="Z_5E18EF89_F9C7_4F0D_BF50_4E2C9EE79E5F_.wvu.Cols" hidden="1" oldHidden="1">
    <formula>'Раздел 2'!$F:$W</formula>
    <oldFormula>'Раздел 2'!$F:$Q,'Раздел 2'!$T:$W</oldFormula>
  </rdn>
  <rcv guid="{5E18EF89-F9C7-4F0D-BF50-4E2C9EE79E5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2">
    <nc r="T44">
      <f>SUM(T9:T43)</f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3" sId="2">
    <oc r="D9">
      <f>F9+H9+J9+L9+N9+P9+R9+T9+V9</f>
    </oc>
    <nc r="D9">
      <f>F9+H9+J9+L9+N9+P9+R9+T9+V9</f>
    </nc>
  </rcc>
  <rdn rId="0" localSheetId="2" customView="1" name="Z_5E18EF89_F9C7_4F0D_BF50_4E2C9EE79E5F_.wvu.Cols" hidden="1" oldHidden="1">
    <oldFormula>'Раздел 2'!$F:$W</oldFormula>
  </rdn>
  <rcv guid="{5E18EF89-F9C7-4F0D-BF50-4E2C9EE79E5F}" action="delete"/>
  <rcv guid="{5E18EF89-F9C7-4F0D-BF50-4E2C9EE79E5F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5" sId="2">
    <oc r="C12">
      <f>D12+E12</f>
    </oc>
    <nc r="C12">
      <f>D12+E12</f>
    </nc>
  </rcc>
  <rcc rId="1296" sId="2">
    <oc r="D12">
      <f>F12+H12+J12+L12+N12+P12+R12+T12+V12</f>
    </oc>
    <nc r="D12">
      <f>F12+H12+J12+L12+N12+P12+R12+T12+V12</f>
    </nc>
  </rcc>
  <rcc rId="1297" sId="2">
    <oc r="E10">
      <f>G10+I10+K10+M10+O10+Q10+S10+U10+W10</f>
    </oc>
    <nc r="E10">
      <f>G10+I10+K10+M10+O10+Q10+S10+U10+W10</f>
    </nc>
  </rcc>
  <rcc rId="1298" sId="2">
    <oc r="E12">
      <f>G12+I12+K12+M12+O12+Q12+S12+U12+W12</f>
    </oc>
    <nc r="E12">
      <f>G12+I12+K12+M12+O12+Q12+S12+U12+W12</f>
    </nc>
  </rcc>
  <rcc rId="1299" sId="2">
    <nc r="AB9">
      <v>4</v>
    </nc>
  </rcc>
  <rcc rId="1300" sId="2">
    <nc r="AA9">
      <v>10</v>
    </nc>
  </rcc>
  <rfmt sheetId="2" sqref="AA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rfmt>
  <rcv guid="{5E18EF89-F9C7-4F0D-BF50-4E2C9EE79E5F}" action="delete"/>
  <rdn rId="0" localSheetId="2" customView="1" name="Z_5E18EF89_F9C7_4F0D_BF50_4E2C9EE79E5F_.wvu.Cols" hidden="1" oldHidden="1">
    <formula>'Раздел 2'!$F:$W</formula>
  </rdn>
  <rcv guid="{5E18EF89-F9C7-4F0D-BF50-4E2C9EE79E5F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2" sId="2">
    <nc r="AB12">
      <f>E12*2</f>
    </nc>
  </rcc>
  <rcc rId="1303" sId="2">
    <nc r="AA12">
      <f>D12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E18EF89-F9C7-4F0D-BF50-4E2C9EE79E5F}" action="delete"/>
  <rdn rId="0" localSheetId="2" customView="1" name="Z_5E18EF89_F9C7_4F0D_BF50_4E2C9EE79E5F_.wvu.Cols" hidden="1" oldHidden="1">
    <formula>'Раздел 2'!$F:$W</formula>
    <oldFormula>'Раздел 2'!$F:$W</oldFormula>
  </rdn>
  <rdn rId="0" localSheetId="4" customView="1" name="Z_5E18EF89_F9C7_4F0D_BF50_4E2C9EE79E5F_.wvu.Cols" hidden="1" oldHidden="1">
    <formula>'Справочно к разделу 3'!$H:$S,'Справочно к разделу 3'!$W:$AH</formula>
  </rdn>
  <rcv guid="{5E18EF89-F9C7-4F0D-BF50-4E2C9EE79E5F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6" sId="4">
    <oc r="T9">
      <v>0</v>
    </oc>
    <nc r="T9">
      <v>1</v>
    </nc>
  </rcc>
  <rcc rId="1307" sId="4">
    <oc r="U9">
      <v>0</v>
    </oc>
    <nc r="U9">
      <v>1</v>
    </nc>
  </rcc>
  <rcc rId="1308" sId="4">
    <oc r="V9">
      <v>0</v>
    </oc>
    <nc r="V9">
      <v>5</v>
    </nc>
  </rcc>
  <rcc rId="1309" sId="4">
    <oc r="V10">
      <v>0</v>
    </oc>
    <nc r="V10">
      <v>2</v>
    </nc>
  </rcc>
  <rcv guid="{5E18EF89-F9C7-4F0D-BF50-4E2C9EE79E5F}" action="delete"/>
  <rdn rId="0" localSheetId="2" customView="1" name="Z_5E18EF89_F9C7_4F0D_BF50_4E2C9EE79E5F_.wvu.Cols" hidden="1" oldHidden="1">
    <formula>'Раздел 2'!$F:$M</formula>
    <oldFormula>'Раздел 2'!$F:$W</oldFormula>
  </rdn>
  <rdn rId="0" localSheetId="4" customView="1" name="Z_5E18EF89_F9C7_4F0D_BF50_4E2C9EE79E5F_.wvu.Cols" hidden="1" oldHidden="1">
    <formula>'Справочно к разделу 3'!$H:$S</formula>
    <oldFormula>'Справочно к разделу 3'!$H:$S,'Справочно к разделу 3'!$W:$AH</oldFormula>
  </rdn>
  <rcv guid="{5E18EF89-F9C7-4F0D-BF50-4E2C9EE79E5F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2" sId="4">
    <oc r="G8">
      <f>J8+M8+P8+S8+V8+Y8+AB8+AE8+AH8</f>
    </oc>
    <nc r="G8">
      <f>J8+M8+P8+S8+V8+Y8+AB8+AE8+AH8</f>
    </nc>
  </rcc>
  <rcc rId="1313" sId="4">
    <oc r="C12">
      <f>E12+F12+G12</f>
    </oc>
    <nc r="C12">
      <f>E12+F12+G12</f>
    </nc>
  </rcc>
  <rcc rId="1314" sId="4">
    <oc r="E12">
      <f>H12+K12+N12+Q12+T12+W12+Z11+AC12+AF12</f>
    </oc>
    <nc r="E12">
      <f>H12+K12+N12+Q12+T12+W12+Z12+AC12+AF12</f>
    </nc>
  </rcc>
  <rcc rId="1315" sId="4">
    <oc r="F12">
      <f>I12+L12+O12+R12+U12+X12+AA11+AD12+AG12</f>
    </oc>
    <nc r="F12">
      <f>I12+L12+O12+R12+U12+X12+AA12+AD12+AG12</f>
    </nc>
  </rcc>
  <rcc rId="1316" sId="4">
    <oc r="G12">
      <f>J12+M12+P12+S12+V12+Y12+AB12+AE12+AH12</f>
    </oc>
    <nc r="G12">
      <f>J12+M12+P12+S12+V12+Y12+AB12+AE12+AH12</f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37:E38">
    <dxf>
      <fill>
        <patternFill patternType="solid">
          <bgColor rgb="FFFFFF00"/>
        </patternFill>
      </fill>
    </dxf>
  </rfmt>
  <rfmt sheetId="2" sqref="D34:E35">
    <dxf>
      <fill>
        <patternFill patternType="solid">
          <bgColor rgb="FFFFFF00"/>
        </patternFill>
      </fill>
    </dxf>
  </rfmt>
  <rfmt sheetId="2" sqref="L34:L35">
    <dxf>
      <fill>
        <patternFill patternType="solid">
          <bgColor rgb="FFFF0000"/>
        </patternFill>
      </fill>
    </dxf>
  </rfmt>
  <rfmt sheetId="2" sqref="N34:N35">
    <dxf>
      <fill>
        <patternFill patternType="solid">
          <bgColor rgb="FFFF0000"/>
        </patternFill>
      </fill>
    </dxf>
  </rfmt>
  <rfmt sheetId="2" sqref="O34:O35">
    <dxf>
      <fill>
        <patternFill patternType="solid">
          <bgColor rgb="FFFF0000"/>
        </patternFill>
      </fill>
    </dxf>
  </rfmt>
  <rfmt sheetId="2" sqref="J6:K6">
    <dxf>
      <fill>
        <patternFill patternType="solid">
          <bgColor rgb="FFFFFF00"/>
        </patternFill>
      </fill>
    </dxf>
  </rfmt>
  <rfmt sheetId="2" sqref="R6:S6">
    <dxf>
      <fill>
        <patternFill patternType="solid">
          <bgColor rgb="FFFFFF00"/>
        </patternFill>
      </fill>
    </dxf>
  </rfmt>
  <rfmt sheetId="2" sqref="T6:U6">
    <dxf>
      <fill>
        <patternFill patternType="solid">
          <bgColor rgb="FFFFFF00"/>
        </patternFill>
      </fill>
    </dxf>
  </rfmt>
  <rcc rId="1317" sId="2" odxf="1" dxf="1">
    <nc r="AB7" t="inlineStr">
      <is>
        <t xml:space="preserve">Индивидуальные предприниматели 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18" sId="2" odxf="1" dxf="1">
    <nc r="AC7" t="inlineStr">
      <is>
        <t>Организации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m rId="1319" sheetId="2" source="AB7:AC7" destination="AD7:AE7" sourceSheetId="2"/>
  <rcc rId="1320" sId="2">
    <nc r="AE15">
      <f>R10-R12</f>
    </nc>
  </rcc>
  <rcc rId="1321" sId="2">
    <nc r="AE12">
      <v>4</v>
    </nc>
  </rcc>
  <rcc rId="1322" sId="2">
    <nc r="AD12">
      <v>10</v>
    </nc>
  </rcc>
  <rcc rId="1323" sId="4">
    <oc r="F8">
      <f>I8+L8+O8+R8+U8+X8+AA8+AD8+AG8</f>
    </oc>
    <nc r="F8">
      <f>I8+L8+O8+R8+U8+X8+AA8+AD8+AG8</f>
    </nc>
  </rcc>
  <rfmt sheetId="4" sqref="N8:N9">
    <dxf>
      <fill>
        <patternFill patternType="solid">
          <bgColor rgb="FFFFFF00"/>
        </patternFill>
      </fill>
    </dxf>
  </rfmt>
  <rfmt sheetId="4" sqref="O8:O9">
    <dxf>
      <fill>
        <patternFill patternType="solid">
          <bgColor rgb="FFFFFF00"/>
        </patternFill>
      </fill>
    </dxf>
  </rfmt>
  <rfmt sheetId="4" sqref="P8:P9">
    <dxf>
      <fill>
        <patternFill patternType="solid">
          <bgColor rgb="FFFFFF00"/>
        </patternFill>
      </fill>
    </dxf>
  </rfmt>
  <rfmt sheetId="4" sqref="Q8:S9">
    <dxf>
      <fill>
        <patternFill patternType="solid">
          <bgColor rgb="FFFFFF00"/>
        </patternFill>
      </fill>
    </dxf>
  </rfmt>
  <rfmt sheetId="4" sqref="V8:V9">
    <dxf>
      <fill>
        <patternFill patternType="solid">
          <bgColor rgb="FFFFFF00"/>
        </patternFill>
      </fill>
    </dxf>
  </rfmt>
  <rfmt sheetId="4" sqref="Z8:Z9">
    <dxf>
      <fill>
        <patternFill patternType="solid">
          <bgColor rgb="FFFFFF00"/>
        </patternFill>
      </fill>
    </dxf>
  </rfmt>
  <rfmt sheetId="4" sqref="AA8:AB9">
    <dxf>
      <fill>
        <patternFill patternType="solid">
          <bgColor rgb="FFFFFF00"/>
        </patternFill>
      </fill>
    </dxf>
  </rfmt>
  <rfmt sheetId="4" sqref="AE8:AE9">
    <dxf>
      <fill>
        <patternFill patternType="solid">
          <bgColor rgb="FFFFFF00"/>
        </patternFill>
      </fill>
    </dxf>
  </rfmt>
  <rfmt sheetId="4" sqref="AH8:AH9">
    <dxf>
      <fill>
        <patternFill patternType="solid">
          <bgColor rgb="FFFFFF00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4" sId="4">
    <oc r="E11">
      <f>H11+K11+N11+Q11+T11+W11+Z10+AC11+AF11</f>
    </oc>
    <nc r="E11">
      <f>H11+K11+N11+Q11+T11+W11+Z11+AC11+AF11</f>
    </nc>
  </rcc>
  <rcc rId="1325" sId="4">
    <oc r="E12">
      <f>H12+K12+N12+Q12+T12+W12+Z12+AC12+AF12</f>
    </oc>
    <nc r="E12">
      <f>H12+K12+N12+Q12+T12+W12+Z12+AC12+AF12</f>
    </nc>
  </rcc>
  <rcc rId="1326" sId="4">
    <oc r="E13">
      <f>H13+K13+N13+Q13+T13+W13+Z13+AC13+AF13</f>
    </oc>
    <nc r="E13">
      <f>H13+K13+N13+Q13+T13+W13+Z13+AC13+AF13</f>
    </nc>
  </rcc>
  <rcc rId="1327" sId="4">
    <oc r="E14">
      <f>H14+K14+N14+Q14+T14+W14+Z13+AC14+AF14</f>
    </oc>
    <nc r="E14">
      <f>H14+K14+N14+Q14+T14+W14+Z14+AC14+AF14</f>
    </nc>
  </rcc>
  <rcc rId="1328" sId="4">
    <oc r="E10">
      <f>H10+K10+N10+Q10+T10+W10+Z9+AC10+AF10</f>
    </oc>
    <nc r="E10">
      <f>H10+K10+N10+Q10+T10+W10+Z10+AC10+AF10</f>
    </nc>
  </rcc>
  <rcc rId="1329" sId="4">
    <oc r="F9">
      <f>I9+L9+O9+R9+U9+X9+AA9+AD9+AG9</f>
    </oc>
    <nc r="F9">
      <f>I9+L9+O9+R9+U9+X9+AA9+AD9+AG9</f>
    </nc>
  </rcc>
  <rcc rId="1330" sId="4">
    <oc r="F10">
      <f>I10+L10+O10+R10+U10+X10+AA9+AD10+AG10</f>
    </oc>
    <nc r="F10">
      <f>I10+L10+O10+R10+U10+X10+AA10+AD10+AG10</f>
    </nc>
  </rcc>
  <rcc rId="1331" sId="4">
    <oc r="F11">
      <f>I11+L11+O11+R11+U11+X11+AA10+AD11+AG11</f>
    </oc>
    <nc r="F11">
      <f>I11+L11+O11+R11+U11+X11+AA11+AD11+AG11</f>
    </nc>
  </rcc>
  <rcc rId="1332" sId="4">
    <oc r="F12">
      <f>I12+L12+O12+R12+U12+X12+AA12+AD12+AG12</f>
    </oc>
    <nc r="F12">
      <f>I12+L12+O12+R12+U12+X12+AA12+AD12+AG12</f>
    </nc>
  </rcc>
  <rcc rId="1333" sId="4">
    <oc r="F13">
      <f>I13+L13+O13+R13+U13+X13+AA13+AD13+AG13</f>
    </oc>
    <nc r="F13">
      <f>I13+L13+O13+R13+U13+X13+AA13+AD13+AG13</f>
    </nc>
  </rcc>
  <rcc rId="1334" sId="4">
    <oc r="F14">
      <f>I14+L14+O14+R14+U14+X14+AA13+AD14+AG14</f>
    </oc>
    <nc r="F14">
      <f>I14+L14+O14+R14+U14+X14+AA14+AD14+AG14</f>
    </nc>
  </rcc>
  <rcc rId="1335" sId="4">
    <oc r="G9">
      <f>J9+M9+P9+S9+V9+Y9+AB9+AE9+AH9</f>
    </oc>
    <nc r="G9">
      <f>J9+M9+P9+S9+V9+Y9+AB9+AE9+AH9</f>
    </nc>
  </rcc>
  <rcc rId="1336" sId="4">
    <oc r="G10">
      <f>J10+M10+P10+S10+V10+Y10+AB10+AE10+AH10</f>
    </oc>
    <nc r="G10">
      <f>J10+M10+P10+S10+V10+Y10+AB10+AE10+AH10</f>
    </nc>
  </rcc>
  <rcc rId="1337" sId="4">
    <oc r="G11">
      <f>J11+M11+P11+S11+V11+Y11+AB11+AE11+AH11</f>
    </oc>
    <nc r="G11">
      <f>J11+M11+P11+S11+V11+Y11+AB11+AE11+AH11</f>
    </nc>
  </rcc>
  <rcc rId="1338" sId="4">
    <oc r="G12">
      <f>J12+M12+P12+S12+V12+Y12+AB12+AE12+AH12</f>
    </oc>
    <nc r="G12">
      <f>J12+M12+P12+S12+V12+Y12+AB12+AE12+AH12</f>
    </nc>
  </rcc>
  <rcc rId="1339" sId="4">
    <oc r="G13">
      <f>J13+M13+P13+S13+V13+Y13+AB13+AE13+AH13</f>
    </oc>
    <nc r="G13">
      <f>J13+M13+P13+S13+V13+Y13+AB13+AE13+AH13</f>
    </nc>
  </rcc>
  <rcc rId="1340" sId="4">
    <oc r="G14">
      <f>J14+M14+P14+S14+V14+Y14+AB14+AE14+AH14</f>
    </oc>
    <nc r="G14">
      <f>J14+M14+P14+S14+V14+Y14+AB14+AE14+AH14</f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1" sId="2">
    <oc r="C9">
      <f>D9+E9</f>
    </oc>
    <nc r="C9">
      <v>246</v>
    </nc>
  </rcc>
  <rcc rId="1342" sId="2">
    <oc r="D9">
      <f>F9+H9+J9+L9+N9+P9+R9+T9+V9</f>
    </oc>
    <nc r="D9">
      <v>220</v>
    </nc>
  </rcc>
  <rcc rId="1343" sId="2">
    <oc r="E9">
      <f>G9+I9+K9+M9+O9+Q9+S9+U9+W9</f>
    </oc>
    <nc r="E9">
      <v>26</v>
    </nc>
  </rcc>
  <rcc rId="1344" sId="2">
    <oc r="C10">
      <f>D10+E10</f>
    </oc>
    <nc r="C10">
      <v>246</v>
    </nc>
  </rcc>
  <rcc rId="1345" sId="2">
    <oc r="D10">
      <f>F10+H10+J10+L10+N10+P10+R10+T10+V10</f>
    </oc>
    <nc r="D10">
      <v>220</v>
    </nc>
  </rcc>
  <rcc rId="1346" sId="2">
    <oc r="E10">
      <f>G10+I10+K10+M10+O10+Q10+S10+U10+W10</f>
    </oc>
    <nc r="E10">
      <v>26</v>
    </nc>
  </rcc>
  <rcc rId="1347" sId="2">
    <oc r="C11">
      <f>D11+E11</f>
    </oc>
    <nc r="C11">
      <v>0</v>
    </nc>
  </rcc>
  <rcc rId="1348" sId="2">
    <oc r="D11">
      <f>F11+H11+J11+L11+N11+P11+R11+T11+V11</f>
    </oc>
    <nc r="D11">
      <v>0</v>
    </nc>
  </rcc>
  <rcc rId="1349" sId="2">
    <oc r="E11">
      <f>G11+I11+K11+M11+O11+Q11+S11+U11+W11</f>
    </oc>
    <nc r="E11">
      <v>0</v>
    </nc>
  </rcc>
  <rcc rId="1350" sId="2">
    <oc r="C12">
      <f>D12+E12</f>
    </oc>
    <nc r="C12">
      <v>232</v>
    </nc>
  </rcc>
  <rcc rId="1351" sId="2">
    <oc r="D12">
      <f>F12+H12+J12+L12+N12+P12+R12+T12+V12</f>
    </oc>
    <nc r="D12">
      <v>210</v>
    </nc>
  </rcc>
  <rcc rId="1352" sId="2">
    <oc r="E12">
      <f>G12+I12+K12+M12+O12+Q12+S12+U12+W12</f>
    </oc>
    <nc r="E12">
      <v>22</v>
    </nc>
  </rcc>
  <rcc rId="1353" sId="2">
    <oc r="C13">
      <f>D13+E13</f>
    </oc>
    <nc r="C13">
      <v>174</v>
    </nc>
  </rcc>
  <rcc rId="1354" sId="2">
    <oc r="D13">
      <f>F13+H13+J13+L13+N13+P13+R13+T13+V13</f>
    </oc>
    <nc r="D13">
      <v>159</v>
    </nc>
  </rcc>
  <rcc rId="1355" sId="2">
    <oc r="E13">
      <f>G13+I13+K13+M13+O13+Q13+S13+U13+W13</f>
    </oc>
    <nc r="E13">
      <v>15</v>
    </nc>
  </rcc>
  <rcc rId="1356" sId="2">
    <oc r="C14">
      <f>D14+E14</f>
    </oc>
    <nc r="C14">
      <v>3</v>
    </nc>
  </rcc>
  <rcc rId="1357" sId="2">
    <oc r="D14">
      <f>F14+H14+J14+L14+N14+P14+R14+T14+V14</f>
    </oc>
    <nc r="D14">
      <v>3</v>
    </nc>
  </rcc>
  <rcc rId="1358" sId="2">
    <oc r="E14">
      <f>G14+I14+K14+M14+O14+Q14+S14+U14+W14</f>
    </oc>
    <nc r="E14">
      <v>0</v>
    </nc>
  </rcc>
  <rcc rId="1359" sId="2">
    <oc r="C15">
      <f>D15+E15</f>
    </oc>
    <nc r="C15">
      <v>2</v>
    </nc>
  </rcc>
  <rcc rId="1360" sId="2">
    <oc r="D15">
      <f>F15+H15+J15+L15+N15+P15+R15+T15+V15</f>
    </oc>
    <nc r="D15">
      <v>2</v>
    </nc>
  </rcc>
  <rcc rId="1361" sId="2">
    <oc r="E15">
      <f>G15+I15+K15+M15+O15+Q15+S15+U15+W15</f>
    </oc>
    <nc r="E15">
      <v>0</v>
    </nc>
  </rcc>
  <rcc rId="1362" sId="2">
    <oc r="C16">
      <f>D16+E16</f>
    </oc>
    <nc r="C16">
      <v>52</v>
    </nc>
  </rcc>
  <rcc rId="1363" sId="2">
    <oc r="D16">
      <f>F16+H16+J16+L16+N16+P16+R16+T16+V16</f>
    </oc>
    <nc r="D16">
      <v>48</v>
    </nc>
  </rcc>
  <rcc rId="1364" sId="2">
    <oc r="E16">
      <f>G16+I16+K16+M16+O16+Q16+S16+U16+W16</f>
    </oc>
    <nc r="E16">
      <v>4</v>
    </nc>
  </rcc>
  <rcc rId="1365" sId="2">
    <oc r="C17">
      <f>D17+E17</f>
    </oc>
    <nc r="C17">
      <v>0</v>
    </nc>
  </rcc>
  <rcc rId="1366" sId="2">
    <oc r="D17">
      <f>F17+H17+J17+L17+N17+P17+R17+T17+V17</f>
    </oc>
    <nc r="D17">
      <v>0</v>
    </nc>
  </rcc>
  <rcc rId="1367" sId="2">
    <oc r="E17">
      <f>G17+I17+K17+M17+O17+Q17+S17+U17+W17</f>
    </oc>
    <nc r="E17">
      <v>0</v>
    </nc>
  </rcc>
  <rcc rId="1368" sId="2">
    <oc r="C18">
      <f>D18+E18</f>
    </oc>
    <nc r="C18">
      <v>4</v>
    </nc>
  </rcc>
  <rcc rId="1369" sId="2">
    <oc r="D18">
      <f>F18+H18+J18+L18+N18+P18+R18+T18+V18</f>
    </oc>
    <nc r="D18">
      <v>1</v>
    </nc>
  </rcc>
  <rcc rId="1370" sId="2">
    <oc r="E18">
      <f>G18+I18+K18+M18+O18+Q18+S18+U18+W18</f>
    </oc>
    <nc r="E18">
      <v>3</v>
    </nc>
  </rcc>
  <rcc rId="1371" sId="2">
    <oc r="C19">
      <f>D19+E19</f>
    </oc>
    <nc r="C19">
      <v>0</v>
    </nc>
  </rcc>
  <rcc rId="1372" sId="2">
    <oc r="D19">
      <f>F19+H19+J19+L19+N19+P19+R19+T19+V19</f>
    </oc>
    <nc r="D19">
      <v>0</v>
    </nc>
  </rcc>
  <rcc rId="1373" sId="2">
    <oc r="E19">
      <f>G19+I19+K19+M19+O19+Q19+S19+U19+W19</f>
    </oc>
    <nc r="E19">
      <v>0</v>
    </nc>
  </rcc>
  <rcc rId="1374" sId="2">
    <oc r="C20">
      <f>D20+E20</f>
    </oc>
    <nc r="C20">
      <v>0</v>
    </nc>
  </rcc>
  <rcc rId="1375" sId="2">
    <oc r="D20">
      <f>F20+H20+J20+L20+N20+P20+R20+T20+V20</f>
    </oc>
    <nc r="D20">
      <v>0</v>
    </nc>
  </rcc>
  <rcc rId="1376" sId="2">
    <oc r="E20">
      <f>G20+I20+K20+M20+O20+Q20+S20+U20+W20</f>
    </oc>
    <nc r="E20">
      <v>0</v>
    </nc>
  </rcc>
  <rcc rId="1377" sId="2">
    <oc r="C21">
      <f>D21+E21</f>
    </oc>
    <nc r="C21">
      <v>0</v>
    </nc>
  </rcc>
  <rcc rId="1378" sId="2">
    <oc r="D21">
      <f>F21+H21+J21+L21+N21+P21+R21+T21+V21</f>
    </oc>
    <nc r="D21">
      <v>0</v>
    </nc>
  </rcc>
  <rcc rId="1379" sId="2">
    <oc r="E21">
      <f>G21+I21+K21+M21+O21+Q21+S21+U21+W21</f>
    </oc>
    <nc r="E21">
      <v>0</v>
    </nc>
  </rcc>
  <rcc rId="1380" sId="2">
    <oc r="C22">
      <f>D22+E22</f>
    </oc>
    <nc r="C22">
      <v>0</v>
    </nc>
  </rcc>
  <rcc rId="1381" sId="2">
    <oc r="D22">
      <f>F22+H22+J22+L22+N22+P22+R22+T22+V22</f>
    </oc>
    <nc r="D22">
      <v>0</v>
    </nc>
  </rcc>
  <rcc rId="1382" sId="2">
    <oc r="E22">
      <f>G22+I22+K22+M22+O22+Q22+S22+U22+W22</f>
    </oc>
    <nc r="E22">
      <v>0</v>
    </nc>
  </rcc>
  <rcc rId="1383" sId="2">
    <oc r="C23">
      <f>D23+E23</f>
    </oc>
    <nc r="C23">
      <v>0</v>
    </nc>
  </rcc>
  <rcc rId="1384" sId="2">
    <oc r="D23">
      <f>F23+H23+J23+L23+N23+P23+R23+T23+V23</f>
    </oc>
    <nc r="D23">
      <v>0</v>
    </nc>
  </rcc>
  <rcc rId="1385" sId="2">
    <oc r="E23">
      <f>G23+I23+K23+M23+O23+Q23+S23+U23+W23</f>
    </oc>
    <nc r="E23">
      <v>0</v>
    </nc>
  </rcc>
  <rcc rId="1386" sId="2">
    <oc r="C24">
      <f>D24+E24</f>
    </oc>
    <nc r="C24">
      <v>0</v>
    </nc>
  </rcc>
  <rcc rId="1387" sId="2">
    <oc r="D24">
      <f>F24+H24+J24+L24+N24+P24+R24+T24+V24</f>
    </oc>
    <nc r="D24">
      <v>0</v>
    </nc>
  </rcc>
  <rcc rId="1388" sId="2">
    <oc r="E24">
      <f>G24+I24+K24+M24+O24+Q24+S24+U24+W24</f>
    </oc>
    <nc r="E24">
      <v>0</v>
    </nc>
  </rcc>
  <rcc rId="1389" sId="2">
    <oc r="C25">
      <f>D25+E25</f>
    </oc>
    <nc r="C25">
      <v>0</v>
    </nc>
  </rcc>
  <rcc rId="1390" sId="2">
    <oc r="D25">
      <f>F25+H25+J25+L25+N25+P25+R25+T25+V25</f>
    </oc>
    <nc r="D25">
      <v>0</v>
    </nc>
  </rcc>
  <rcc rId="1391" sId="2">
    <oc r="E25">
      <f>G25+I25+K25+M25+O25+Q25+S25+U25+W25</f>
    </oc>
    <nc r="E25">
      <v>0</v>
    </nc>
  </rcc>
  <rcc rId="1392" sId="2">
    <oc r="C26">
      <f>D26+E26</f>
    </oc>
    <nc r="C26">
      <v>0</v>
    </nc>
  </rcc>
  <rcc rId="1393" sId="2">
    <oc r="D26">
      <f>F26+H26+J26+L26+N26+P26+R26+T26+V26</f>
    </oc>
    <nc r="D26">
      <v>0</v>
    </nc>
  </rcc>
  <rcc rId="1394" sId="2">
    <oc r="E26">
      <f>G26+I26+K26+M26+O26+Q26+S26+U26+W26</f>
    </oc>
    <nc r="E26">
      <v>0</v>
    </nc>
  </rcc>
  <rcc rId="1395" sId="2">
    <oc r="C27">
      <f>D27+E27</f>
    </oc>
    <nc r="C27">
      <v>0</v>
    </nc>
  </rcc>
  <rcc rId="1396" sId="2">
    <oc r="D27">
      <f>F27+H27+J27+L27+N27+P27+R27+T27+V27</f>
    </oc>
    <nc r="D27">
      <v>0</v>
    </nc>
  </rcc>
  <rcc rId="1397" sId="2">
    <oc r="E27">
      <f>G27+I27+K27+M27+O27+Q27+S27+U27+W27</f>
    </oc>
    <nc r="E27">
      <v>0</v>
    </nc>
  </rcc>
  <rcc rId="1398" sId="2">
    <oc r="C28">
      <f>D28+E28</f>
    </oc>
    <nc r="C28">
      <v>0</v>
    </nc>
  </rcc>
  <rcc rId="1399" sId="2">
    <oc r="D28">
      <f>F28+H28+J28+L28+N28+P28+R28+T28+V28</f>
    </oc>
    <nc r="D28">
      <v>0</v>
    </nc>
  </rcc>
  <rcc rId="1400" sId="2">
    <oc r="E28">
      <f>G28+I28+K28+M28+O28+Q28+S28+U28+W28</f>
    </oc>
    <nc r="E28">
      <v>0</v>
    </nc>
  </rcc>
  <rcc rId="1401" sId="2">
    <oc r="C29">
      <f>D29+E29</f>
    </oc>
    <nc r="C29">
      <v>0</v>
    </nc>
  </rcc>
  <rcc rId="1402" sId="2">
    <oc r="D29">
      <f>F29+H29+J29+L29+N29+P29+R29+T29+V29</f>
    </oc>
    <nc r="D29">
      <v>0</v>
    </nc>
  </rcc>
  <rcc rId="1403" sId="2">
    <oc r="E29">
      <f>G29+I29+K29+M29+O29+Q29+S29+U29+W29</f>
    </oc>
    <nc r="E29">
      <v>0</v>
    </nc>
  </rcc>
  <rcc rId="1404" sId="2">
    <oc r="C30">
      <f>D30+E30</f>
    </oc>
    <nc r="C30">
      <v>0</v>
    </nc>
  </rcc>
  <rcc rId="1405" sId="2">
    <oc r="D30">
      <f>F30+H30+J30+L30+N30+P30+R30+T30+V30</f>
    </oc>
    <nc r="D30">
      <v>0</v>
    </nc>
  </rcc>
  <rcc rId="1406" sId="2">
    <oc r="E30">
      <f>G30+I30+K30+M30+O30+Q30+S30+U30+W30</f>
    </oc>
    <nc r="E30">
      <v>0</v>
    </nc>
  </rcc>
  <rcc rId="1407" sId="2">
    <oc r="C31">
      <f>D31+E31</f>
    </oc>
    <nc r="C31">
      <v>0</v>
    </nc>
  </rcc>
  <rcc rId="1408" sId="2">
    <oc r="D31">
      <f>F31+H31+J31+L31+N31+P31+R31+T31+V31</f>
    </oc>
    <nc r="D31">
      <v>0</v>
    </nc>
  </rcc>
  <rcc rId="1409" sId="2">
    <oc r="E31">
      <f>G31+I31+K31+M31+O31+Q31+S31+U31+W31</f>
    </oc>
    <nc r="E31">
      <v>0</v>
    </nc>
  </rcc>
  <rcc rId="1410" sId="2">
    <oc r="C32">
      <f>D32+E32</f>
    </oc>
    <nc r="C32">
      <v>0</v>
    </nc>
  </rcc>
  <rcc rId="1411" sId="2">
    <oc r="D32">
      <f>F32+H32+J32+L32+N32+P32+R32+T32+V32</f>
    </oc>
    <nc r="D32">
      <v>0</v>
    </nc>
  </rcc>
  <rcc rId="1412" sId="2">
    <oc r="E32">
      <f>G32+I32+K32+M32+O32+Q32+S32+U32+W32</f>
    </oc>
    <nc r="E32">
      <v>0</v>
    </nc>
  </rcc>
  <rcc rId="1413" sId="2">
    <oc r="C33">
      <f>D33+E33</f>
    </oc>
    <nc r="C33">
      <v>0</v>
    </nc>
  </rcc>
  <rcc rId="1414" sId="2">
    <oc r="D33">
      <f>F33+H33+J33+L33+N33+P33+R33+T33+V33</f>
    </oc>
    <nc r="D33">
      <v>0</v>
    </nc>
  </rcc>
  <rcc rId="1415" sId="2">
    <oc r="E33">
      <f>G33+I33+K33+M33+O33+Q33+S33+U33+W33</f>
    </oc>
    <nc r="E33">
      <v>0</v>
    </nc>
  </rcc>
  <rcc rId="1416" sId="2">
    <oc r="C34">
      <f>D34+E34</f>
    </oc>
    <nc r="C34">
      <v>191</v>
    </nc>
  </rcc>
  <rcc rId="1417" sId="2">
    <oc r="D34">
      <f>F34+H34+J34+L34+N34+P34+R34+T34+V34</f>
    </oc>
    <nc r="D34">
      <v>173</v>
    </nc>
  </rcc>
  <rcc rId="1418" sId="2">
    <oc r="E34">
      <f>G34+I34+K34+M34+O34+Q34+S34+U34+W34</f>
    </oc>
    <nc r="E34">
      <v>18</v>
    </nc>
  </rcc>
  <rcc rId="1419" sId="2">
    <oc r="C35">
      <f>D35+E35</f>
    </oc>
    <nc r="C35">
      <v>187</v>
    </nc>
  </rcc>
  <rcc rId="1420" sId="2">
    <oc r="D35">
      <f>F35+H35+J35+L35+N35+P35+R35+T35+V35</f>
    </oc>
    <nc r="D35">
      <v>170</v>
    </nc>
  </rcc>
  <rcc rId="1421" sId="2">
    <oc r="E35">
      <f>G35+I35+K35+M35+O35+Q35+S35+U35+W35</f>
    </oc>
    <nc r="E35">
      <v>17</v>
    </nc>
  </rcc>
  <rcc rId="1422" sId="2">
    <oc r="C36">
      <f>D36+E36</f>
    </oc>
    <nc r="C36">
      <v>0</v>
    </nc>
  </rcc>
  <rcc rId="1423" sId="2">
    <oc r="D36">
      <f>F36+H36+J36+L36+N36+P36+R36+T36+V36</f>
    </oc>
    <nc r="D36">
      <v>0</v>
    </nc>
  </rcc>
  <rcc rId="1424" sId="2">
    <oc r="E36">
      <f>G36+I36+K36+M36+O36+Q36+S36+U36+W36</f>
    </oc>
    <nc r="E36">
      <v>0</v>
    </nc>
  </rcc>
  <rcc rId="1425" sId="2">
    <oc r="C37">
      <f>D37+E37</f>
    </oc>
    <nc r="C37">
      <v>319</v>
    </nc>
  </rcc>
  <rcc rId="1426" sId="2">
    <oc r="C38">
      <f>D38+E38</f>
    </oc>
    <nc r="C38">
      <v>176</v>
    </nc>
  </rcc>
  <rcc rId="1427" sId="2">
    <oc r="C39">
      <f>D39+E39</f>
    </oc>
    <nc r="C39">
      <v>0</v>
    </nc>
  </rcc>
  <rcc rId="1428" sId="2">
    <oc r="D39">
      <f>F39+H39+J39+L39+N39+P39+R39+T39+V39</f>
    </oc>
    <nc r="D39">
      <v>0</v>
    </nc>
  </rcc>
  <rcc rId="1429" sId="2">
    <oc r="E39">
      <f>G39+I39+K39+M39+O39+Q39+S39+U39+W39</f>
    </oc>
    <nc r="E39">
      <v>0</v>
    </nc>
  </rcc>
  <rcc rId="1430" sId="2">
    <oc r="C40">
      <f>D40+E40</f>
    </oc>
    <nc r="C40">
      <v>0</v>
    </nc>
  </rcc>
  <rcc rId="1431" sId="2">
    <oc r="D40">
      <f>F40+H40+J40+L40+N40+P40+R40+T40+V40</f>
    </oc>
    <nc r="D40">
      <v>0</v>
    </nc>
  </rcc>
  <rcc rId="1432" sId="2">
    <oc r="E40">
      <f>G40+I40+K40+M40+O40+Q40+S40+U40+W40</f>
    </oc>
    <nc r="E40">
      <v>0</v>
    </nc>
  </rcc>
  <rcc rId="1433" sId="2">
    <oc r="C41">
      <f>D41+E41</f>
    </oc>
    <nc r="C41">
      <v>0</v>
    </nc>
  </rcc>
  <rcc rId="1434" sId="2">
    <oc r="D41">
      <f>F41+H41+J41+L41+N41+P41+R41+T41+V41</f>
    </oc>
    <nc r="D41">
      <v>0</v>
    </nc>
  </rcc>
  <rcc rId="1435" sId="2">
    <oc r="E41">
      <f>G41+I41+K41+M41+O41+Q41+S41+U41+W41</f>
    </oc>
    <nc r="E41">
      <v>0</v>
    </nc>
  </rcc>
  <rcc rId="1436" sId="2">
    <oc r="C42">
      <f>D42+E42</f>
    </oc>
    <nc r="C42">
      <v>0</v>
    </nc>
  </rcc>
  <rcc rId="1437" sId="2">
    <oc r="D42">
      <f>F42+H42+J42+L42+N42+P42+R42+T42+V42</f>
    </oc>
    <nc r="D42">
      <v>0</v>
    </nc>
  </rcc>
  <rcc rId="1438" sId="2">
    <oc r="E42">
      <f>G42+I42+K42+M42+O42+Q42+S42+U42+W42</f>
    </oc>
    <nc r="E42">
      <v>0</v>
    </nc>
  </rcc>
  <rcc rId="1439" sId="2">
    <oc r="C43">
      <f>D43+E43</f>
    </oc>
    <nc r="C43">
      <v>0</v>
    </nc>
  </rcc>
  <rcc rId="1440" sId="2">
    <oc r="D43">
      <f>F43+H43+J43+L43+N43+P43+R43+T43+V43</f>
    </oc>
    <nc r="D43">
      <v>0</v>
    </nc>
  </rcc>
  <rcc rId="1441" sId="2">
    <oc r="E43">
      <f>G43+I43+K43+M43+O43+Q43+S43+U43+W43</f>
    </oc>
    <nc r="E43">
      <v>0</v>
    </nc>
  </rcc>
  <rrc rId="1442" sId="2" ref="N1:N1048576" action="deleteCol">
    <rfmt sheetId="2" xfDxf="1" sqref="N1:N1048576" start="0" length="0">
      <dxf>
        <font>
          <name val="Times New Roman"/>
          <scheme val="none"/>
        </font>
      </dxf>
    </rfmt>
    <rcc rId="0" sId="2" dxf="1">
      <nc r="N3" t="inlineStr">
        <is>
          <t>Семенов Артем</t>
        </is>
      </nc>
      <n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6" t="inlineStr">
        <is>
          <t>1445 - Межрайонная инспекция Федеральной налоговой службы № 3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7" t="inlineStr">
        <is>
          <t xml:space="preserve">Индивидуальные предприниматели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9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0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2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3">
        <v>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4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5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6">
        <v>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7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8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9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0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2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3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4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5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6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7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8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9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0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2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3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4">
        <v>4</v>
      </nc>
      <ndxf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5">
        <v>2</v>
      </nc>
      <ndxf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6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3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39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0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2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3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43" sId="2" ref="N1:N1048576" action="deleteCol">
    <rfmt sheetId="2" xfDxf="1" sqref="N1:N1048576" start="0" length="0">
      <dxf>
        <font>
          <name val="Times New Roman"/>
          <scheme val="none"/>
        </font>
      </dxf>
    </rfmt>
    <rfmt sheetId="2" sqref="N3" start="0" length="0">
      <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7" t="inlineStr">
        <is>
          <t>Организации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9">
        <v>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0">
        <v>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2">
        <v>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3">
        <v>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4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5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6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7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8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9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0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2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3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4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5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6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7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8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9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0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2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3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4">
        <v>1</v>
      </nc>
      <ndxf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5">
        <v>0</v>
      </nc>
      <ndxf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6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3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39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0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2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3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44" sId="2" ref="N1:N1048576" action="deleteCol">
    <rfmt sheetId="2" xfDxf="1" sqref="N1:N1048576" start="0" length="0">
      <dxf>
        <font>
          <name val="Times New Roman"/>
          <scheme val="none"/>
        </font>
      </dxf>
    </rfmt>
    <rcc rId="0" sId="2" dxf="1">
      <nc r="N3" t="inlineStr">
        <is>
          <t>Ноев Сергей</t>
        </is>
      </nc>
      <n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6" t="inlineStr">
        <is>
          <t>1446 - Межрайонная инспекция Федеральной налоговой службы № 4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7" t="inlineStr">
        <is>
          <t xml:space="preserve">Индивидуальные предприниматели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9">
        <v>10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0">
        <v>10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2">
        <v>10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3">
        <v>10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4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5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6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7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8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9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0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2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3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4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5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6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7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8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9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0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2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3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4">
        <v>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5">
        <v>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6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7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8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9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0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1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2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3">
        <v>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45" sId="2" ref="N1:N1048576" action="deleteCol">
    <rfmt sheetId="2" xfDxf="1" sqref="N1:N1048576" start="0" length="0">
      <dxf>
        <font>
          <name val="Times New Roman"/>
          <scheme val="none"/>
        </font>
      </dxf>
    </rfmt>
    <rfmt sheetId="2" sqref="N3" start="0" length="0">
      <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7" t="inlineStr">
        <is>
          <t>Организации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9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0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1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3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4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5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6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7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8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19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0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1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3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4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5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6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7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8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29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30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31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3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33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34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35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36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2" dxf="1">
      <nc r="N37">
        <v>1</v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" dxf="1">
      <nc r="N38">
        <v>0</v>
      </nc>
      <n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" sqref="N39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40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41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4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" sqref="N43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46" sId="2" ref="N1:N1048576" action="deleteCol">
    <undo index="1" exp="ref" v="1" dr="N12" r="AA15" sId="2"/>
    <undo index="0" exp="ref" v="1" dr="N10" r="AA15" sId="2"/>
    <rfmt sheetId="2" xfDxf="1" sqref="N1:N1048576" start="0" length="0">
      <dxf>
        <font>
          <name val="Times New Roman"/>
          <scheme val="none"/>
        </font>
      </dxf>
    </rfmt>
    <rcc rId="0" sId="2" dxf="1">
      <nc r="N3" t="inlineStr">
        <is>
          <t>Леушкин Василий</t>
        </is>
      </nc>
      <n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6" t="inlineStr">
        <is>
          <t>1447 - Межрайонная инспекция Федеральной налоговой службы № 5 по Республике Саха (Якутия)</t>
        </is>
      </nc>
      <ndxf>
        <fill>
          <patternFill patternType="solid">
            <bgColor rgb="FFFFFF0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7" t="inlineStr">
        <is>
          <t xml:space="preserve">Индивидуальные предприниматели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9">
        <v>127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0">
        <v>127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1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2">
        <v>119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3">
        <v>85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4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5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6">
        <v>33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7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8">
        <v>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9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0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1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2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3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4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5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6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7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8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9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0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1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2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3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4">
        <v>88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5">
        <v>88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6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37" start="0" length="0">
      <dxf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8" start="0" length="0">
      <dxf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39">
        <v>0</v>
      </nc>
      <ndxf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0">
        <v>0</v>
      </nc>
      <ndxf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1">
        <v>0</v>
      </nc>
      <ndxf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2">
        <v>0</v>
      </nc>
      <ndxf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3">
        <v>0</v>
      </nc>
      <ndxf>
        <fill>
          <patternFill patternType="solid">
            <bgColor theme="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47" sId="2" ref="N1:N1048576" action="deleteCol">
    <rfmt sheetId="2" xfDxf="1" sqref="N1:N1048576" start="0" length="0">
      <dxf>
        <font>
          <name val="Times New Roman"/>
          <scheme val="none"/>
        </font>
      </dxf>
    </rfmt>
    <rfmt sheetId="2" sqref="N3" start="0" length="0">
      <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6" start="0" length="0">
      <dxf>
        <fill>
          <patternFill patternType="solid">
            <bgColor rgb="FFFFFF0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7" t="inlineStr">
        <is>
          <t>Организации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9">
        <v>18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0">
        <v>18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1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2">
        <v>14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3">
        <v>11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4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5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6">
        <v>2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7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8">
        <v>1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9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0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1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2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3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4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5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6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7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8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9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0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1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2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3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4">
        <v>10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5">
        <v>10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6">
        <v>0</v>
      </nc>
      <ndxf>
        <font>
          <color auto="1"/>
          <name val="Times New Roman"/>
          <scheme val="none"/>
        </font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37" start="0" length="0">
      <dxf>
        <font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8" start="0" length="0">
      <dxf>
        <font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39">
        <v>0</v>
      </nc>
      <ndxf>
        <font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0">
        <v>0</v>
      </nc>
      <ndxf>
        <font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1">
        <v>0</v>
      </nc>
      <ndxf>
        <font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2">
        <v>0</v>
      </nc>
      <ndxf>
        <font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3">
        <v>0</v>
      </nc>
      <ndxf>
        <font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48" sId="2" ref="N1:N1048576" action="deleteCol">
    <rfmt sheetId="2" xfDxf="1" sqref="N1:N1048576" start="0" length="0">
      <dxf>
        <font>
          <name val="Times New Roman"/>
          <scheme val="none"/>
        </font>
      </dxf>
    </rfmt>
    <rcc rId="0" sId="2" dxf="1">
      <nc r="N3" t="inlineStr">
        <is>
          <t>Реева Ньургустана (только ИП )</t>
        </is>
      </nc>
      <n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6" t="inlineStr">
        <is>
          <t>1448 - Межрайонная инспекция Федеральной налоговой службы № 8 по Республике Саха (Якутия)</t>
        </is>
      </nc>
      <ndxf>
        <fill>
          <patternFill patternType="solid">
            <bgColor rgb="FFFFFF0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7" t="inlineStr">
        <is>
          <t xml:space="preserve">Индивидуальные предприниматели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9">
        <v>14</v>
      </nc>
      <n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0">
        <v>14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1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2">
        <v>13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3">
        <v>9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4">
        <v>1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5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6">
        <v>4</v>
      </nc>
      <ndxf>
        <fill>
          <patternFill patternType="solid">
            <bgColor theme="9" tint="0.59999389629810485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7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8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19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0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1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3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4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6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7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28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9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0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1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2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3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4">
        <v>13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5">
        <v>13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6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7">
        <v>97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8">
        <v>22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39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0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1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3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49" sId="2" ref="N1:N1048576" action="deleteCol">
    <rfmt sheetId="2" xfDxf="1" sqref="N1:N1048576" start="0" length="0">
      <dxf>
        <font>
          <name val="Times New Roman"/>
          <scheme val="none"/>
        </font>
      </dxf>
    </rfmt>
    <rfmt sheetId="2" sqref="N3" start="0" length="0">
      <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6" start="0" length="0">
      <dxf>
        <fill>
          <patternFill patternType="solid">
            <bgColor rgb="FFFFFF0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7" t="inlineStr">
        <is>
          <t>Организации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37">
        <v>55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8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50" sId="2" ref="N1:N1048576" action="deleteCol">
    <rfmt sheetId="2" xfDxf="1" sqref="N1:N1048576" start="0" length="0">
      <dxf>
        <font>
          <name val="Times New Roman"/>
          <scheme val="none"/>
        </font>
      </dxf>
    </rfmt>
    <rcc rId="0" sId="2" dxf="1">
      <nc r="N3" t="inlineStr">
        <is>
          <t>Борисова Евгения</t>
        </is>
      </nc>
      <n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6" t="inlineStr">
        <is>
          <t>1450 - Межрайонная инспекция Федеральной налоговой службы № 2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7" t="inlineStr">
        <is>
          <t xml:space="preserve">Индивидуальные предприниматели 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9">
        <v>20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0">
        <v>20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2">
        <v>20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3">
        <v>18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4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5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4">
        <v>19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5">
        <v>19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51" sId="2" ref="N1:N1048576" action="deleteCol">
    <rfmt sheetId="2" xfDxf="1" sqref="N1:N1048576" start="0" length="0">
      <dxf>
        <font>
          <name val="Times New Roman"/>
          <scheme val="none"/>
        </font>
      </dxf>
    </rfmt>
    <rfmt sheetId="2" sqref="N3" start="0" length="0">
      <dxf>
        <font>
          <b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7" t="inlineStr">
        <is>
          <t>Организации</t>
        </is>
      </nc>
      <n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1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N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2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2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44">
        <f>SUM(N9:N43)</f>
      </nc>
      <ndxf>
        <font>
          <b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452" sId="2" ref="N1:N1048576" action="deleteCol">
    <undo index="1" exp="ref" v="1" dr="N43" r="O43" sId="2"/>
    <undo index="1" exp="ref" v="1" dr="N42" r="O42" sId="2"/>
    <undo index="1" exp="ref" v="1" dr="N41" r="O41" sId="2"/>
    <undo index="1" exp="ref" v="1" dr="N40" r="O40" sId="2"/>
    <undo index="1" exp="ref" v="1" dr="N39" r="O39" sId="2"/>
    <undo index="1" exp="ref" v="1" dr="N38" r="O38" sId="2"/>
    <undo index="1" exp="ref" v="1" dr="N37" r="O37" sId="2"/>
    <undo index="1" exp="ref" v="1" dr="N36" r="O36" sId="2"/>
    <undo index="1" exp="ref" v="1" dr="N35" r="O35" sId="2"/>
    <undo index="1" exp="ref" v="1" dr="N34" r="O34" sId="2"/>
    <undo index="1" exp="ref" v="1" dr="N33" r="O33" sId="2"/>
    <undo index="1" exp="ref" v="1" dr="N32" r="O32" sId="2"/>
    <undo index="1" exp="ref" v="1" dr="N31" r="O31" sId="2"/>
    <undo index="1" exp="ref" v="1" dr="N30" r="O30" sId="2"/>
    <undo index="1" exp="ref" v="1" dr="N29" r="O29" sId="2"/>
    <undo index="1" exp="ref" v="1" dr="N28" r="O28" sId="2"/>
    <undo index="1" exp="ref" v="1" dr="N27" r="O27" sId="2"/>
    <undo index="1" exp="ref" v="1" dr="N26" r="O26" sId="2"/>
    <undo index="1" exp="ref" v="1" dr="N25" r="O25" sId="2"/>
    <undo index="1" exp="ref" v="1" dr="N24" r="O24" sId="2"/>
    <undo index="1" exp="ref" v="1" dr="N23" r="O23" sId="2"/>
    <undo index="1" exp="ref" v="1" dr="N22" r="O22" sId="2"/>
    <undo index="1" exp="ref" v="1" dr="N21" r="O21" sId="2"/>
    <undo index="1" exp="ref" v="1" dr="N20" r="O20" sId="2"/>
    <undo index="1" exp="ref" v="1" dr="N19" r="O19" sId="2"/>
    <undo index="1" exp="ref" v="1" dr="N18" r="O18" sId="2"/>
    <undo index="1" exp="ref" v="1" dr="N17" r="O17" sId="2"/>
    <undo index="1" exp="ref" v="1" dr="N16" r="O16" sId="2"/>
    <undo index="1" exp="ref" v="1" dr="N15" r="O15" sId="2"/>
    <undo index="1" exp="ref" v="1" dr="N14" r="O14" sId="2"/>
    <undo index="1" exp="ref" v="1" dr="N13" r="O13" sId="2"/>
    <undo index="1" exp="ref" v="1" dr="N12" r="O12" sId="2"/>
    <undo index="1" exp="ref" v="1" dr="N11" r="O11" sId="2"/>
    <undo index="1" exp="ref" v="1" dr="N10" r="O10" sId="2"/>
    <undo index="1" exp="ref" v="1" dr="N9" r="O9" sId="2"/>
    <rfmt sheetId="2" xfDxf="1" sqref="N1:N1048576" start="0" length="0"/>
    <rcc rId="0" sId="2" dxf="1">
      <nc r="N9">
        <v>210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N10">
        <v>210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N11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</border>
      </ndxf>
    </rcc>
    <rcc rId="0" sId="2" dxf="1">
      <nc r="N12">
        <v>209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13">
        <v>163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14">
        <v>3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15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16">
        <v>44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17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18">
        <v>3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19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0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1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2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3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4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5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6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7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8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29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30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31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32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33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34">
        <v>175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35">
        <v>170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36">
        <v>0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  <rcc rId="0" sId="2" dxf="1">
      <nc r="N37">
        <v>1347</v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</border>
      </ndxf>
    </rcc>
  </rrc>
  <rrc rId="1453" sId="2" ref="N1:N1048576" action="deleteCol">
    <rfmt sheetId="2" xfDxf="1" sqref="N1:N1048576" start="0" length="0"/>
    <rcc rId="0" sId="2">
      <nc r="N9">
        <f>C9-#REF!</f>
      </nc>
    </rcc>
    <rcc rId="0" sId="2">
      <nc r="N10">
        <f>C10-#REF!</f>
      </nc>
    </rcc>
    <rcc rId="0" sId="2">
      <nc r="N11">
        <f>C11-#REF!</f>
      </nc>
    </rcc>
    <rcc rId="0" sId="2">
      <nc r="N12">
        <f>C12-#REF!</f>
      </nc>
    </rcc>
    <rcc rId="0" sId="2">
      <nc r="N13">
        <f>C13-#REF!</f>
      </nc>
    </rcc>
    <rcc rId="0" sId="2">
      <nc r="N14">
        <f>C14-#REF!</f>
      </nc>
    </rcc>
    <rcc rId="0" sId="2">
      <nc r="N15">
        <f>C15-#REF!</f>
      </nc>
    </rcc>
    <rcc rId="0" sId="2">
      <nc r="N16">
        <f>C16-#REF!</f>
      </nc>
    </rcc>
    <rcc rId="0" sId="2">
      <nc r="N17">
        <f>C17-#REF!</f>
      </nc>
    </rcc>
    <rcc rId="0" sId="2">
      <nc r="N18">
        <f>C18-#REF!</f>
      </nc>
    </rcc>
    <rcc rId="0" sId="2">
      <nc r="N19">
        <f>C19-#REF!</f>
      </nc>
    </rcc>
    <rcc rId="0" sId="2">
      <nc r="N20">
        <f>C20-#REF!</f>
      </nc>
    </rcc>
    <rcc rId="0" sId="2">
      <nc r="N21">
        <f>C21-#REF!</f>
      </nc>
    </rcc>
    <rcc rId="0" sId="2">
      <nc r="N22">
        <f>C22-#REF!</f>
      </nc>
    </rcc>
    <rcc rId="0" sId="2">
      <nc r="N23">
        <f>C23-#REF!</f>
      </nc>
    </rcc>
    <rcc rId="0" sId="2">
      <nc r="N24">
        <f>C24-#REF!</f>
      </nc>
    </rcc>
    <rcc rId="0" sId="2">
      <nc r="N25">
        <f>C25-#REF!</f>
      </nc>
    </rcc>
    <rcc rId="0" sId="2">
      <nc r="N26">
        <f>C26-#REF!</f>
      </nc>
    </rcc>
    <rcc rId="0" sId="2">
      <nc r="N27">
        <f>C27-#REF!</f>
      </nc>
    </rcc>
    <rcc rId="0" sId="2">
      <nc r="N28">
        <f>C28-#REF!</f>
      </nc>
    </rcc>
    <rcc rId="0" sId="2">
      <nc r="N29">
        <f>C29-#REF!</f>
      </nc>
    </rcc>
    <rcc rId="0" sId="2">
      <nc r="N30">
        <f>C30-#REF!</f>
      </nc>
    </rcc>
    <rcc rId="0" sId="2">
      <nc r="N31">
        <f>C31-#REF!</f>
      </nc>
    </rcc>
    <rcc rId="0" sId="2">
      <nc r="N32">
        <f>C32-#REF!</f>
      </nc>
    </rcc>
    <rcc rId="0" sId="2">
      <nc r="N33">
        <f>C33-#REF!</f>
      </nc>
    </rcc>
    <rcc rId="0" sId="2">
      <nc r="N34">
        <f>C34-#REF!</f>
      </nc>
    </rcc>
    <rcc rId="0" sId="2">
      <nc r="N35">
        <f>C35-#REF!</f>
      </nc>
    </rcc>
    <rcc rId="0" sId="2">
      <nc r="N36">
        <f>C36-#REF!</f>
      </nc>
    </rcc>
    <rcc rId="0" sId="2">
      <nc r="N37">
        <f>C37-#REF!</f>
      </nc>
    </rcc>
    <rcc rId="0" sId="2">
      <nc r="N38">
        <f>C38-#REF!</f>
      </nc>
    </rcc>
    <rcc rId="0" sId="2">
      <nc r="N39">
        <f>C39-#REF!</f>
      </nc>
    </rcc>
    <rcc rId="0" sId="2">
      <nc r="N40">
        <f>C40-#REF!</f>
      </nc>
    </rcc>
    <rcc rId="0" sId="2">
      <nc r="N41">
        <f>C41-#REF!</f>
      </nc>
    </rcc>
    <rcc rId="0" sId="2">
      <nc r="N42">
        <f>C42-#REF!</f>
      </nc>
    </rcc>
    <rcc rId="0" sId="2">
      <nc r="N43">
        <f>C43-#REF!</f>
      </nc>
    </rcc>
  </rrc>
  <rrc rId="1454" sId="2" ref="N1:N1048576" action="deleteCol">
    <rfmt sheetId="2" xfDxf="1" sqref="N1:N1048576" start="0" length="0"/>
  </rrc>
  <rrc rId="1455" sId="2" ref="N1:N1048576" action="deleteCol">
    <rfmt sheetId="2" xfDxf="1" sqref="N1:N1048576" start="0" length="0"/>
    <rcc rId="0" sId="2" dxf="1">
      <nc r="N9">
        <v>10</v>
      </nc>
      <ndxf>
        <font>
          <sz val="11"/>
          <color theme="1"/>
          <name val="Times New Roman"/>
          <scheme val="none"/>
        </font>
      </ndxf>
    </rcc>
    <rcc rId="0" sId="2">
      <nc r="N12">
        <f>D12</f>
      </nc>
    </rcc>
    <rcc rId="0" sId="2" dxf="1">
      <nc r="N37">
        <v>1347</v>
      </nc>
      <ndxf>
        <font>
          <sz val="11"/>
          <color theme="1"/>
          <name val="Times New Roman"/>
          <scheme val="none"/>
        </font>
      </ndxf>
    </rcc>
    <rcc rId="0" sId="2">
      <nc r="N38">
        <v>1121</v>
      </nc>
    </rcc>
  </rrc>
  <rrc rId="1456" sId="2" ref="N1:N1048576" action="deleteCol">
    <rfmt sheetId="2" xfDxf="1" sqref="N1:N1048576" start="0" length="0"/>
    <rcc rId="0" sId="2">
      <nc r="N9">
        <v>4</v>
      </nc>
    </rcc>
    <rcc rId="0" sId="2">
      <nc r="N12">
        <f>E12*2</f>
      </nc>
    </rcc>
    <rcc rId="0" sId="2" dxf="1">
      <nc r="N37">
        <v>346</v>
      </nc>
      <ndxf>
        <font>
          <sz val="11"/>
          <color theme="1"/>
          <name val="Times New Roman"/>
          <scheme val="none"/>
        </font>
      </ndxf>
    </rcc>
    <rcc rId="0" sId="2">
      <nc r="N38">
        <v>251</v>
      </nc>
    </rcc>
  </rrc>
  <rrc rId="1457" sId="2" ref="N1:N1048576" action="deleteCol">
    <rfmt sheetId="2" xfDxf="1" sqref="N1:N1048576" start="0" length="0"/>
    <rcc rId="0" sId="2" dxf="1">
      <nc r="N37">
        <v>1001</v>
      </nc>
      <ndxf>
        <font>
          <sz val="11"/>
          <color theme="1"/>
          <name val="Times New Roman"/>
          <scheme val="none"/>
        </font>
      </ndxf>
    </rcc>
    <rcc rId="0" sId="2">
      <nc r="N38">
        <v>870</v>
      </nc>
    </rcc>
  </rrc>
  <rrc rId="1458" sId="2" ref="N1:N1048576" action="deleteCol">
    <rfmt sheetId="2" xfDxf="1" sqref="N1:N1048576" start="0" length="0"/>
    <rcc rId="0" sId="2" dxf="1">
      <nc r="N7" t="inlineStr">
        <is>
          <t xml:space="preserve">Индивидуальные предприниматели </t>
        </is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N12">
        <v>10</v>
      </nc>
    </rcc>
  </rrc>
  <rrc rId="1459" sId="2" ref="N1:N1048576" action="deleteCol">
    <rfmt sheetId="2" xfDxf="1" sqref="N1:N1048576" start="0" length="0"/>
    <rcc rId="0" sId="2" dxf="1">
      <nc r="N7" t="inlineStr">
        <is>
          <t>Организации</t>
        </is>
      </nc>
      <ndxf>
        <font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N12">
        <v>4</v>
      </nc>
    </rcc>
    <rcc rId="0" sId="2">
      <nc r="N15">
        <f>#REF!-#REF!</f>
      </nc>
    </rcc>
  </rrc>
  <rrc rId="1460" sId="2" ref="N1:N1048576" action="deleteCol">
    <rfmt sheetId="2" xfDxf="1" sqref="N1:N1048576" start="0" length="0"/>
  </rrc>
  <rcc rId="1461" sId="2">
    <oc r="C44">
      <v>1332</v>
    </oc>
    <nc r="C44">
      <f>SUM(C9:C43)</f>
    </nc>
  </rcc>
  <rcc rId="1462" sId="2" odxf="1" dxf="1">
    <oc r="D44">
      <v>883</v>
    </oc>
    <nc r="D44">
      <f>SUM(D9:D43)</f>
    </nc>
    <ndxf/>
  </rcc>
  <rcc rId="1463" sId="2" odxf="1" dxf="1">
    <oc r="E44">
      <v>449</v>
    </oc>
    <nc r="E44">
      <f>SUM(E9:E43)</f>
    </nc>
    <ndxf/>
  </rcc>
  <rcc rId="1464" sId="2">
    <oc r="E37">
      <f>G37+I37+K37+M37+O37+Q37+S37+U37+W37</f>
    </oc>
    <nc r="E37">
      <v>219</v>
    </nc>
  </rcc>
  <rcc rId="1465" sId="2">
    <oc r="D37">
      <f>F37+H37+J37+L37+N37+P37+R37+T37+V37</f>
    </oc>
    <nc r="D37">
      <v>81</v>
    </nc>
  </rcc>
  <rcc rId="1466" sId="2">
    <oc r="D38">
      <f>F38+H38+J38+L38+N38+P38+R38+T38+V38</f>
    </oc>
    <nc r="D38">
      <v>21</v>
    </nc>
  </rcc>
  <rcc rId="1467" sId="2">
    <oc r="E38">
      <f>G38+I38+K38+M38+O38+Q38+S38+U38+W38</f>
    </oc>
    <nc r="E38">
      <v>154</v>
    </nc>
  </rcc>
  <rfmt sheetId="2" sqref="A1:XFD1048576">
    <dxf>
      <fill>
        <patternFill patternType="none">
          <bgColor auto="1"/>
        </patternFill>
      </fill>
    </dxf>
  </rfmt>
  <rcc rId="1468" sId="3">
    <oc r="C5">
      <f>SUM(E5:G5)</f>
    </oc>
    <nc r="C5">
      <v>116</v>
    </nc>
  </rcc>
  <rcc rId="1469" sId="3">
    <oc r="D5">
      <f>SUM(D6:D22)</f>
    </oc>
    <nc r="D5">
      <v>0</v>
    </nc>
  </rcc>
  <rcc rId="1470" sId="3">
    <oc r="E5">
      <f>SUM(E6:E22)</f>
    </oc>
    <nc r="E5">
      <v>0</v>
    </nc>
  </rcc>
  <rcc rId="1471" sId="3">
    <oc r="F5">
      <f>SUM(F6:F22)</f>
    </oc>
    <nc r="F5">
      <v>0</v>
    </nc>
  </rcc>
  <rcc rId="1472" sId="3">
    <oc r="G5">
      <f>SUM(G6:G22)</f>
    </oc>
    <nc r="G5">
      <v>116</v>
    </nc>
  </rcc>
  <rcc rId="1473" sId="3">
    <oc r="C6">
      <f>SUM(E6:G6)</f>
    </oc>
    <nc r="C6">
      <v>110</v>
    </nc>
  </rcc>
  <rcc rId="1474" sId="3">
    <oc r="E6">
      <f>H6+K6+N6+Q6+T6+W6+Z6+AC6+AF6</f>
    </oc>
    <nc r="E6">
      <v>0</v>
    </nc>
  </rcc>
  <rcc rId="1475" sId="3">
    <oc r="F6">
      <f>I6+L6+O6+R6+U6+X6+AA6+AD6+AG6</f>
    </oc>
    <nc r="F6">
      <v>0</v>
    </nc>
  </rcc>
  <rcc rId="1476" sId="3">
    <oc r="G6">
      <f>J6+M6+P6+S6+V6+Y6+AB6+AE6+AH6</f>
    </oc>
    <nc r="G6">
      <v>110</v>
    </nc>
  </rcc>
  <rcc rId="1477" sId="3">
    <oc r="C7">
      <f>SUM(E7:G7)</f>
    </oc>
    <nc r="C7">
      <v>0</v>
    </nc>
  </rcc>
  <rcc rId="1478" sId="3">
    <oc r="E7">
      <f>H7+K7+N7+Q7+T7+W7+Z7+AC7+AF7</f>
    </oc>
    <nc r="E7">
      <v>0</v>
    </nc>
  </rcc>
  <rcc rId="1479" sId="3">
    <oc r="F7">
      <f>I7+L7+O7+R7+U7+X7+AA7+AD7+AG7</f>
    </oc>
    <nc r="F7">
      <v>0</v>
    </nc>
  </rcc>
  <rcc rId="1480" sId="3">
    <oc r="G7">
      <f>J7+M7+P7+S7+V7+Y7+AB7+AE7+AH7</f>
    </oc>
    <nc r="G7">
      <v>0</v>
    </nc>
  </rcc>
  <rcc rId="1481" sId="3">
    <oc r="C8">
      <f>SUM(E8:G8)</f>
    </oc>
    <nc r="C8">
      <v>6</v>
    </nc>
  </rcc>
  <rcc rId="1482" sId="3">
    <oc r="E8">
      <f>H8+K8+N8+Q8+T8+W8+Z8+AC8+AF8</f>
    </oc>
    <nc r="E8">
      <v>0</v>
    </nc>
  </rcc>
  <rcc rId="1483" sId="3">
    <oc r="F8">
      <f>I8+L8+O8+R8+U8+X8+AA8+AD8+AG8</f>
    </oc>
    <nc r="F8">
      <v>0</v>
    </nc>
  </rcc>
  <rcc rId="1484" sId="3">
    <oc r="G8">
      <f>J8+M8+P8+S8+V8+Y8+AB8+AE8+AH8</f>
    </oc>
    <nc r="G8">
      <v>6</v>
    </nc>
  </rcc>
  <rcc rId="1485" sId="3">
    <oc r="C9">
      <f>SUM(E9:G9)</f>
    </oc>
    <nc r="C9">
      <v>0</v>
    </nc>
  </rcc>
  <rcc rId="1486" sId="3">
    <oc r="E9">
      <f>H9+K9+N9+Q9+T9+W9+Z9+AC9+AF9</f>
    </oc>
    <nc r="E9">
      <v>0</v>
    </nc>
  </rcc>
  <rcc rId="1487" sId="3">
    <oc r="F9">
      <f>I9+L9+O9+R9+U9+X9+AA9+AD9+AG9</f>
    </oc>
    <nc r="F9">
      <v>0</v>
    </nc>
  </rcc>
  <rcc rId="1488" sId="3">
    <oc r="G9">
      <f>J9+M9+P9+S9+V9+Y9+AB9+AE9+AH9</f>
    </oc>
    <nc r="G9">
      <v>0</v>
    </nc>
  </rcc>
  <rcc rId="1489" sId="3">
    <oc r="C10">
      <f>SUM(E10:G10)</f>
    </oc>
    <nc r="C10">
      <v>0</v>
    </nc>
  </rcc>
  <rcc rId="1490" sId="3">
    <oc r="E10">
      <f>H10+K10+N10+Q10+T10+W10+Z10+AC10+AF10</f>
    </oc>
    <nc r="E10">
      <v>0</v>
    </nc>
  </rcc>
  <rcc rId="1491" sId="3">
    <oc r="F10">
      <f>I10+L10+O10+R10+U10+X10+AA10+AD10+AG10</f>
    </oc>
    <nc r="F10">
      <v>0</v>
    </nc>
  </rcc>
  <rcc rId="1492" sId="3">
    <oc r="G10">
      <f>J10+M10+P10+S10+V10+Y10+AB10+AE10+AH10</f>
    </oc>
    <nc r="G10">
      <v>0</v>
    </nc>
  </rcc>
  <rcc rId="1493" sId="3">
    <oc r="C11">
      <f>SUM(E11:G11)</f>
    </oc>
    <nc r="C11">
      <v>0</v>
    </nc>
  </rcc>
  <rcc rId="1494" sId="3">
    <oc r="E11">
      <f>H11+K11+N11+Q11+T11+W11+Z11+AC11+AF11</f>
    </oc>
    <nc r="E11">
      <v>0</v>
    </nc>
  </rcc>
  <rcc rId="1495" sId="3">
    <oc r="F11">
      <f>I11+L11+O11+R11+U11+X11+AA11+AD11+AG11</f>
    </oc>
    <nc r="F11">
      <v>0</v>
    </nc>
  </rcc>
  <rcc rId="1496" sId="3">
    <oc r="G11">
      <f>J11+M11+P11+S11+V11+Y11+AB11+AE11+AH11</f>
    </oc>
    <nc r="G11">
      <v>0</v>
    </nc>
  </rcc>
  <rcc rId="1497" sId="3">
    <oc r="C12">
      <f>SUM(E12:G12)</f>
    </oc>
    <nc r="C12">
      <v>0</v>
    </nc>
  </rcc>
  <rcc rId="1498" sId="3">
    <oc r="E12">
      <f>H12+K12+N12+Q12+T12+W12+Z12+AC12+AF12</f>
    </oc>
    <nc r="E12">
      <v>0</v>
    </nc>
  </rcc>
  <rcc rId="1499" sId="3">
    <oc r="F12">
      <f>I12+L12+O12+R12+U12+X12+AA12+AD12+AG12</f>
    </oc>
    <nc r="F12">
      <v>0</v>
    </nc>
  </rcc>
  <rcc rId="1500" sId="3">
    <oc r="G12">
      <f>J12+M12+P12+S12+V12+Y12+AB12+AE12+AH12</f>
    </oc>
    <nc r="G12">
      <v>0</v>
    </nc>
  </rcc>
  <rcc rId="1501" sId="3">
    <oc r="C13">
      <f>SUM(E13:G13)</f>
    </oc>
    <nc r="C13">
      <v>0</v>
    </nc>
  </rcc>
  <rcc rId="1502" sId="3">
    <oc r="E13">
      <f>H13+K13+N13+Q13+T13+W13+Z13+AC13+AF13</f>
    </oc>
    <nc r="E13">
      <v>0</v>
    </nc>
  </rcc>
  <rcc rId="1503" sId="3">
    <oc r="F13">
      <f>I13+L13+O13+R13+U13+X13+AA13+AD13+AG13</f>
    </oc>
    <nc r="F13">
      <v>0</v>
    </nc>
  </rcc>
  <rcc rId="1504" sId="3">
    <oc r="G13">
      <f>J13+M13+P13+S13+V13+Y13+AB13+AE13+AH13</f>
    </oc>
    <nc r="G13">
      <v>0</v>
    </nc>
  </rcc>
  <rcc rId="1505" sId="3">
    <oc r="C14">
      <f>SUM(E14:G14)</f>
    </oc>
    <nc r="C14">
      <v>0</v>
    </nc>
  </rcc>
  <rcc rId="1506" sId="3">
    <oc r="E14">
      <f>H14+K14+N14+Q14+T14+W14+Z14+AC14+AF14</f>
    </oc>
    <nc r="E14">
      <v>0</v>
    </nc>
  </rcc>
  <rcc rId="1507" sId="3">
    <oc r="F14">
      <f>I14+L14+O14+R14+U14+X14+AA14+AD14+AG14</f>
    </oc>
    <nc r="F14">
      <v>0</v>
    </nc>
  </rcc>
  <rcc rId="1508" sId="3">
    <oc r="G14">
      <f>J14+M14+P14+S14+V14+Y14+AB14+AE14+AH14</f>
    </oc>
    <nc r="G14">
      <v>0</v>
    </nc>
  </rcc>
  <rcc rId="1509" sId="3">
    <oc r="C15">
      <f>SUM(E15:G15)</f>
    </oc>
    <nc r="C15">
      <v>0</v>
    </nc>
  </rcc>
  <rcc rId="1510" sId="3">
    <oc r="E15">
      <f>H15+K15+N15+Q15+T15+W15+Z15+AC15+AF15</f>
    </oc>
    <nc r="E15">
      <v>0</v>
    </nc>
  </rcc>
  <rcc rId="1511" sId="3">
    <oc r="F15">
      <f>I15+L15+O15+R15+U15+X15+AA15+AD15+AG15</f>
    </oc>
    <nc r="F15">
      <v>0</v>
    </nc>
  </rcc>
  <rcc rId="1512" sId="3">
    <oc r="G15">
      <f>J15+M15+P15+S15+V15+Y15+AB15+AE15+AH15</f>
    </oc>
    <nc r="G15">
      <v>0</v>
    </nc>
  </rcc>
  <rcc rId="1513" sId="3">
    <oc r="C16">
      <f>SUM(E16:G16)</f>
    </oc>
    <nc r="C16">
      <v>0</v>
    </nc>
  </rcc>
  <rcc rId="1514" sId="3">
    <oc r="E16">
      <f>H16+K16+N16+Q16+T16+W16+Z16+AC16+AF16</f>
    </oc>
    <nc r="E16">
      <v>0</v>
    </nc>
  </rcc>
  <rcc rId="1515" sId="3">
    <oc r="F16">
      <f>I16+L16+O16+R16+U16+X16+AA16+AD16+AG16</f>
    </oc>
    <nc r="F16">
      <v>0</v>
    </nc>
  </rcc>
  <rcc rId="1516" sId="3">
    <oc r="G16">
      <f>J16+M16+P16+S16+V16+Y16+AB16+AE16+AH16</f>
    </oc>
    <nc r="G16">
      <v>0</v>
    </nc>
  </rcc>
  <rcc rId="1517" sId="3">
    <oc r="C17">
      <f>SUM(E17:G17)</f>
    </oc>
    <nc r="C17">
      <v>0</v>
    </nc>
  </rcc>
  <rcc rId="1518" sId="3">
    <oc r="E17">
      <f>H17+K17+N17+Q17+T17+W17+Z17+AC17+AF17</f>
    </oc>
    <nc r="E17">
      <v>0</v>
    </nc>
  </rcc>
  <rcc rId="1519" sId="3">
    <oc r="F17">
      <f>I17+L17+O17+R17+U17+X17+AA17+AD17+AG17</f>
    </oc>
    <nc r="F17">
      <v>0</v>
    </nc>
  </rcc>
  <rcc rId="1520" sId="3">
    <oc r="G17">
      <f>J17+M17+P17+S17+V17+Y17+AB17+AE17+AH17</f>
    </oc>
    <nc r="G17">
      <v>0</v>
    </nc>
  </rcc>
  <rcc rId="1521" sId="3">
    <oc r="C18">
      <f>SUM(E18:G18)</f>
    </oc>
    <nc r="C18">
      <v>0</v>
    </nc>
  </rcc>
  <rcc rId="1522" sId="3">
    <oc r="E18">
      <f>H18+K18+N18+Q18+T18+W18+Z18+AC18+AF18</f>
    </oc>
    <nc r="E18">
      <v>0</v>
    </nc>
  </rcc>
  <rcc rId="1523" sId="3">
    <oc r="F18">
      <f>I18+L18+O18+R18+U18+X18+AA18+AD18+AG18</f>
    </oc>
    <nc r="F18">
      <v>0</v>
    </nc>
  </rcc>
  <rcc rId="1524" sId="3">
    <oc r="G18">
      <f>J18+M18+P18+S18+V18+Y18+AB18+AE18+AH18</f>
    </oc>
    <nc r="G18">
      <v>0</v>
    </nc>
  </rcc>
  <rcc rId="1525" sId="3">
    <oc r="C19">
      <f>SUM(E19:G19)</f>
    </oc>
    <nc r="C19">
      <v>0</v>
    </nc>
  </rcc>
  <rcc rId="1526" sId="3">
    <oc r="E19">
      <f>H19+K19+N19+Q19+T19+W19+Z19+AC19+AF19</f>
    </oc>
    <nc r="E19">
      <v>0</v>
    </nc>
  </rcc>
  <rcc rId="1527" sId="3">
    <oc r="F19">
      <f>I19+L19+O19+R19+U19+X19+AA19+AD19+AG19</f>
    </oc>
    <nc r="F19">
      <v>0</v>
    </nc>
  </rcc>
  <rcc rId="1528" sId="3">
    <oc r="G19">
      <f>J19+M19+P19+S19+V19+Y19+AB19+AE19+AH19</f>
    </oc>
    <nc r="G19">
      <v>0</v>
    </nc>
  </rcc>
  <rcc rId="1529" sId="3">
    <oc r="C20">
      <f>SUM(E20:G20)</f>
    </oc>
    <nc r="C20">
      <v>0</v>
    </nc>
  </rcc>
  <rcc rId="1530" sId="3">
    <oc r="E20">
      <f>H20+K20+N20+Q20+T20+W20+Z20+AC20+AF20</f>
    </oc>
    <nc r="E20">
      <v>0</v>
    </nc>
  </rcc>
  <rcc rId="1531" sId="3">
    <oc r="F20">
      <f>I20+L20+O20+R20+U20+X20+AA20+AD20+AG20</f>
    </oc>
    <nc r="F20">
      <v>0</v>
    </nc>
  </rcc>
  <rcc rId="1532" sId="3">
    <oc r="G20">
      <f>J20+M20+P20+S20+V20+Y20+AB20+AE20+AH20</f>
    </oc>
    <nc r="G20">
      <v>0</v>
    </nc>
  </rcc>
  <rcc rId="1533" sId="3">
    <oc r="C21">
      <f>SUM(E21:G21)</f>
    </oc>
    <nc r="C21">
      <v>0</v>
    </nc>
  </rcc>
  <rcc rId="1534" sId="3">
    <oc r="E21">
      <f>H21+K21+N21+Q21+T21+W21+Z21+AC21+AF21</f>
    </oc>
    <nc r="E21">
      <v>0</v>
    </nc>
  </rcc>
  <rcc rId="1535" sId="3">
    <oc r="F21">
      <f>I21+L21+O21+R21+U21+X21+AA21+AD21+AG21</f>
    </oc>
    <nc r="F21">
      <v>0</v>
    </nc>
  </rcc>
  <rcc rId="1536" sId="3">
    <oc r="G21">
      <f>J21+M21+P21+S21+V21+Y21+AB21+AE21+AH21</f>
    </oc>
    <nc r="G21">
      <v>0</v>
    </nc>
  </rcc>
  <rcc rId="1537" sId="3">
    <oc r="C22">
      <f>SUM(E22:G22)</f>
    </oc>
    <nc r="C22">
      <v>0</v>
    </nc>
  </rcc>
  <rcc rId="1538" sId="3">
    <oc r="E22">
      <f>H22+K22+N22+Q22+T22+W22+Z22+AC22+AF22</f>
    </oc>
    <nc r="E22">
      <v>0</v>
    </nc>
  </rcc>
  <rcc rId="1539" sId="3">
    <oc r="F22">
      <f>I22+L22+O22+R22+U22+X22+AA22+AD22+AG22</f>
    </oc>
    <nc r="F22">
      <v>0</v>
    </nc>
  </rcc>
  <rcc rId="1540" sId="3">
    <oc r="G22">
      <f>J22+M22+P22+S22+V22+Y22+AB22+AE22+AH22</f>
    </oc>
    <nc r="G22">
      <v>0</v>
    </nc>
  </rcc>
  <rcc rId="1541" sId="3">
    <oc r="C23">
      <f>SUM(E23:G23)</f>
    </oc>
    <nc r="C23">
      <v>93</v>
    </nc>
  </rcc>
  <rcc rId="1542" sId="3">
    <oc r="D23">
      <f>SUM(D24:D40)</f>
    </oc>
    <nc r="D23">
      <v>10</v>
    </nc>
  </rcc>
  <rcc rId="1543" sId="3">
    <oc r="E23">
      <f>SUM(E24:E40)</f>
    </oc>
    <nc r="E23">
      <v>10</v>
    </nc>
  </rcc>
  <rcc rId="1544" sId="3">
    <oc r="F23">
      <f>SUM(F24:F40)</f>
    </oc>
    <nc r="F23">
      <v>0</v>
    </nc>
  </rcc>
  <rcc rId="1545" sId="3">
    <oc r="G23">
      <f>SUM(G24:G40)</f>
    </oc>
    <nc r="G23">
      <v>83</v>
    </nc>
  </rcc>
  <rcc rId="1546" sId="3">
    <oc r="C24">
      <f>SUM(E24:G24)</f>
    </oc>
    <nc r="C24">
      <v>90</v>
    </nc>
  </rcc>
  <rcc rId="1547" sId="3">
    <oc r="E24">
      <f>H24+K24+N24+Q24+T24+W24+Z24+AC24+AF24</f>
    </oc>
    <nc r="E24">
      <v>10</v>
    </nc>
  </rcc>
  <rcc rId="1548" sId="3">
    <oc r="F24">
      <f>I24+L24+O24+R24+U24+X24+AA24+AD24+AG24</f>
    </oc>
    <nc r="F24">
      <v>0</v>
    </nc>
  </rcc>
  <rcc rId="1549" sId="3">
    <oc r="G24">
      <f>J24+M24+P24+S24+V24+Y24+AB24+AE24+AH24</f>
    </oc>
    <nc r="G24">
      <v>80</v>
    </nc>
  </rcc>
  <rcc rId="1550" sId="3">
    <oc r="C25">
      <f>SUM(E25:G25)</f>
    </oc>
    <nc r="C25">
      <v>0</v>
    </nc>
  </rcc>
  <rcc rId="1551" sId="3">
    <oc r="E25">
      <f>H25+K25+N25+Q25+T25+W25+Z25+AC25+AF25</f>
    </oc>
    <nc r="E25">
      <v>0</v>
    </nc>
  </rcc>
  <rcc rId="1552" sId="3">
    <oc r="F25">
      <f>I25+L25+O25+R25+U25+X25+AA25+AD25+AG25</f>
    </oc>
    <nc r="F25">
      <v>0</v>
    </nc>
  </rcc>
  <rcc rId="1553" sId="3">
    <oc r="G25">
      <f>J25+M25+P25+S25+V25+Y25+AB25+AE25+AH25</f>
    </oc>
    <nc r="G25">
      <v>0</v>
    </nc>
  </rcc>
  <rcc rId="1554" sId="3">
    <oc r="C26">
      <f>SUM(E26:G26)</f>
    </oc>
    <nc r="C26">
      <v>3</v>
    </nc>
  </rcc>
  <rcc rId="1555" sId="3">
    <oc r="E26">
      <f>H26+K26+N26+Q26+T26+W26+Z26+AC26+AF26</f>
    </oc>
    <nc r="E26">
      <v>0</v>
    </nc>
  </rcc>
  <rcc rId="1556" sId="3">
    <oc r="F26">
      <f>I26+L26+O26+R26+U26+X26+AA26+AD26+AG26</f>
    </oc>
    <nc r="F26">
      <v>0</v>
    </nc>
  </rcc>
  <rcc rId="1557" sId="3">
    <oc r="G26">
      <f>J26+M26+P26+S26+V26+Y26+AB26+AE26+AH26</f>
    </oc>
    <nc r="G26">
      <v>3</v>
    </nc>
  </rcc>
  <rcc rId="1558" sId="3">
    <oc r="C27">
      <f>SUM(E27:G27)</f>
    </oc>
    <nc r="C27">
      <v>0</v>
    </nc>
  </rcc>
  <rcc rId="1559" sId="3">
    <oc r="E27">
      <f>H27+K27+N27+Q27+T27+W27+Z27+AC27+AF27</f>
    </oc>
    <nc r="E27">
      <v>0</v>
    </nc>
  </rcc>
  <rcc rId="1560" sId="3">
    <oc r="F27">
      <f>I27+L27+O27+R27+U27+X27+AA27+AD27+AG27</f>
    </oc>
    <nc r="F27">
      <v>0</v>
    </nc>
  </rcc>
  <rcc rId="1561" sId="3">
    <oc r="G27">
      <f>J27+M27+P27+S27+V27+Y27+AB27+AE27+AH27</f>
    </oc>
    <nc r="G27">
      <v>0</v>
    </nc>
  </rcc>
  <rcc rId="1562" sId="3">
    <oc r="C28">
      <f>SUM(E28:G28)</f>
    </oc>
    <nc r="C28">
      <v>0</v>
    </nc>
  </rcc>
  <rcc rId="1563" sId="3">
    <oc r="E28">
      <f>H28+K28+N28+Q28+T28+W28+Z28+AC28+AF28</f>
    </oc>
    <nc r="E28">
      <v>0</v>
    </nc>
  </rcc>
  <rcc rId="1564" sId="3">
    <oc r="F28">
      <f>I28+L28+O28+R28+U28+X28+AA28+AD28+AG28</f>
    </oc>
    <nc r="F28">
      <v>0</v>
    </nc>
  </rcc>
  <rcc rId="1565" sId="3">
    <oc r="G28">
      <f>J28+M28+P28+S28+V28+Y28+AB28+AE28+AH28</f>
    </oc>
    <nc r="G28">
      <v>0</v>
    </nc>
  </rcc>
  <rcc rId="1566" sId="3">
    <oc r="C29">
      <f>SUM(E29:G29)</f>
    </oc>
    <nc r="C29">
      <v>0</v>
    </nc>
  </rcc>
  <rcc rId="1567" sId="3">
    <oc r="E29">
      <f>H29+K29+N29+Q29+T29+W29+Z29+AC29+AF29</f>
    </oc>
    <nc r="E29">
      <v>0</v>
    </nc>
  </rcc>
  <rcc rId="1568" sId="3">
    <oc r="F29">
      <f>I29+L29+O29+R29+U29+X29+AA29+AD29+AG29</f>
    </oc>
    <nc r="F29">
      <v>0</v>
    </nc>
  </rcc>
  <rcc rId="1569" sId="3">
    <oc r="G29">
      <f>J29+M29+P29+S29+V29+Y29+AB29+AE29+AH29</f>
    </oc>
    <nc r="G29">
      <v>0</v>
    </nc>
  </rcc>
  <rcc rId="1570" sId="3">
    <oc r="C30">
      <f>SUM(E30:G30)</f>
    </oc>
    <nc r="C30">
      <v>0</v>
    </nc>
  </rcc>
  <rcc rId="1571" sId="3">
    <oc r="E30">
      <f>H30+K30+N30+Q30+T30+W30+Z30+AC30+AF30</f>
    </oc>
    <nc r="E30">
      <v>0</v>
    </nc>
  </rcc>
  <rcc rId="1572" sId="3">
    <oc r="F30">
      <f>I30+L30+O30+R30+U30+X30+AA30+AD30+AG30</f>
    </oc>
    <nc r="F30">
      <v>0</v>
    </nc>
  </rcc>
  <rcc rId="1573" sId="3">
    <oc r="G30">
      <f>J30+M30+P30+S30+V30+Y30+AB30+AE30+AH30</f>
    </oc>
    <nc r="G30">
      <v>0</v>
    </nc>
  </rcc>
  <rcc rId="1574" sId="3">
    <oc r="C31">
      <f>SUM(E31:G31)</f>
    </oc>
    <nc r="C31">
      <v>0</v>
    </nc>
  </rcc>
  <rcc rId="1575" sId="3">
    <oc r="E31">
      <f>H31+K31+N31+Q31+T31+W31+Z31+AC31+AF31</f>
    </oc>
    <nc r="E31">
      <v>0</v>
    </nc>
  </rcc>
  <rcc rId="1576" sId="3">
    <oc r="F31">
      <f>I31+L31+O31+R31+U31+X31+AA31+AD31+AG31</f>
    </oc>
    <nc r="F31">
      <v>0</v>
    </nc>
  </rcc>
  <rcc rId="1577" sId="3">
    <oc r="G31">
      <f>J31+M31+P31+S31+V31+Y31+AB31+AE31+AH31</f>
    </oc>
    <nc r="G31">
      <v>0</v>
    </nc>
  </rcc>
  <rcc rId="1578" sId="3">
    <oc r="C32">
      <f>SUM(E32:G32)</f>
    </oc>
    <nc r="C32">
      <v>0</v>
    </nc>
  </rcc>
  <rcc rId="1579" sId="3">
    <oc r="E32">
      <f>H32+K32+N32+Q32+T32+W32+Z32+AC32+AF32</f>
    </oc>
    <nc r="E32">
      <v>0</v>
    </nc>
  </rcc>
  <rcc rId="1580" sId="3">
    <oc r="F32">
      <f>I32+L32+O32+R32+U32+X32+AA32+AD32+AG32</f>
    </oc>
    <nc r="F32">
      <v>0</v>
    </nc>
  </rcc>
  <rcc rId="1581" sId="3">
    <oc r="G32">
      <f>J32+M32+P32+S32+V32+Y32+AB32+AE32+AH32</f>
    </oc>
    <nc r="G32">
      <v>0</v>
    </nc>
  </rcc>
  <rcc rId="1582" sId="3">
    <oc r="C33">
      <f>SUM(E33:G33)</f>
    </oc>
    <nc r="C33">
      <v>0</v>
    </nc>
  </rcc>
  <rcc rId="1583" sId="3">
    <oc r="E33">
      <f>H33+K33+N33+Q33+T33+W33+Z33+AC33+AF33</f>
    </oc>
    <nc r="E33">
      <v>0</v>
    </nc>
  </rcc>
  <rcc rId="1584" sId="3">
    <oc r="F33">
      <f>I33+L33+O33+R33+U33+X33+AA33+AD33+AG33</f>
    </oc>
    <nc r="F33">
      <v>0</v>
    </nc>
  </rcc>
  <rcc rId="1585" sId="3">
    <oc r="G33">
      <f>J33+M33+P33+S33+V33+Y33+AB33+AE33+AH33</f>
    </oc>
    <nc r="G33">
      <v>0</v>
    </nc>
  </rcc>
  <rcc rId="1586" sId="3">
    <oc r="C34">
      <f>SUM(E34:G34)</f>
    </oc>
    <nc r="C34">
      <v>0</v>
    </nc>
  </rcc>
  <rcc rId="1587" sId="3">
    <oc r="E34">
      <f>H34+K34+N34+Q34+T34+W34+Z34+AC34+AF34</f>
    </oc>
    <nc r="E34">
      <v>0</v>
    </nc>
  </rcc>
  <rcc rId="1588" sId="3">
    <oc r="F34">
      <f>I34+L34+O34+R34+U34+X34+AA34+AD34+AG34</f>
    </oc>
    <nc r="F34">
      <v>0</v>
    </nc>
  </rcc>
  <rcc rId="1589" sId="3">
    <oc r="G34">
      <f>J34+M34+P34+S34+V34+Y34+AB34+AE34+AH34</f>
    </oc>
    <nc r="G34">
      <v>0</v>
    </nc>
  </rcc>
  <rcc rId="1590" sId="3">
    <oc r="C35">
      <f>SUM(E35:G35)</f>
    </oc>
    <nc r="C35">
      <v>0</v>
    </nc>
  </rcc>
  <rcc rId="1591" sId="3">
    <oc r="E35">
      <f>H35+K35+N35+Q35+T35+W35+Z35+AC35+AF35</f>
    </oc>
    <nc r="E35">
      <v>0</v>
    </nc>
  </rcc>
  <rcc rId="1592" sId="3">
    <oc r="F35">
      <f>I35+L35+O35+R35+U35+X35+AA35+AD35+AG35</f>
    </oc>
    <nc r="F35">
      <v>0</v>
    </nc>
  </rcc>
  <rcc rId="1593" sId="3">
    <oc r="G35">
      <f>J35+M35+P35+S35+V35+Y35+AB35+AE35+AH35</f>
    </oc>
    <nc r="G35">
      <v>0</v>
    </nc>
  </rcc>
  <rcc rId="1594" sId="3">
    <oc r="C36">
      <f>SUM(E36:G36)</f>
    </oc>
    <nc r="C36">
      <v>0</v>
    </nc>
  </rcc>
  <rcc rId="1595" sId="3">
    <oc r="E36">
      <f>H36+K36+N36+Q36+T36+W36+Z36+AC36+AF36</f>
    </oc>
    <nc r="E36">
      <v>0</v>
    </nc>
  </rcc>
  <rcc rId="1596" sId="3">
    <oc r="F36">
      <f>I36+L36+O36+R36+U36+X36+AA36+AD36+AG36</f>
    </oc>
    <nc r="F36">
      <v>0</v>
    </nc>
  </rcc>
  <rcc rId="1597" sId="3">
    <oc r="G36">
      <f>J36+M36+P36+S36+V36+Y36+AB36+AE36+AH36</f>
    </oc>
    <nc r="G36">
      <v>0</v>
    </nc>
  </rcc>
  <rcc rId="1598" sId="3">
    <oc r="C37">
      <f>SUM(E37:G37)</f>
    </oc>
    <nc r="C37">
      <v>0</v>
    </nc>
  </rcc>
  <rcc rId="1599" sId="3">
    <oc r="E37">
      <f>H37+K37+N37+Q37+T37+W37+Z37+AC37+AF37</f>
    </oc>
    <nc r="E37">
      <v>0</v>
    </nc>
  </rcc>
  <rcc rId="1600" sId="3">
    <oc r="F37">
      <f>I37+L37+O37+R37+U37+X37+AA37+AD37+AG37</f>
    </oc>
    <nc r="F37">
      <v>0</v>
    </nc>
  </rcc>
  <rcc rId="1601" sId="3">
    <oc r="G37">
      <f>J37+M37+P37+S37+V37+Y37+AB37+AE37+AH37</f>
    </oc>
    <nc r="G37">
      <v>0</v>
    </nc>
  </rcc>
  <rcc rId="1602" sId="3">
    <oc r="C38">
      <f>SUM(E38:G38)</f>
    </oc>
    <nc r="C38">
      <v>0</v>
    </nc>
  </rcc>
  <rcc rId="1603" sId="3">
    <oc r="E38">
      <f>H38+K38+N38+Q38+T38+W38+Z38+AC38+AF38</f>
    </oc>
    <nc r="E38">
      <v>0</v>
    </nc>
  </rcc>
  <rcc rId="1604" sId="3">
    <oc r="F38">
      <f>I38+L38+O38+R38+U38+X38+AA38+AD38+AG38</f>
    </oc>
    <nc r="F38">
      <v>0</v>
    </nc>
  </rcc>
  <rcc rId="1605" sId="3">
    <oc r="G38">
      <f>J38+M38+P38+S38+V38+Y38+AB38+AE38+AH38</f>
    </oc>
    <nc r="G38">
      <v>0</v>
    </nc>
  </rcc>
  <rcc rId="1606" sId="3">
    <oc r="C39">
      <f>SUM(E39:G39)</f>
    </oc>
    <nc r="C39">
      <v>0</v>
    </nc>
  </rcc>
  <rcc rId="1607" sId="3">
    <oc r="E39">
      <f>H39+K39+N39+Q39+T39+W39+Z39+AC39+AF39</f>
    </oc>
    <nc r="E39">
      <v>0</v>
    </nc>
  </rcc>
  <rcc rId="1608" sId="3">
    <oc r="F39">
      <f>I39+L39+O39+R39+U39+X39+AA39+AD39+AG39</f>
    </oc>
    <nc r="F39">
      <v>0</v>
    </nc>
  </rcc>
  <rcc rId="1609" sId="3">
    <oc r="G39">
      <f>J39+M39+P39+S39+V39+Y39+AB39+AE39+AH39</f>
    </oc>
    <nc r="G39">
      <v>0</v>
    </nc>
  </rcc>
  <rcc rId="1610" sId="3">
    <oc r="C40">
      <f>SUM(E40:G40)</f>
    </oc>
    <nc r="C40">
      <v>0</v>
    </nc>
  </rcc>
  <rcc rId="1611" sId="3">
    <oc r="E40">
      <f>H40+K40+N40+Q40+T40+W40+Z40+AC40+AF40</f>
    </oc>
    <nc r="E40">
      <v>0</v>
    </nc>
  </rcc>
  <rcc rId="1612" sId="3">
    <oc r="F40">
      <f>I40+L40+O40+R40+U40+X40+AA40+AD40+AG40</f>
    </oc>
    <nc r="F40">
      <v>0</v>
    </nc>
  </rcc>
  <rcc rId="1613" sId="3">
    <oc r="G40">
      <f>J40+M40+P40+S40+V40+Y40+AB40+AE40+AH40</f>
    </oc>
    <nc r="G40">
      <v>0</v>
    </nc>
  </rcc>
  <rcc rId="1614" sId="3">
    <oc r="G41">
      <v>120</v>
    </oc>
    <nc r="G41">
      <f>SUM(G5:G40)</f>
    </nc>
  </rcc>
  <rcc rId="1615" sId="3" odxf="1" dxf="1">
    <oc r="C41">
      <v>140</v>
    </oc>
    <nc r="C41">
      <f>SUM(C5:C40)</f>
    </nc>
    <ndxf>
      <border outline="0">
        <left/>
        <right/>
      </border>
    </ndxf>
  </rcc>
  <rcc rId="1616" sId="3" odxf="1" dxf="1">
    <oc r="D41">
      <v>20</v>
    </oc>
    <nc r="D41">
      <f>SUM(D5:D40)</f>
    </nc>
    <ndxf>
      <border outline="0">
        <right/>
      </border>
    </ndxf>
  </rcc>
  <rcc rId="1617" sId="3" odxf="1" dxf="1">
    <oc r="E41">
      <v>20</v>
    </oc>
    <nc r="E41">
      <f>SUM(E5:E40)</f>
    </nc>
    <ndxf>
      <border outline="0">
        <right/>
      </border>
    </ndxf>
  </rcc>
  <rcc rId="1618" sId="3" odxf="1" dxf="1">
    <oc r="F41">
      <v>0</v>
    </oc>
    <nc r="F41">
      <f>SUM(F5:F40)</f>
    </nc>
    <ndxf>
      <border outline="0">
        <right/>
      </border>
    </ndxf>
  </rcc>
  <rcc rId="1619" sId="3">
    <oc r="C41">
      <f>SUM(C5:C40)</f>
    </oc>
    <nc r="C41">
      <v>418</v>
    </nc>
  </rcc>
  <rcc rId="1620" sId="3">
    <oc r="D41">
      <f>SUM(D5:D40)</f>
    </oc>
    <nc r="D41">
      <v>20</v>
    </nc>
  </rcc>
  <rcc rId="1621" sId="3">
    <oc r="E41">
      <f>SUM(E5:E40)</f>
    </oc>
    <nc r="E41">
      <v>20</v>
    </nc>
  </rcc>
  <rcc rId="1622" sId="3">
    <oc r="F41">
      <f>SUM(F5:F40)</f>
    </oc>
    <nc r="F41">
      <v>0</v>
    </nc>
  </rcc>
  <rcc rId="1623" sId="3">
    <oc r="G41">
      <f>SUM(G5:G40)</f>
    </oc>
    <nc r="G41">
      <v>398</v>
    </nc>
  </rcc>
  <rfmt sheetId="3" sqref="C41" start="0" length="0">
    <dxf>
      <border>
        <left style="thin">
          <color indexed="64"/>
        </left>
      </border>
    </dxf>
  </rfmt>
  <rfmt sheetId="3" sqref="C41:G41" start="0" length="0">
    <dxf>
      <border>
        <top style="thin">
          <color indexed="64"/>
        </top>
      </border>
    </dxf>
  </rfmt>
  <rfmt sheetId="3" sqref="C41:G41" start="0" length="0">
    <dxf>
      <border>
        <bottom style="thin">
          <color indexed="64"/>
        </bottom>
      </border>
    </dxf>
  </rfmt>
  <rfmt sheetId="3" sqref="C41:G4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B41:G41" start="0" length="0">
    <dxf>
      <border>
        <top style="medium">
          <color indexed="64"/>
        </top>
      </border>
    </dxf>
  </rfmt>
  <rfmt sheetId="3" sqref="G41" start="0" length="0">
    <dxf>
      <border>
        <right style="medium">
          <color indexed="64"/>
        </right>
      </border>
    </dxf>
  </rfmt>
  <rfmt sheetId="3" sqref="B41:G41" start="0" length="0">
    <dxf>
      <border>
        <bottom style="medium">
          <color indexed="64"/>
        </bottom>
      </border>
    </dxf>
  </rfmt>
  <rrc rId="1624" sId="3" ref="H1:H1048576" action="deleteCol">
    <rfmt sheetId="3" xfDxf="1" sqref="H1:H1048576" start="0" length="0"/>
    <rcc rId="0" sId="3" dxf="1">
      <nc r="H3" t="inlineStr">
        <is>
          <t>1402 - Инспекция Федеральной налоговой службы по Алданскому району Республики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2" start="0" length="0">
      <dxf/>
    </rfmt>
    <rfmt sheetId="3" sqref="H4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</dxf>
    </rfmt>
  </rrc>
  <rrc rId="1625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2" start="0" length="0">
      <dxf/>
    </rfmt>
    <rfmt sheetId="3" sqref="H4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</dxf>
    </rfmt>
  </rrc>
  <rrc rId="1626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27" sId="3" ref="H1:H1048576" action="deleteCol">
    <rfmt sheetId="3" xfDxf="1" sqref="H1:H1048576" start="0" length="0"/>
    <rcc rId="0" sId="3" dxf="1">
      <nc r="H3" t="inlineStr">
        <is>
          <t>1426 - Межрайонная инспекция Федеральной налоговой службы № 9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8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29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30" sId="3" ref="H1:H1048576" action="deleteCol">
    <rfmt sheetId="3" xfDxf="1" sqref="H1:H1048576" start="0" length="0"/>
    <rcc rId="0" sId="3" dxf="1">
      <nc r="H3" t="inlineStr">
        <is>
          <t>1434 - Инспекция Федеральной налоговой службы по Нерюнгринскому району Республики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1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2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33" sId="3" ref="H1:H1048576" action="deleteCol">
    <rfmt sheetId="3" xfDxf="1" sqref="H1:H1048576" start="0" length="0"/>
    <rcc rId="0" sId="3" dxf="1">
      <nc r="H3" t="inlineStr">
        <is>
          <t>1436 - Межрайонная инспекция Федеральной налоговой службы № 1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23">
        <v>10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10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1">
        <v>20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34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5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36" sId="3" ref="H1:H1048576" action="deleteCol">
    <rfmt sheetId="3" xfDxf="1" sqref="H1:H1048576" start="0" length="0"/>
    <rcc rId="0" sId="3" dxf="1">
      <nc r="H3" t="inlineStr">
        <is>
          <t>1445 - Межрайонная инспекция Федеральной налоговой службы № 3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37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font>
          <sz val="11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38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39" sId="3" ref="H1:H1048576" action="deleteCol">
    <rfmt sheetId="3" xfDxf="1" sqref="H1:H1048576" start="0" length="0"/>
    <rcc rId="0" sId="3" dxf="1">
      <nc r="H3" t="inlineStr">
        <is>
          <t>1446 - Межрайонная инспекция Федеральной налоговой службы № 4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0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1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42" sId="3" ref="H1:H1048576" action="deleteCol">
    <rfmt sheetId="3" xfDxf="1" sqref="H1:H1048576" start="0" length="0"/>
    <rcc rId="0" sId="3" dxf="1">
      <nc r="H3" t="inlineStr">
        <is>
          <t>1447 - Межрайонная инспекция Федеральной налоговой службы № 5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3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v>0</v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44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5">
        <v>106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6">
        <v>100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7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8">
        <v>6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9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0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1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2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3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4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5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6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7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8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19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0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1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2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3">
        <v>73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4">
        <v>70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5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6">
        <v>3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7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8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29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0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1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2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3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4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5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6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7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8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9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40">
        <v>0</v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45" sId="3" ref="H1:H1048576" action="deleteCol">
    <rfmt sheetId="3" xfDxf="1" sqref="H1:H1048576" start="0" length="0"/>
    <rcc rId="0" sId="3" dxf="1">
      <nc r="H3" t="inlineStr">
        <is>
          <t>1448 - Межрайонная инспекция Федеральной налоговой службы № 8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6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41" start="0" length="0">
      <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647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48" sId="3" ref="H1:H1048576" action="deleteCol">
    <rfmt sheetId="3" xfDxf="1" sqref="H1:H1048576" start="0" length="0"/>
    <rcc rId="0" sId="3" dxf="1">
      <nc r="H3" t="inlineStr">
        <is>
          <t>1450 - Межрайонная инспекция Федеральной налоговой службы № 2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49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50" sId="3" ref="H1:H1048576" action="deleteCol">
    <rfmt sheetId="3" xfDxf="1" sqref="H1:H1048576" start="0" length="0"/>
    <rfmt sheetId="3" sqref="H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H4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5">
        <v>10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6">
        <v>10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1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3">
        <v>10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4">
        <v>10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2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7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3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51" sId="3" ref="H1:H1048576" action="deleteCol">
    <rfmt sheetId="3" xfDxf="1" sqref="H1:H1048576" start="0" length="0"/>
    <rcc rId="0" sId="3" dxf="1">
      <nc r="H41">
        <f>SUM(H5:H40)</f>
      </nc>
      <ndxf>
        <font>
          <sz val="11"/>
          <color theme="1"/>
          <name val="Times New Roman"/>
          <scheme val="none"/>
        </font>
        <alignment horizontal="center" vertical="center" wrapText="1" readingOrder="0"/>
        <border outline="0">
          <right style="medium">
            <color indexed="64"/>
          </right>
          <bottom style="medium">
            <color indexed="64"/>
          </bottom>
        </border>
      </ndxf>
    </rcc>
  </rrc>
  <rfmt sheetId="3" sqref="G3:G41" start="0" length="0">
    <dxf>
      <border>
        <right style="medium">
          <color indexed="64"/>
        </right>
      </border>
    </dxf>
  </rfmt>
  <rcc rId="1652" sId="4">
    <oc r="C8">
      <f>E8+F8+G8</f>
    </oc>
    <nc r="C8">
      <v>237</v>
    </nc>
  </rcc>
  <rcc rId="1653" sId="4">
    <oc r="E8">
      <f>H8+K8+N8+Q8+T8+W8+Z8+AC8+AF8</f>
    </oc>
    <nc r="E8">
      <v>22</v>
    </nc>
  </rcc>
  <rcc rId="1654" sId="4">
    <oc r="F8">
      <f>I8+L8+O8+R8+U8+X8+AA8+AD8+AG8</f>
    </oc>
    <nc r="F8">
      <v>22</v>
    </nc>
  </rcc>
  <rcc rId="1655" sId="4">
    <oc r="G8">
      <f>J8+M8+P8+S8+V8+Y8+AB8+AE8+AH8</f>
    </oc>
    <nc r="G8">
      <v>193</v>
    </nc>
  </rcc>
  <rcc rId="1656" sId="4">
    <oc r="C9">
      <f>E9+F9+G9</f>
    </oc>
    <nc r="C9">
      <v>177</v>
    </nc>
  </rcc>
  <rcc rId="1657" sId="4">
    <oc r="E9">
      <f>H9+K9+N9+Q9+T9+W9+Z9+AC9+AF9</f>
    </oc>
    <nc r="E9">
      <v>15</v>
    </nc>
  </rcc>
  <rcc rId="1658" sId="4">
    <oc r="F9">
      <f>I9+L9+O9+R9+U9+X9+AA9+AD9+AG9</f>
    </oc>
    <nc r="F9">
      <v>15</v>
    </nc>
  </rcc>
  <rcc rId="1659" sId="4">
    <oc r="G9">
      <f>J9+M9+P9+S9+V9+Y9+AB9+AE9+AH9</f>
    </oc>
    <nc r="G9">
      <v>147</v>
    </nc>
  </rcc>
  <rcc rId="1660" sId="4">
    <oc r="C10">
      <f>E10+F10+G10</f>
    </oc>
    <nc r="C10">
      <v>53</v>
    </nc>
  </rcc>
  <rcc rId="1661" sId="4">
    <oc r="E10">
      <f>H10+K10+N10+Q10+T10+W10+Z10+AC10+AF10</f>
    </oc>
    <nc r="E10">
      <v>4</v>
    </nc>
  </rcc>
  <rcc rId="1662" sId="4">
    <oc r="F10">
      <f>I10+L10+O10+R10+U10+X10+AA10+AD10+AG10</f>
    </oc>
    <nc r="F10">
      <v>4</v>
    </nc>
  </rcc>
  <rcc rId="1663" sId="4">
    <oc r="G10">
      <f>J10+M10+P10+S10+V10+Y10+AB10+AE10+AH10</f>
    </oc>
    <nc r="G10">
      <v>45</v>
    </nc>
  </rcc>
  <rcc rId="1664" sId="4">
    <oc r="C11">
      <f>E11+F11+G11</f>
    </oc>
    <nc r="C11">
      <v>0</v>
    </nc>
  </rcc>
  <rcc rId="1665" sId="4">
    <oc r="E11">
      <f>H11+K11+N11+Q11+T11+W11+Z11+AC11+AF11</f>
    </oc>
    <nc r="E11">
      <v>0</v>
    </nc>
  </rcc>
  <rcc rId="1666" sId="4">
    <oc r="F11">
      <f>I11+L11+O11+R11+U11+X11+AA11+AD11+AG11</f>
    </oc>
    <nc r="F11">
      <v>0</v>
    </nc>
  </rcc>
  <rcc rId="1667" sId="4">
    <oc r="G11">
      <f>J11+M11+P11+S11+V11+Y11+AB11+AE11+AH11</f>
    </oc>
    <nc r="G11">
      <v>0</v>
    </nc>
  </rcc>
  <rcc rId="1668" sId="4">
    <oc r="C12">
      <f>E12+F12+G12</f>
    </oc>
    <nc r="C12">
      <v>7</v>
    </nc>
  </rcc>
  <rcc rId="1669" sId="4">
    <oc r="E12">
      <f>H12+K12+N12+Q12+T12+W12+Z12+AC12+AF12</f>
    </oc>
    <nc r="E12">
      <v>3</v>
    </nc>
  </rcc>
  <rcc rId="1670" sId="4">
    <oc r="F12">
      <f>I12+L12+O12+R12+U12+X12+AA12+AD12+AG12</f>
    </oc>
    <nc r="F12">
      <v>3</v>
    </nc>
  </rcc>
  <rcc rId="1671" sId="4">
    <oc r="G12">
      <f>J12+M12+P12+S12+V12+Y12+AB12+AE12+AH12</f>
    </oc>
    <nc r="G12">
      <v>1</v>
    </nc>
  </rcc>
  <rcc rId="1672" sId="4">
    <oc r="C13">
      <f>E13+F13+G13</f>
    </oc>
    <nc r="C13">
      <v>0</v>
    </nc>
  </rcc>
  <rcc rId="1673" sId="4">
    <oc r="E13">
      <f>H13+K13+N13+Q13+T13+W13+Z13+AC13+AF13</f>
    </oc>
    <nc r="E13">
      <v>0</v>
    </nc>
  </rcc>
  <rcc rId="1674" sId="4">
    <oc r="F13">
      <f>I13+L13+O13+R13+U13+X13+AA13+AD13+AG13</f>
    </oc>
    <nc r="F13">
      <v>0</v>
    </nc>
  </rcc>
  <rcc rId="1675" sId="4">
    <oc r="G13">
      <f>J13+M13+P13+S13+V13+Y13+AB13+AE13+AH13</f>
    </oc>
    <nc r="G13">
      <v>0</v>
    </nc>
  </rcc>
  <rcc rId="1676" sId="4">
    <oc r="C14">
      <f>E14+F14+G14</f>
    </oc>
    <nc r="C14">
      <v>0</v>
    </nc>
  </rcc>
  <rcc rId="1677" sId="4">
    <oc r="E14">
      <f>H14+K14+N14+Q14+T14+W14+Z14+AC14+AF14</f>
    </oc>
    <nc r="E14">
      <v>0</v>
    </nc>
  </rcc>
  <rcc rId="1678" sId="4">
    <oc r="F14">
      <f>I14+L14+O14+R14+U14+X14+AA14+AD14+AG14</f>
    </oc>
    <nc r="F14">
      <v>0</v>
    </nc>
  </rcc>
  <rcc rId="1679" sId="4">
    <oc r="G14">
      <f>J14+M14+P14+S14+V14+Y14+AB14+AE14+AH14</f>
    </oc>
    <nc r="G14">
      <v>0</v>
    </nc>
  </rcc>
  <rcc rId="1680" sId="4">
    <oc r="C15">
      <f>F15+G15</f>
    </oc>
    <nc r="C15">
      <v>0</v>
    </nc>
  </rcc>
  <rcc rId="1681" sId="4">
    <oc r="F15">
      <f>I15+L15+O15+R15+U15+X15+AA14+AD15+AG15</f>
    </oc>
    <nc r="F15">
      <v>0</v>
    </nc>
  </rcc>
  <rcc rId="1682" sId="4">
    <oc r="G15">
      <f>J15+M15+P15+S15+V15+Y15+AB15+AE15+AH15</f>
    </oc>
    <nc r="G15">
      <v>0</v>
    </nc>
  </rcc>
  <rcc rId="1683" sId="4">
    <oc r="C16">
      <f>E16</f>
    </oc>
    <nc r="C16">
      <v>0</v>
    </nc>
  </rcc>
  <rcc rId="1684" sId="4">
    <oc r="E16">
      <f>H16+K16+N16+Q16+T16+W16+Z16+AC16+AF16</f>
    </oc>
    <nc r="E16">
      <v>0</v>
    </nc>
  </rcc>
  <rrc rId="1685" sId="4" ref="H1:H1048576" action="deleteCol">
    <undo index="0" exp="area" ref3D="1" dr="$H$1:$S$1048576" dn="Z_5E18EF89_F9C7_4F0D_BF50_4E2C9EE79E5F_.wvu.Cols" sId="4"/>
    <rfmt sheetId="4" xfDxf="1" sqref="H1:H1048576" start="0" length="0"/>
    <rfmt sheetId="4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5" t="inlineStr">
        <is>
          <t>1402 - Инспекция Федеральной налоговой службы по Алданскому району Республики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6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>
      <nc r="H17">
        <f>H8-H9-H10-H11-H12-H13-H15-H16</f>
      </nc>
    </rcc>
  </rrc>
  <rrc rId="1686" sId="4" ref="H1:H1048576" action="deleteCol">
    <undo index="0" exp="area" ref3D="1" dr="$H$1:$R$1048576" dn="Z_5E18EF89_F9C7_4F0D_BF50_4E2C9EE79E5F_.wvu.Cols" sId="4"/>
    <rfmt sheetId="4" xfDxf="1" sqref="H1:H1048576" start="0" length="0"/>
    <rfmt sheetId="4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>
      <nc r="H17">
        <f>H8-H9-H10-H11-H12-H13-H15-H16</f>
      </nc>
    </rcc>
  </rrc>
  <rrc rId="1687" sId="4" ref="H1:H1048576" action="deleteCol">
    <undo index="0" exp="area" ref3D="1" dr="$H$1:$Q$1048576" dn="Z_5E18EF89_F9C7_4F0D_BF50_4E2C9EE79E5F_.wvu.Cols" sId="4"/>
    <rfmt sheetId="4" xfDxf="1" sqref="H1:H1048576" start="0" length="0"/>
    <rfmt sheetId="4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12</v>
      </nc>
      <n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12</v>
      </nc>
      <n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>
      <nc r="H17">
        <f>H8-H9-H10-H11-H12-H13-H15-H16</f>
      </nc>
    </rcc>
  </rrc>
  <rrc rId="1688" sId="4" ref="H1:H1048576" action="deleteCol">
    <undo index="0" exp="area" ref3D="1" dr="$H$1:$P$1048576" dn="Z_5E18EF89_F9C7_4F0D_BF50_4E2C9EE79E5F_.wvu.Cols" sId="4"/>
    <rfmt sheetId="4" xfDxf="1" sqref="H1:H1048576" start="0" length="0"/>
    <rfmt sheetId="4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5" t="inlineStr">
        <is>
          <t>1426 - Межрайонная инспекция Федеральной налоговой службы № 9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6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font>
          <b/>
          <sz val="11"/>
          <color theme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>
      <nc r="H17">
        <f>H8-H9-H10-H11-H12-H13-H15-H16</f>
      </nc>
    </rcc>
  </rrc>
  <rrc rId="1689" sId="4" ref="H1:H1048576" action="deleteCol">
    <undo index="0" exp="area" ref3D="1" dr="$H$1:$O$1048576" dn="Z_5E18EF89_F9C7_4F0D_BF50_4E2C9EE79E5F_.wvu.Cols" sId="4"/>
    <rfmt sheetId="4" xfDxf="1" sqref="H1:H1048576" start="0" length="0"/>
    <rfmt sheetId="4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>
      <nc r="H17">
        <f>H8-H9-H10-H11-H12-H13-H15-H16</f>
      </nc>
    </rcc>
  </rrc>
  <rrc rId="1690" sId="4" ref="H1:H1048576" action="deleteCol">
    <undo index="0" exp="area" ref3D="1" dr="$H$1:$N$1048576" dn="Z_5E18EF89_F9C7_4F0D_BF50_4E2C9EE79E5F_.wvu.Cols" sId="4"/>
    <rfmt sheetId="4" xfDxf="1" sqref="H1:H1048576" start="0" length="0"/>
    <rfmt sheetId="4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</v>
      </nc>
      <n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</v>
      </nc>
      <n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>
      <nc r="H17">
        <f>H8-H9-H10-H11-H12-H13-H15-H16</f>
      </nc>
    </rcc>
  </rrc>
  <rrc rId="1691" sId="4" ref="H1:H1048576" action="deleteCol">
    <undo index="0" exp="area" ref3D="1" dr="$H$1:$M$1048576" dn="Z_5E18EF89_F9C7_4F0D_BF50_4E2C9EE79E5F_.wvu.Cols" sId="4"/>
    <rfmt sheetId="4" xfDxf="1" sqref="H1:H1048576" start="0" length="0"/>
    <rfmt sheetId="4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5" t="inlineStr">
        <is>
          <t>1434 - Инспекция Федеральной налоговой службы по Нерюнгринскому району Республики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6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4</v>
      </nc>
      <ndxf>
        <fill>
          <patternFill patternType="solid">
            <bgColor rgb="FFFFFF0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2</v>
      </nc>
      <ndxf>
        <fill>
          <patternFill patternType="solid">
            <bgColor rgb="FFFFFF00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>
      <nc r="H17">
        <f>H8-H9-H10-H11-H12-H13-H15-H16</f>
      </nc>
    </rcc>
  </rrc>
  <rrc rId="1692" sId="4" ref="H1:H1048576" action="deleteCol">
    <undo index="0" exp="area" ref3D="1" dr="$H$1:$L$1048576" dn="Z_5E18EF89_F9C7_4F0D_BF50_4E2C9EE79E5F_.wvu.Cols" sId="4"/>
    <rfmt sheetId="4" xfDxf="1" sqref="H1:H1048576" start="0" length="0"/>
    <rfmt sheetId="4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4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2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>
      <nc r="H17">
        <f>H8-H9-H10-H11-H12-H13-H15-H16</f>
      </nc>
    </rcc>
  </rrc>
  <rrc rId="1693" sId="4" ref="H1:H1048576" action="deleteCol">
    <undo index="0" exp="area" ref3D="1" dr="$H$1:$K$1048576" dn="Z_5E18EF89_F9C7_4F0D_BF50_4E2C9EE79E5F_.wvu.Cols" sId="4"/>
    <rfmt sheetId="4" xfDxf="1" sqref="H1:H1048576" start="0" length="0"/>
    <rfmt sheetId="4" sqref="H3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17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12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>
      <nc r="H17">
        <f>H8-H9-H10-H11-H12-H13-H15-H16</f>
      </nc>
    </rcc>
  </rrc>
  <rrc rId="1694" sId="4" ref="H1:H1048576" action="deleteCol">
    <undo index="0" exp="area" ref3D="1" dr="$H$1:$J$1048576" dn="Z_5E18EF89_F9C7_4F0D_BF50_4E2C9EE79E5F_.wvu.Cols" sId="4"/>
    <rfmt sheetId="4" xfDxf="1" sqref="H1:H1048576" start="0" length="0"/>
    <rcc rId="0" sId="4" dxf="1">
      <nc r="H5" t="inlineStr">
        <is>
          <t>1436 - Межрайонная инспекция Федеральной налоговой службы № 1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6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3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95" sId="4" ref="H1:H1048576" action="deleteCol">
    <undo index="0" exp="area" ref3D="1" dr="$H$1:$I$1048576" dn="Z_5E18EF89_F9C7_4F0D_BF50_4E2C9EE79E5F_.wvu.Cols" sId="4"/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3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96" sId="4" ref="H1:H1048576" action="deleteCol">
    <undo index="0" exp="area" ref3D="1" dr="$H$1:$H$1048576" dn="Z_5E18EF89_F9C7_4F0D_BF50_4E2C9EE79E5F_.wvu.Cols" sId="4"/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10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7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3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97" sId="4" ref="H1:H1048576" action="deleteCol">
    <rfmt sheetId="4" xfDxf="1" sqref="H1:H1048576" start="0" length="0"/>
    <rcc rId="0" sId="4" dxf="1">
      <nc r="H5" t="inlineStr">
        <is>
          <t>1445 - Межрайонная инспекция Федеральной налоговой службы № 3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6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98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99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7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5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00" sId="4" ref="H1:H1048576" action="deleteCol">
    <rfmt sheetId="4" xfDxf="1" sqref="H1:H1048576" start="0" length="0"/>
    <rcc rId="0" sId="4" dxf="1">
      <nc r="H5" t="inlineStr">
        <is>
          <t>1446 - Межрайонная инспекция Федеральной налоговой службы № 4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6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01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02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03" sId="4" ref="H1:H1048576" action="deleteCol">
    <rfmt sheetId="4" xfDxf="1" sqref="H1:H1048576" start="0" length="0"/>
    <rcc rId="0" sId="4" dxf="1">
      <nc r="H5" t="inlineStr">
        <is>
          <t>1447 - Межрайонная инспекция Федеральной налоговой службы № 5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6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14</v>
      </nc>
      <ndxf>
        <font>
          <sz val="11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11</v>
      </nc>
      <ndxf>
        <font>
          <sz val="11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2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1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17" start="0" length="0">
      <dxf>
        <alignment horizontal="right" vertical="top" readingOrder="0"/>
      </dxf>
    </rfmt>
  </rrc>
  <rrc rId="1704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14</v>
      </nc>
      <ndxf>
        <font>
          <sz val="11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11</v>
      </nc>
      <ndxf>
        <font>
          <sz val="11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2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1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17" start="0" length="0">
      <dxf>
        <alignment horizontal="right" vertical="top" readingOrder="0"/>
      </dxf>
    </rfmt>
  </rrc>
  <rrc rId="1705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105</v>
      </nc>
      <ndxf>
        <font>
          <sz val="11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righ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75</v>
      </nc>
      <ndxf>
        <font>
          <sz val="11"/>
          <color theme="1"/>
          <name val="Times New Roman"/>
          <scheme val="none"/>
        </font>
        <fill>
          <patternFill patternType="solid">
            <bgColor rgb="FFFFFF00"/>
          </patternFill>
        </fill>
        <alignment horizontal="righ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29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1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font>
          <sz val="11"/>
          <color theme="1"/>
          <name val="Times New Roman"/>
          <scheme val="none"/>
        </font>
        <alignment horizontal="right" vertical="top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17" start="0" length="0">
      <dxf>
        <alignment horizontal="right" vertical="top" readingOrder="0"/>
      </dxf>
    </rfmt>
  </rrc>
  <rrc rId="1706" sId="4" ref="H1:H1048576" action="deleteCol">
    <rfmt sheetId="4" xfDxf="1" sqref="H1:H1048576" start="0" length="0"/>
    <rcc rId="0" sId="4" dxf="1">
      <nc r="H5" t="inlineStr">
        <is>
          <t>1448 - Межрайонная инспекция Федеральной налоговой службы № 8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6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07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08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13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9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4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09" sId="4" ref="H1:H1048576" action="deleteCol">
    <rfmt sheetId="4" xfDxf="1" sqref="H1:H1048576" start="0" length="0"/>
    <rcc rId="0" sId="4" dxf="1">
      <nc r="H5" t="inlineStr">
        <is>
          <t>1450 - Межрайонная инспекция Федеральной налоговой службы № 2 по Республике Саха (Якутия)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6" t="inlineStr">
        <is>
          <t>Должностные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10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Юридические лица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11" sId="4" ref="H1:H1048576" action="deleteCol">
    <rfmt sheetId="4" xfDxf="1" sqref="H1:H1048576" start="0" length="0"/>
    <rfmt sheetId="4" sqref="H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6" t="inlineStr">
        <is>
          <t>ИП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H8">
        <v>19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9">
        <v>17</v>
      </nc>
      <ndxf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0">
        <v>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1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2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3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4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5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H1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4" sqref="A3:A16" start="0" length="0">
    <dxf>
      <border>
        <left style="medium">
          <color indexed="64"/>
        </left>
      </border>
    </dxf>
  </rfmt>
  <rfmt sheetId="4" sqref="G3:G16" start="0" length="0">
    <dxf>
      <border>
        <right style="medium">
          <color indexed="64"/>
        </right>
      </border>
    </dxf>
  </rfmt>
  <rdn rId="0" localSheetId="4" customView="1" name="Z_5E18EF89_F9C7_4F0D_BF50_4E2C9EE79E5F_.wvu.Cols" hidden="1" oldHidden="1">
    <oldFormula>'Справочно к разделу 3'!#REF!</oldFormula>
  </rdn>
  <rcv guid="{5E18EF89-F9C7-4F0D-BF50-4E2C9EE79E5F}" action="delete"/>
  <rdn rId="0" localSheetId="2" customView="1" name="Z_5E18EF89_F9C7_4F0D_BF50_4E2C9EE79E5F_.wvu.Cols" hidden="1" oldHidden="1">
    <formula>'Раздел 2'!$F:$M</formula>
    <oldFormula>'Раздел 2'!$F:$M</oldFormula>
  </rdn>
  <rcv guid="{5E18EF89-F9C7-4F0D-BF50-4E2C9EE79E5F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C8:G16">
    <dxf>
      <alignment vertical="bottom" readingOrder="0"/>
    </dxf>
  </rfmt>
  <rfmt sheetId="4" sqref="C8:G16">
    <dxf>
      <alignment vertical="center" readingOrder="0"/>
    </dxf>
  </rfmt>
  <rfmt sheetId="4" sqref="C8:G16">
    <dxf>
      <alignment horizontal="general" readingOrder="0"/>
    </dxf>
  </rfmt>
  <rfmt sheetId="4" sqref="C8:G16">
    <dxf>
      <alignment horizontal="center" readingOrder="0"/>
    </dxf>
  </rfmt>
  <rcc rId="1714" sId="4">
    <nc r="B16">
      <v>2218</v>
    </nc>
  </rcc>
  <rfmt sheetId="4" sqref="B16">
    <dxf>
      <alignment horizontal="center" readingOrder="0"/>
    </dxf>
  </rfmt>
  <rfmt sheetId="4" sqref="B16">
    <dxf>
      <alignment vertical="center" readingOrder="0"/>
    </dxf>
  </rfmt>
  <rfmt sheetId="4" sqref="B8:B16" start="0" length="2147483647">
    <dxf>
      <font>
        <b val="0"/>
      </font>
    </dxf>
  </rfmt>
  <rfmt sheetId="4" sqref="B8:B16" start="0" length="2147483647">
    <dxf>
      <font>
        <b/>
      </font>
    </dxf>
  </rfmt>
  <rcc rId="1715" sId="1">
    <oc r="A13" t="inlineStr">
      <is>
        <t>по состоянию на  30 июня 2021 года</t>
      </is>
    </oc>
    <nc r="A13" t="inlineStr">
      <is>
        <t>по состоянию на  31 декабря 2021 года</t>
      </is>
    </nc>
  </rcc>
  <rcv guid="{5E18EF89-F9C7-4F0D-BF50-4E2C9EE79E5F}" action="delete"/>
  <rdn rId="0" localSheetId="2" customView="1" name="Z_5E18EF89_F9C7_4F0D_BF50_4E2C9EE79E5F_.wvu.Cols" hidden="1" oldHidden="1">
    <formula>'Раздел 2'!$F:$M</formula>
    <oldFormula>'Раздел 2'!$F:$M</oldFormula>
  </rdn>
  <rcv guid="{5E18EF89-F9C7-4F0D-BF50-4E2C9EE79E5F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" sId="3">
    <nc r="AE22">
      <v>0</v>
    </nc>
  </rcc>
  <rcc rId="44" sId="3">
    <nc r="AE23">
      <v>0</v>
    </nc>
  </rcc>
  <rcc rId="45" sId="3">
    <nc r="AE24">
      <v>0</v>
    </nc>
  </rcc>
  <rcc rId="46" sId="3">
    <nc r="AE25">
      <v>0</v>
    </nc>
  </rcc>
  <rcc rId="47" sId="3">
    <nc r="AE26">
      <v>0</v>
    </nc>
  </rcc>
  <rcc rId="48" sId="3">
    <nc r="AE27">
      <v>0</v>
    </nc>
  </rcc>
  <rcc rId="49" sId="3">
    <nc r="AE28">
      <v>0</v>
    </nc>
  </rcc>
  <rcc rId="50" sId="3">
    <nc r="AE29">
      <v>0</v>
    </nc>
  </rcc>
  <rcc rId="51" sId="3">
    <nc r="AE30">
      <v>0</v>
    </nc>
  </rcc>
  <rcc rId="52" sId="3">
    <nc r="AE31">
      <v>0</v>
    </nc>
  </rcc>
  <rcc rId="53" sId="3">
    <nc r="AE32">
      <v>0</v>
    </nc>
  </rcc>
  <rcc rId="54" sId="3">
    <nc r="AE33">
      <v>0</v>
    </nc>
  </rcc>
  <rcc rId="55" sId="3">
    <nc r="AE34">
      <v>0</v>
    </nc>
  </rcc>
  <rcc rId="56" sId="3">
    <nc r="AE35">
      <v>0</v>
    </nc>
  </rcc>
  <rcc rId="57" sId="3">
    <nc r="AE36">
      <v>0</v>
    </nc>
  </rcc>
  <rcc rId="58" sId="3">
    <nc r="AE37">
      <v>0</v>
    </nc>
  </rcc>
  <rcc rId="59" sId="3">
    <nc r="AE38">
      <v>0</v>
    </nc>
  </rcc>
  <rcc rId="60" sId="3">
    <nc r="AE39">
      <v>0</v>
    </nc>
  </rcc>
  <rcc rId="61" sId="3">
    <nc r="AE40">
      <v>0</v>
    </nc>
  </rcc>
  <rcv guid="{9C714F19-6581-4FEC-8489-C6933DC961F0}" action="delete"/>
  <rdn rId="0" localSheetId="2" customView="1" name="Z_9C714F19_6581_4FEC_8489_C6933DC961F0_.wvu.Cols" hidden="1" oldHidden="1">
    <formula>'Раздел 2'!$D:$E</formula>
    <oldFormula>'Раздел 2'!$D:$E</oldFormula>
  </rdn>
  <rdn rId="0" localSheetId="3" customView="1" name="Z_9C714F19_6581_4FEC_8489_C6933DC961F0_.wvu.Cols" hidden="1" oldHidden="1">
    <formula>'Раздел 3'!$C:$G</formula>
    <oldFormula>'Раздел 3'!$C:$G</oldFormula>
  </rdn>
  <rdn rId="0" localSheetId="4" customView="1" name="Z_9C714F19_6581_4FEC_8489_C6933DC961F0_.wvu.Cols" hidden="1" oldHidden="1">
    <formula>'Справочно к разделу 3'!$D:$G</formula>
    <oldFormula>'Справочно к разделу 3'!$D:$G</oldFormula>
  </rdn>
  <rcv guid="{9C714F19-6581-4FEC-8489-C6933DC961F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4">
    <nc r="AE8">
      <v>13</v>
    </nc>
  </rcc>
  <rcc rId="66" sId="4">
    <nc r="AE9">
      <v>9</v>
    </nc>
  </rcc>
  <rcc rId="67" sId="4">
    <nc r="AE10">
      <v>4</v>
    </nc>
  </rcc>
  <rcv guid="{9C714F19-6581-4FEC-8489-C6933DC961F0}" action="delete"/>
  <rdn rId="0" localSheetId="2" customView="1" name="Z_9C714F19_6581_4FEC_8489_C6933DC961F0_.wvu.Cols" hidden="1" oldHidden="1">
    <formula>'Раздел 2'!$D:$E</formula>
    <oldFormula>'Раздел 2'!$D:$E</oldFormula>
  </rdn>
  <rdn rId="0" localSheetId="3" customView="1" name="Z_9C714F19_6581_4FEC_8489_C6933DC961F0_.wvu.Cols" hidden="1" oldHidden="1">
    <formula>'Раздел 3'!$C:$G</formula>
    <oldFormula>'Раздел 3'!$C:$G</oldFormula>
  </rdn>
  <rdn rId="0" localSheetId="4" customView="1" name="Z_9C714F19_6581_4FEC_8489_C6933DC961F0_.wvu.Cols" hidden="1" oldHidden="1">
    <formula>'Справочно к разделу 3'!$D:$G</formula>
    <oldFormula>'Справочно к разделу 3'!$D:$G</oldFormula>
  </rdn>
  <rcv guid="{9C714F19-6581-4FEC-8489-C6933DC961F0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C714F19-6581-4FEC-8489-C6933DC961F0}" action="delete"/>
  <rdn rId="0" localSheetId="2" customView="1" name="Z_9C714F19_6581_4FEC_8489_C6933DC961F0_.wvu.Cols" hidden="1" oldHidden="1">
    <formula>'Раздел 2'!$D:$E</formula>
    <oldFormula>'Раздел 2'!$D:$E</oldFormula>
  </rdn>
  <rdn rId="0" localSheetId="3" customView="1" name="Z_9C714F19_6581_4FEC_8489_C6933DC961F0_.wvu.Cols" hidden="1" oldHidden="1">
    <formula>'Раздел 3'!$C:$G</formula>
    <oldFormula>'Раздел 3'!$C:$G</oldFormula>
  </rdn>
  <rdn rId="0" localSheetId="4" customView="1" name="Z_9C714F19_6581_4FEC_8489_C6933DC961F0_.wvu.Cols" hidden="1" oldHidden="1">
    <formula>'Справочно к разделу 3'!$D:$G</formula>
    <oldFormula>'Справочно к разделу 3'!$D:$G</oldFormula>
  </rdn>
  <rcv guid="{9C714F19-6581-4FEC-8489-C6933DC961F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" sId="2">
    <nc r="L9">
      <v>10</v>
    </nc>
  </rcc>
  <rcc rId="75" sId="2">
    <nc r="M9">
      <v>3</v>
    </nc>
  </rcc>
  <rcc rId="76" sId="2">
    <nc r="L10">
      <v>10</v>
    </nc>
  </rcc>
  <rcc rId="77" sId="2">
    <nc r="M10">
      <v>3</v>
    </nc>
  </rcc>
  <rcc rId="78" sId="2">
    <nc r="L11">
      <v>0</v>
    </nc>
  </rcc>
  <rcc rId="79" sId="2">
    <nc r="M11">
      <v>0</v>
    </nc>
  </rcc>
  <rcc rId="80" sId="2">
    <nc r="L12">
      <v>10</v>
    </nc>
  </rcc>
  <rcc rId="81" sId="2">
    <nc r="M12">
      <v>3</v>
    </nc>
  </rcc>
  <rcc rId="82" sId="2">
    <nc r="L13">
      <v>7</v>
    </nc>
  </rcc>
  <rcc rId="83" sId="2">
    <nc r="M13">
      <v>1</v>
    </nc>
  </rcc>
  <rcc rId="84" sId="2">
    <nc r="L14">
      <v>0</v>
    </nc>
  </rcc>
  <rcc rId="85" sId="2">
    <nc r="M14">
      <v>0</v>
    </nc>
  </rcc>
  <rcc rId="86" sId="2">
    <nc r="L15">
      <v>0</v>
    </nc>
  </rcc>
  <rcc rId="87" sId="2">
    <nc r="M15">
      <v>0</v>
    </nc>
  </rcc>
  <rcc rId="88" sId="2">
    <nc r="L16">
      <v>3</v>
    </nc>
  </rcc>
  <rcc rId="89" sId="2">
    <nc r="M16">
      <v>2</v>
    </nc>
  </rcc>
  <rcc rId="90" sId="2">
    <nc r="L17">
      <v>0</v>
    </nc>
  </rcc>
  <rcc rId="91" sId="2">
    <nc r="M17">
      <v>0</v>
    </nc>
  </rcc>
  <rcc rId="92" sId="2">
    <nc r="L18">
      <v>0</v>
    </nc>
  </rcc>
  <rcc rId="93" sId="2">
    <nc r="M18">
      <v>0</v>
    </nc>
  </rcc>
  <rcc rId="94" sId="2">
    <nc r="L19">
      <v>0</v>
    </nc>
  </rcc>
  <rcc rId="95" sId="2">
    <nc r="M19">
      <v>0</v>
    </nc>
  </rcc>
  <rcc rId="96" sId="2">
    <nc r="L20">
      <v>0</v>
    </nc>
  </rcc>
  <rcc rId="97" sId="2">
    <nc r="M20">
      <v>0</v>
    </nc>
  </rcc>
  <rcc rId="98" sId="2">
    <nc r="L21">
      <v>0</v>
    </nc>
  </rcc>
  <rcc rId="99" sId="2">
    <nc r="M21">
      <v>0</v>
    </nc>
  </rcc>
  <rcc rId="100" sId="2">
    <nc r="L22">
      <v>0</v>
    </nc>
  </rcc>
  <rcc rId="101" sId="2">
    <nc r="M22">
      <v>0</v>
    </nc>
  </rcc>
  <rcc rId="102" sId="2">
    <nc r="L23">
      <v>0</v>
    </nc>
  </rcc>
  <rcc rId="103" sId="2">
    <nc r="M23">
      <v>0</v>
    </nc>
  </rcc>
  <rcc rId="104" sId="2">
    <nc r="L24">
      <v>0</v>
    </nc>
  </rcc>
  <rcc rId="105" sId="2">
    <nc r="M24">
      <v>0</v>
    </nc>
  </rcc>
  <rcc rId="106" sId="2">
    <nc r="L25">
      <v>0</v>
    </nc>
  </rcc>
  <rcc rId="107" sId="2">
    <nc r="M25">
      <v>0</v>
    </nc>
  </rcc>
  <rcc rId="108" sId="2">
    <nc r="L26">
      <v>0</v>
    </nc>
  </rcc>
  <rcc rId="109" sId="2">
    <nc r="M26">
      <v>0</v>
    </nc>
  </rcc>
  <rcc rId="110" sId="2">
    <nc r="L27">
      <v>0</v>
    </nc>
  </rcc>
  <rcc rId="111" sId="2">
    <nc r="M27">
      <v>0</v>
    </nc>
  </rcc>
  <rcc rId="112" sId="2">
    <nc r="L28">
      <v>0</v>
    </nc>
  </rcc>
  <rcc rId="113" sId="2">
    <nc r="M28">
      <v>0</v>
    </nc>
  </rcc>
  <rcc rId="114" sId="2">
    <nc r="L29">
      <v>0</v>
    </nc>
  </rcc>
  <rcc rId="115" sId="2">
    <nc r="M29">
      <v>0</v>
    </nc>
  </rcc>
  <rcc rId="116" sId="2">
    <nc r="L30">
      <v>0</v>
    </nc>
  </rcc>
  <rcc rId="117" sId="2">
    <nc r="M30">
      <v>0</v>
    </nc>
  </rcc>
  <rcc rId="118" sId="2">
    <nc r="L31">
      <v>0</v>
    </nc>
  </rcc>
  <rcc rId="119" sId="2">
    <nc r="M31">
      <v>0</v>
    </nc>
  </rcc>
  <rcc rId="120" sId="2">
    <nc r="L32">
      <v>0</v>
    </nc>
  </rcc>
  <rcc rId="121" sId="2">
    <nc r="M32">
      <v>0</v>
    </nc>
  </rcc>
  <rcc rId="122" sId="2">
    <nc r="L33">
      <v>0</v>
    </nc>
  </rcc>
  <rcc rId="123" sId="2">
    <nc r="M33">
      <v>0</v>
    </nc>
  </rcc>
  <rcc rId="124" sId="2">
    <nc r="L34">
      <v>10</v>
    </nc>
  </rcc>
  <rcc rId="125" sId="2">
    <nc r="M34">
      <v>3</v>
    </nc>
  </rcc>
  <rcc rId="126" sId="2">
    <nc r="L35">
      <v>9</v>
    </nc>
  </rcc>
  <rcc rId="127" sId="2">
    <nc r="M35">
      <v>3</v>
    </nc>
  </rcc>
  <rcc rId="128" sId="2">
    <nc r="L36">
      <v>0</v>
    </nc>
  </rcc>
  <rcc rId="129" sId="2">
    <nc r="M36">
      <v>0</v>
    </nc>
  </rcc>
  <rcc rId="130" sId="2">
    <nc r="L39">
      <v>0</v>
    </nc>
  </rcc>
  <rcc rId="131" sId="2">
    <nc r="M39">
      <v>0</v>
    </nc>
  </rcc>
  <rcc rId="132" sId="2">
    <nc r="L40">
      <v>0</v>
    </nc>
  </rcc>
  <rcc rId="133" sId="2">
    <nc r="M40">
      <v>0</v>
    </nc>
  </rcc>
  <rcc rId="134" sId="2">
    <nc r="L41">
      <v>0</v>
    </nc>
  </rcc>
  <rcc rId="135" sId="2">
    <nc r="M41">
      <v>0</v>
    </nc>
  </rcc>
  <rcc rId="136" sId="2">
    <nc r="L42">
      <v>0</v>
    </nc>
  </rcc>
  <rcc rId="137" sId="2">
    <nc r="M42">
      <v>0</v>
    </nc>
  </rcc>
  <rcc rId="138" sId="2">
    <nc r="L43">
      <v>0</v>
    </nc>
  </rcc>
  <rcc rId="139" sId="2">
    <nc r="M43">
      <v>0</v>
    </nc>
  </rcc>
  <rcc rId="140" sId="2">
    <nc r="L44">
      <v>59</v>
    </nc>
  </rcc>
  <rcc rId="141" sId="3">
    <nc r="Q23">
      <v>10</v>
    </nc>
  </rcc>
  <rcc rId="142" sId="3">
    <oc r="S23">
      <v>10</v>
    </oc>
    <nc r="S23"/>
  </rcc>
  <rcc rId="143" sId="3">
    <nc r="Q24">
      <v>10</v>
    </nc>
  </rcc>
  <rcc rId="144" sId="3">
    <nc r="Q41">
      <v>20</v>
    </nc>
  </rcc>
  <rcc rId="145" sId="3">
    <oc r="S41">
      <f>SUM(S5:S40)</f>
    </oc>
    <nc r="S41"/>
  </rcc>
  <rcc rId="146" sId="4">
    <nc r="Q8">
      <v>3</v>
    </nc>
  </rcc>
  <rcc rId="147" sId="4">
    <nc r="R8">
      <v>3</v>
    </nc>
  </rcc>
  <rcc rId="148" sId="4">
    <nc r="S8">
      <v>10</v>
    </nc>
  </rcc>
  <rcc rId="149" sId="4">
    <nc r="Q9">
      <v>1</v>
    </nc>
  </rcc>
  <rcc rId="150" sId="4">
    <nc r="R9">
      <v>1</v>
    </nc>
  </rcc>
  <rcc rId="151" sId="4">
    <nc r="S9">
      <v>7</v>
    </nc>
  </rcc>
  <rcc rId="152" sId="4">
    <nc r="Q10">
      <v>2</v>
    </nc>
  </rcc>
  <rcc rId="153" sId="4">
    <nc r="R10">
      <v>2</v>
    </nc>
  </rcc>
  <rcc rId="154" sId="4">
    <nc r="S10">
      <v>3</v>
    </nc>
  </rcc>
  <rcc rId="155" sId="4">
    <nc r="Q11">
      <v>0</v>
    </nc>
  </rcc>
  <rcc rId="156" sId="4">
    <nc r="R11">
      <v>0</v>
    </nc>
  </rcc>
  <rcc rId="157" sId="4">
    <nc r="S11">
      <v>0</v>
    </nc>
  </rcc>
  <rcc rId="158" sId="4">
    <nc r="Q12">
      <v>0</v>
    </nc>
  </rcc>
  <rcc rId="159" sId="4">
    <nc r="R12">
      <v>0</v>
    </nc>
  </rcc>
  <rcc rId="160" sId="4">
    <nc r="S12">
      <v>0</v>
    </nc>
  </rcc>
  <rcc rId="161" sId="4">
    <nc r="Q13">
      <v>0</v>
    </nc>
  </rcc>
  <rcc rId="162" sId="4">
    <nc r="R13">
      <v>0</v>
    </nc>
  </rcc>
  <rcc rId="163" sId="4">
    <nc r="S13">
      <v>0</v>
    </nc>
  </rcc>
  <rcc rId="164" sId="4">
    <nc r="Q14">
      <v>0</v>
    </nc>
  </rcc>
  <rcc rId="165" sId="4">
    <nc r="R14">
      <v>0</v>
    </nc>
  </rcc>
  <rcc rId="166" sId="4">
    <nc r="S14">
      <v>0</v>
    </nc>
  </rcc>
  <rcc rId="167" sId="4">
    <nc r="Q15">
      <v>0</v>
    </nc>
  </rcc>
  <rcc rId="168" sId="4">
    <nc r="R15">
      <v>0</v>
    </nc>
  </rcc>
  <rcc rId="169" sId="4">
    <nc r="S15">
      <v>0</v>
    </nc>
  </rcc>
  <rcc rId="170" sId="4">
    <nc r="Q16">
      <v>0</v>
    </nc>
  </rcc>
  <rcc rId="171" sId="4">
    <nc r="R16">
      <v>0</v>
    </nc>
  </rcc>
  <rcc rId="172" sId="4">
    <nc r="S16">
      <v>0</v>
    </nc>
  </rcc>
  <rdn rId="0" localSheetId="2" customView="1" name="Z_5D2FDA82_762D_4DB2_AAF0_B875A02BA294_.wvu.Cols" hidden="1" oldHidden="1">
    <formula>'Раздел 2'!$D:$E</formula>
  </rdn>
  <rdn rId="0" localSheetId="3" customView="1" name="Z_5D2FDA82_762D_4DB2_AAF0_B875A02BA294_.wvu.Cols" hidden="1" oldHidden="1">
    <formula>'Раздел 3'!$C:$G</formula>
  </rdn>
  <rdn rId="0" localSheetId="4" customView="1" name="Z_5D2FDA82_762D_4DB2_AAF0_B875A02BA294_.wvu.Cols" hidden="1" oldHidden="1">
    <formula>'Справочно к разделу 3'!$D:$G</formula>
  </rdn>
  <rcv guid="{5D2FDA82-762D-4DB2-AAF0-B875A02BA294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" sId="4">
    <nc r="J8">
      <v>12</v>
    </nc>
  </rcc>
  <rcc rId="313" sId="4">
    <nc r="J9">
      <v>12</v>
    </nc>
  </rcc>
  <rcc rId="314" sId="4">
    <nc r="J10">
      <v>0</v>
    </nc>
  </rcc>
  <rcc rId="315" sId="4">
    <nc r="J11">
      <v>0</v>
    </nc>
  </rcc>
  <rcc rId="316" sId="4">
    <nc r="J12">
      <v>0</v>
    </nc>
  </rcc>
  <rcc rId="317" sId="4">
    <nc r="J13">
      <v>0</v>
    </nc>
  </rcc>
  <rcc rId="318" sId="4">
    <nc r="J14">
      <v>0</v>
    </nc>
  </rcc>
  <rcc rId="319" sId="4">
    <nc r="J15">
      <v>0</v>
    </nc>
  </rcc>
  <rcc rId="320" sId="4">
    <nc r="J16">
      <v>0</v>
    </nc>
  </rcc>
  <rcc rId="321" sId="4">
    <nc r="H8">
      <v>0</v>
    </nc>
  </rcc>
  <rcc rId="322" sId="4">
    <nc r="I8">
      <v>0</v>
    </nc>
  </rcc>
  <rcc rId="323" sId="4">
    <nc r="H9">
      <v>0</v>
    </nc>
  </rcc>
  <rcc rId="324" sId="4">
    <nc r="H10">
      <v>0</v>
    </nc>
  </rcc>
  <rcc rId="325" sId="4">
    <nc r="H11">
      <v>0</v>
    </nc>
  </rcc>
  <rcc rId="326" sId="4">
    <nc r="H12">
      <v>0</v>
    </nc>
  </rcc>
  <rcc rId="327" sId="4">
    <nc r="H13">
      <v>0</v>
    </nc>
  </rcc>
  <rcc rId="328" sId="4">
    <nc r="H14">
      <v>0</v>
    </nc>
  </rcc>
  <rcc rId="329" sId="4">
    <nc r="H15">
      <v>0</v>
    </nc>
  </rcc>
  <rcc rId="330" sId="4">
    <nc r="H16">
      <v>0</v>
    </nc>
  </rcc>
  <rcc rId="331" sId="4">
    <nc r="I9">
      <v>0</v>
    </nc>
  </rcc>
  <rcc rId="332" sId="4">
    <nc r="I10">
      <v>0</v>
    </nc>
  </rcc>
  <rcc rId="333" sId="4">
    <nc r="I11">
      <v>0</v>
    </nc>
  </rcc>
  <rcc rId="334" sId="4">
    <nc r="I12">
      <v>0</v>
    </nc>
  </rcc>
  <rcc rId="335" sId="4">
    <nc r="I13">
      <v>0</v>
    </nc>
  </rcc>
  <rcc rId="336" sId="4">
    <nc r="I14">
      <v>0</v>
    </nc>
  </rcc>
  <rcc rId="337" sId="4">
    <nc r="I15">
      <v>0</v>
    </nc>
  </rcc>
  <rcc rId="338" sId="4">
    <nc r="I16">
      <v>0</v>
    </nc>
  </rcc>
  <rcv guid="{FB6C10AC-1244-4D4D-B635-0D5E4A679AC6}" action="delete"/>
  <rdn rId="0" localSheetId="2" customView="1" name="Z_FB6C10AC_1244_4D4D_B635_0D5E4A679AC6_.wvu.Cols" hidden="1" oldHidden="1">
    <formula>'Раздел 2'!$D:$E</formula>
    <oldFormula>'Раздел 2'!$D:$E</oldFormula>
  </rdn>
  <rdn rId="0" localSheetId="3" customView="1" name="Z_FB6C10AC_1244_4D4D_B635_0D5E4A679AC6_.wvu.Cols" hidden="1" oldHidden="1">
    <formula>'Раздел 3'!$C:$G</formula>
    <oldFormula>'Раздел 3'!$C:$G</oldFormula>
  </rdn>
  <rdn rId="0" localSheetId="4" customView="1" name="Z_FB6C10AC_1244_4D4D_B635_0D5E4A679AC6_.wvu.Cols" hidden="1" oldHidden="1">
    <formula>'Справочно к разделу 3'!$D:$G</formula>
    <oldFormula>'Справочно к разделу 3'!$D:$G</oldFormula>
  </rdn>
  <rcv guid="{FB6C10AC-1244-4D4D-B635-0D5E4A679AC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BF23300-113C-48CE-8307-F2349345EB83}" name="Аммосов Егор Саввич" id="-1918858177" dateTime="2022-01-19T14:16:10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7" zoomScale="70" zoomScaleNormal="70" workbookViewId="0">
      <selection activeCell="H18" sqref="H18"/>
    </sheetView>
  </sheetViews>
  <sheetFormatPr defaultRowHeight="15" x14ac:dyDescent="0.25"/>
  <cols>
    <col min="1" max="1" width="20" customWidth="1"/>
  </cols>
  <sheetData>
    <row r="1" spans="1:7" x14ac:dyDescent="0.25">
      <c r="E1" t="s">
        <v>82</v>
      </c>
    </row>
    <row r="2" spans="1:7" x14ac:dyDescent="0.25">
      <c r="E2" t="s">
        <v>83</v>
      </c>
    </row>
    <row r="3" spans="1:7" x14ac:dyDescent="0.25">
      <c r="E3" t="s">
        <v>84</v>
      </c>
    </row>
    <row r="4" spans="1:7" x14ac:dyDescent="0.25">
      <c r="E4" t="s">
        <v>85</v>
      </c>
    </row>
    <row r="5" spans="1:7" x14ac:dyDescent="0.25">
      <c r="E5" t="s">
        <v>86</v>
      </c>
    </row>
    <row r="6" spans="1:7" ht="16.5" customHeight="1" thickBot="1" x14ac:dyDescent="0.3">
      <c r="A6" s="40" t="s">
        <v>70</v>
      </c>
      <c r="B6" s="40"/>
      <c r="C6" s="40"/>
      <c r="D6" s="40"/>
      <c r="E6" s="40"/>
      <c r="F6" s="40"/>
      <c r="G6" s="40"/>
    </row>
    <row r="7" spans="1:7" ht="17.25" thickTop="1" thickBot="1" x14ac:dyDescent="0.3">
      <c r="A7" s="53"/>
      <c r="B7" s="53"/>
      <c r="C7" s="53"/>
      <c r="D7" s="53"/>
      <c r="E7" s="53"/>
      <c r="F7" s="53"/>
      <c r="G7" s="53"/>
    </row>
    <row r="8" spans="1:7" ht="15.75" x14ac:dyDescent="0.25">
      <c r="A8" s="54"/>
      <c r="B8" s="55"/>
      <c r="C8" s="55"/>
      <c r="D8" s="55"/>
      <c r="E8" s="55"/>
      <c r="F8" s="55"/>
      <c r="G8" s="56"/>
    </row>
    <row r="9" spans="1:7" ht="15.75" customHeight="1" x14ac:dyDescent="0.25">
      <c r="A9" s="57" t="s">
        <v>71</v>
      </c>
      <c r="B9" s="58"/>
      <c r="C9" s="58"/>
      <c r="D9" s="58"/>
      <c r="E9" s="58"/>
      <c r="F9" s="58"/>
      <c r="G9" s="59"/>
    </row>
    <row r="10" spans="1:7" ht="31.5" customHeight="1" x14ac:dyDescent="0.25">
      <c r="A10" s="57" t="s">
        <v>72</v>
      </c>
      <c r="B10" s="58"/>
      <c r="C10" s="58"/>
      <c r="D10" s="58"/>
      <c r="E10" s="58"/>
      <c r="F10" s="58"/>
      <c r="G10" s="59"/>
    </row>
    <row r="11" spans="1:7" ht="47.25" customHeight="1" x14ac:dyDescent="0.25">
      <c r="A11" s="57" t="s">
        <v>73</v>
      </c>
      <c r="B11" s="58"/>
      <c r="C11" s="58"/>
      <c r="D11" s="58"/>
      <c r="E11" s="58"/>
      <c r="F11" s="58"/>
      <c r="G11" s="59"/>
    </row>
    <row r="12" spans="1:7" ht="15.75" x14ac:dyDescent="0.25">
      <c r="A12" s="47"/>
      <c r="B12" s="48"/>
      <c r="C12" s="48"/>
      <c r="D12" s="48"/>
      <c r="E12" s="48"/>
      <c r="F12" s="48"/>
      <c r="G12" s="49"/>
    </row>
    <row r="13" spans="1:7" ht="15.75" customHeight="1" x14ac:dyDescent="0.25">
      <c r="A13" s="47" t="s">
        <v>118</v>
      </c>
      <c r="B13" s="48"/>
      <c r="C13" s="48"/>
      <c r="D13" s="48"/>
      <c r="E13" s="48"/>
      <c r="F13" s="48"/>
      <c r="G13" s="49"/>
    </row>
    <row r="14" spans="1:7" ht="18.75" customHeight="1" thickBot="1" x14ac:dyDescent="0.3">
      <c r="A14" s="50" t="s">
        <v>74</v>
      </c>
      <c r="B14" s="51"/>
      <c r="C14" s="51"/>
      <c r="D14" s="51"/>
      <c r="E14" s="51"/>
      <c r="F14" s="51"/>
      <c r="G14" s="52"/>
    </row>
    <row r="15" spans="1:7" ht="15.75" x14ac:dyDescent="0.25">
      <c r="A15" s="39"/>
      <c r="B15" s="39"/>
      <c r="C15" s="39"/>
      <c r="D15" s="39"/>
      <c r="E15" s="39"/>
      <c r="F15" s="39"/>
      <c r="G15" s="39"/>
    </row>
    <row r="16" spans="1:7" ht="15.75" x14ac:dyDescent="0.25">
      <c r="A16" s="39"/>
      <c r="B16" s="39"/>
      <c r="C16" s="39"/>
      <c r="D16" s="39"/>
      <c r="E16" s="39"/>
      <c r="F16" s="39"/>
      <c r="G16" s="39"/>
    </row>
    <row r="17" spans="1:7" ht="16.5" thickBot="1" x14ac:dyDescent="0.3">
      <c r="A17" s="39"/>
      <c r="B17" s="39"/>
      <c r="C17" s="39"/>
      <c r="D17" s="39"/>
      <c r="E17" s="39"/>
      <c r="F17" s="39"/>
      <c r="G17" s="39"/>
    </row>
    <row r="18" spans="1:7" ht="32.25" customHeight="1" thickBot="1" x14ac:dyDescent="0.3">
      <c r="A18" s="16" t="s">
        <v>75</v>
      </c>
      <c r="B18" s="41" t="s">
        <v>76</v>
      </c>
      <c r="C18" s="42"/>
      <c r="D18" s="43"/>
      <c r="E18" s="11"/>
      <c r="F18" s="12" t="s">
        <v>77</v>
      </c>
      <c r="G18" s="13" t="s">
        <v>78</v>
      </c>
    </row>
    <row r="19" spans="1:7" ht="202.5" customHeight="1" thickBot="1" x14ac:dyDescent="0.3">
      <c r="A19" s="17" t="s">
        <v>79</v>
      </c>
      <c r="B19" s="44" t="s">
        <v>104</v>
      </c>
      <c r="C19" s="45"/>
      <c r="D19" s="46"/>
      <c r="E19" s="11"/>
      <c r="F19" s="36" t="s">
        <v>87</v>
      </c>
      <c r="G19" s="38"/>
    </row>
    <row r="20" spans="1:7" ht="16.5" thickBot="1" x14ac:dyDescent="0.3">
      <c r="A20" s="39"/>
      <c r="B20" s="39"/>
      <c r="C20" s="39"/>
      <c r="D20" s="39"/>
      <c r="E20" s="39"/>
      <c r="F20" s="39"/>
      <c r="G20" s="39"/>
    </row>
    <row r="21" spans="1:7" ht="16.5" thickBot="1" x14ac:dyDescent="0.3">
      <c r="A21" s="34"/>
      <c r="B21" s="35"/>
      <c r="C21" s="14" t="s">
        <v>80</v>
      </c>
      <c r="D21" s="36" t="s">
        <v>81</v>
      </c>
      <c r="E21" s="37"/>
      <c r="F21" s="37"/>
      <c r="G21" s="38"/>
    </row>
    <row r="22" spans="1:7" ht="75.75" customHeight="1" thickBot="1" x14ac:dyDescent="0.3">
      <c r="A22" s="34"/>
      <c r="B22" s="35"/>
      <c r="C22" s="15">
        <v>1400</v>
      </c>
      <c r="D22" s="36" t="s">
        <v>88</v>
      </c>
      <c r="E22" s="37"/>
      <c r="F22" s="37"/>
      <c r="G22" s="38"/>
    </row>
    <row r="23" spans="1:7" ht="15.75" x14ac:dyDescent="0.25">
      <c r="A23" s="39"/>
      <c r="B23" s="39"/>
      <c r="C23" s="39"/>
      <c r="D23" s="39"/>
      <c r="E23" s="39"/>
      <c r="F23" s="39"/>
      <c r="G23" s="39"/>
    </row>
  </sheetData>
  <customSheetViews>
    <customSheetView guid="{5E18EF89-F9C7-4F0D-BF50-4E2C9EE79E5F}" scale="70" topLeftCell="A7">
      <selection activeCell="H18" sqref="H18"/>
      <pageMargins left="0.7" right="0.7" top="0.75" bottom="0.75" header="0.3" footer="0.3"/>
      <pageSetup paperSize="9" orientation="portrait" r:id="rId1"/>
    </customSheetView>
    <customSheetView guid="{FB6C10AC-1244-4D4D-B635-0D5E4A679AC6}" topLeftCell="A4">
      <selection activeCell="L11" sqref="L11"/>
      <pageMargins left="0.7" right="0.7" top="0.75" bottom="0.75" header="0.3" footer="0.3"/>
      <pageSetup paperSize="9" orientation="portrait" r:id="rId2"/>
    </customSheetView>
    <customSheetView guid="{F4D8EF4B-BD36-43B4-B357-977BB4E5B6F1}" topLeftCell="A4">
      <selection activeCell="L11" sqref="L11"/>
      <pageMargins left="0.7" right="0.7" top="0.75" bottom="0.75" header="0.3" footer="0.3"/>
      <pageSetup paperSize="9" orientation="portrait" r:id="rId3"/>
    </customSheetView>
    <customSheetView guid="{9C714F19-6581-4FEC-8489-C6933DC961F0}" topLeftCell="A4">
      <selection activeCell="L11" sqref="L11"/>
      <pageMargins left="0.7" right="0.7" top="0.75" bottom="0.75" header="0.3" footer="0.3"/>
      <pageSetup paperSize="9" orientation="portrait" r:id="rId4"/>
    </customSheetView>
    <customSheetView guid="{5D2FDA82-762D-4DB2-AAF0-B875A02BA294}" topLeftCell="A4">
      <selection activeCell="L11" sqref="L11"/>
      <pageMargins left="0.7" right="0.7" top="0.75" bottom="0.75" header="0.3" footer="0.3"/>
      <pageSetup paperSize="9" orientation="portrait" r:id="rId5"/>
    </customSheetView>
    <customSheetView guid="{D596ED25-0CDD-4C71-AF37-DAFD37E88491}" topLeftCell="A4">
      <selection activeCell="L11" sqref="L11"/>
      <pageMargins left="0.7" right="0.7" top="0.75" bottom="0.75" header="0.3" footer="0.3"/>
      <pageSetup paperSize="9" orientation="portrait" r:id="rId6"/>
    </customSheetView>
    <customSheetView guid="{CDD0E92D-54DE-4285-A4EF-B78E5F807308}" topLeftCell="A4">
      <selection activeCell="L11" sqref="L11"/>
      <pageMargins left="0.7" right="0.7" top="0.75" bottom="0.75" header="0.3" footer="0.3"/>
      <pageSetup paperSize="9" orientation="portrait" r:id="rId7"/>
    </customSheetView>
    <customSheetView guid="{676E3133-E58A-473E-8313-3EA5DD28BF30}" topLeftCell="A4">
      <selection activeCell="L11" sqref="L11"/>
      <pageMargins left="0.7" right="0.7" top="0.75" bottom="0.75" header="0.3" footer="0.3"/>
      <pageSetup paperSize="9" orientation="portrait" r:id="rId8"/>
    </customSheetView>
    <customSheetView guid="{4269060D-746A-43DE-A57A-A9B9E6724C3C}" topLeftCell="A4">
      <selection activeCell="L11" sqref="L11"/>
      <pageMargins left="0.7" right="0.7" top="0.75" bottom="0.75" header="0.3" footer="0.3"/>
      <pageSetup paperSize="9" orientation="portrait" r:id="rId9"/>
    </customSheetView>
    <customSheetView guid="{43D44B5E-B917-469B-9F43-915AFC2AEA70}" topLeftCell="A4">
      <selection activeCell="L11" sqref="L11"/>
      <pageMargins left="0.7" right="0.7" top="0.75" bottom="0.75" header="0.3" footer="0.3"/>
      <pageSetup paperSize="9" orientation="portrait" r:id="rId10"/>
    </customSheetView>
    <customSheetView guid="{0F2C2072-C384-4793-A4BA-F71BE3BBC8A1}" topLeftCell="A4">
      <selection activeCell="L11" sqref="L11"/>
      <pageMargins left="0.7" right="0.7" top="0.75" bottom="0.75" header="0.3" footer="0.3"/>
      <pageSetup paperSize="9" orientation="portrait" r:id="rId11"/>
    </customSheetView>
  </customSheetViews>
  <mergeCells count="21">
    <mergeCell ref="A8:G8"/>
    <mergeCell ref="A9:G9"/>
    <mergeCell ref="A10:G10"/>
    <mergeCell ref="A11:G11"/>
    <mergeCell ref="A12:G12"/>
    <mergeCell ref="A22:B22"/>
    <mergeCell ref="D22:G22"/>
    <mergeCell ref="A23:G23"/>
    <mergeCell ref="A6:G6"/>
    <mergeCell ref="B18:D18"/>
    <mergeCell ref="B19:D19"/>
    <mergeCell ref="A20:G20"/>
    <mergeCell ref="A21:B21"/>
    <mergeCell ref="D21:G21"/>
    <mergeCell ref="F19:G19"/>
    <mergeCell ref="A13:G13"/>
    <mergeCell ref="A14:G14"/>
    <mergeCell ref="A15:G15"/>
    <mergeCell ref="A16:G16"/>
    <mergeCell ref="A17:G17"/>
    <mergeCell ref="A7:G7"/>
  </mergeCell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55" zoomScaleNormal="55" workbookViewId="0">
      <selection activeCell="D36" sqref="D36"/>
    </sheetView>
  </sheetViews>
  <sheetFormatPr defaultRowHeight="15" x14ac:dyDescent="0.25"/>
  <cols>
    <col min="1" max="1" width="55.85546875" style="74" customWidth="1"/>
    <col min="2" max="3" width="9.140625" style="74" customWidth="1"/>
    <col min="4" max="4" width="26.140625" style="74" customWidth="1"/>
    <col min="5" max="5" width="17.28515625" style="74" customWidth="1"/>
    <col min="6" max="13" width="8.5703125" style="73" hidden="1" customWidth="1"/>
    <col min="14" max="16384" width="9.140625" style="74"/>
  </cols>
  <sheetData>
    <row r="1" spans="1:13" x14ac:dyDescent="0.25">
      <c r="A1" s="71" t="s">
        <v>0</v>
      </c>
      <c r="B1" s="71"/>
      <c r="C1" s="71"/>
      <c r="D1" s="71"/>
      <c r="E1" s="71"/>
      <c r="F1" s="72"/>
    </row>
    <row r="2" spans="1:13" x14ac:dyDescent="0.25">
      <c r="A2" s="75"/>
      <c r="B2" s="75"/>
      <c r="C2" s="75"/>
      <c r="D2" s="75"/>
      <c r="E2" s="75"/>
      <c r="F2" s="76"/>
    </row>
    <row r="3" spans="1:13" x14ac:dyDescent="0.25">
      <c r="A3" s="77" t="s">
        <v>1</v>
      </c>
      <c r="B3" s="77"/>
      <c r="C3" s="77"/>
      <c r="D3" s="77"/>
      <c r="E3" s="77"/>
      <c r="F3" s="78" t="s">
        <v>111</v>
      </c>
      <c r="G3" s="78"/>
      <c r="H3" s="78" t="s">
        <v>112</v>
      </c>
      <c r="I3" s="78"/>
      <c r="J3" s="78" t="s">
        <v>113</v>
      </c>
      <c r="K3" s="78"/>
      <c r="L3" s="78" t="s">
        <v>114</v>
      </c>
      <c r="M3" s="78"/>
    </row>
    <row r="4" spans="1:13" x14ac:dyDescent="0.25">
      <c r="A4" s="79" t="s">
        <v>2</v>
      </c>
      <c r="B4" s="80" t="s">
        <v>3</v>
      </c>
      <c r="C4" s="79" t="s">
        <v>4</v>
      </c>
      <c r="D4" s="79" t="s">
        <v>5</v>
      </c>
      <c r="E4" s="79"/>
      <c r="F4" s="29"/>
      <c r="G4" s="81" t="s">
        <v>110</v>
      </c>
      <c r="H4" s="81"/>
      <c r="I4" s="81"/>
      <c r="J4" s="81"/>
      <c r="K4" s="81"/>
      <c r="L4" s="81"/>
      <c r="M4" s="81"/>
    </row>
    <row r="5" spans="1:13" x14ac:dyDescent="0.25">
      <c r="A5" s="79"/>
      <c r="B5" s="80"/>
      <c r="C5" s="79"/>
      <c r="D5" s="80" t="s">
        <v>6</v>
      </c>
      <c r="E5" s="80" t="s">
        <v>7</v>
      </c>
      <c r="F5" s="82"/>
      <c r="G5" s="81"/>
      <c r="H5" s="81"/>
      <c r="I5" s="81"/>
      <c r="J5" s="81"/>
      <c r="K5" s="81"/>
      <c r="L5" s="81"/>
      <c r="M5" s="81"/>
    </row>
    <row r="6" spans="1:13" ht="53.25" customHeight="1" x14ac:dyDescent="0.25">
      <c r="A6" s="79"/>
      <c r="B6" s="80"/>
      <c r="C6" s="79"/>
      <c r="D6" s="80"/>
      <c r="E6" s="80"/>
      <c r="F6" s="83" t="s">
        <v>105</v>
      </c>
      <c r="G6" s="83"/>
      <c r="H6" s="83" t="s">
        <v>106</v>
      </c>
      <c r="I6" s="83"/>
      <c r="J6" s="83" t="s">
        <v>107</v>
      </c>
      <c r="K6" s="83"/>
      <c r="L6" s="83" t="s">
        <v>108</v>
      </c>
      <c r="M6" s="83"/>
    </row>
    <row r="7" spans="1:13" ht="31.5" customHeight="1" x14ac:dyDescent="0.25">
      <c r="A7" s="29" t="s">
        <v>8</v>
      </c>
      <c r="B7" s="29" t="s">
        <v>9</v>
      </c>
      <c r="C7" s="29">
        <v>1</v>
      </c>
      <c r="D7" s="29">
        <v>2</v>
      </c>
      <c r="E7" s="29">
        <v>3</v>
      </c>
      <c r="F7" s="26" t="s">
        <v>6</v>
      </c>
      <c r="G7" s="27" t="s">
        <v>100</v>
      </c>
      <c r="H7" s="26" t="s">
        <v>6</v>
      </c>
      <c r="I7" s="27" t="s">
        <v>100</v>
      </c>
      <c r="J7" s="26" t="s">
        <v>6</v>
      </c>
      <c r="K7" s="27" t="s">
        <v>100</v>
      </c>
      <c r="L7" s="26" t="s">
        <v>6</v>
      </c>
      <c r="M7" s="27" t="s">
        <v>100</v>
      </c>
    </row>
    <row r="8" spans="1:13" x14ac:dyDescent="0.25">
      <c r="A8" s="84" t="s">
        <v>10</v>
      </c>
      <c r="B8" s="84"/>
      <c r="C8" s="84"/>
      <c r="D8" s="84"/>
      <c r="E8" s="84"/>
      <c r="F8" s="85"/>
      <c r="G8" s="30"/>
      <c r="H8" s="30"/>
      <c r="I8" s="30"/>
      <c r="J8" s="30"/>
      <c r="K8" s="30"/>
      <c r="L8" s="30"/>
      <c r="M8" s="30"/>
    </row>
    <row r="9" spans="1:13" x14ac:dyDescent="0.25">
      <c r="A9" s="86" t="s">
        <v>11</v>
      </c>
      <c r="B9" s="29">
        <v>2010</v>
      </c>
      <c r="C9" s="26">
        <v>246</v>
      </c>
      <c r="D9" s="26">
        <v>220</v>
      </c>
      <c r="E9" s="26">
        <v>26</v>
      </c>
      <c r="F9" s="26">
        <v>12</v>
      </c>
      <c r="G9" s="26">
        <v>0</v>
      </c>
      <c r="H9" s="26">
        <v>1</v>
      </c>
      <c r="I9" s="30">
        <v>0</v>
      </c>
      <c r="J9" s="30">
        <v>18</v>
      </c>
      <c r="K9" s="30">
        <v>4</v>
      </c>
      <c r="L9" s="30">
        <v>10</v>
      </c>
      <c r="M9" s="30">
        <v>3</v>
      </c>
    </row>
    <row r="10" spans="1:13" x14ac:dyDescent="0.25">
      <c r="A10" s="86" t="s">
        <v>13</v>
      </c>
      <c r="B10" s="29">
        <v>2011</v>
      </c>
      <c r="C10" s="26">
        <v>246</v>
      </c>
      <c r="D10" s="26">
        <v>220</v>
      </c>
      <c r="E10" s="26">
        <v>26</v>
      </c>
      <c r="F10" s="26">
        <v>12</v>
      </c>
      <c r="G10" s="26">
        <v>0</v>
      </c>
      <c r="H10" s="26">
        <v>1</v>
      </c>
      <c r="I10" s="30">
        <v>0</v>
      </c>
      <c r="J10" s="30">
        <v>18</v>
      </c>
      <c r="K10" s="30">
        <v>4</v>
      </c>
      <c r="L10" s="30">
        <v>10</v>
      </c>
      <c r="M10" s="30">
        <v>3</v>
      </c>
    </row>
    <row r="11" spans="1:13" x14ac:dyDescent="0.25">
      <c r="A11" s="86" t="s">
        <v>14</v>
      </c>
      <c r="B11" s="29">
        <v>2012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30">
        <v>0</v>
      </c>
      <c r="J11" s="30"/>
      <c r="K11" s="30"/>
      <c r="L11" s="30">
        <v>0</v>
      </c>
      <c r="M11" s="30">
        <v>0</v>
      </c>
    </row>
    <row r="12" spans="1:13" ht="30" x14ac:dyDescent="0.25">
      <c r="A12" s="86" t="s">
        <v>15</v>
      </c>
      <c r="B12" s="29">
        <v>2013</v>
      </c>
      <c r="C12" s="26">
        <v>232</v>
      </c>
      <c r="D12" s="26">
        <v>210</v>
      </c>
      <c r="E12" s="26">
        <v>22</v>
      </c>
      <c r="F12" s="26">
        <v>12</v>
      </c>
      <c r="G12" s="26">
        <v>0</v>
      </c>
      <c r="H12" s="26">
        <v>1</v>
      </c>
      <c r="I12" s="30">
        <v>0</v>
      </c>
      <c r="J12" s="30">
        <v>17</v>
      </c>
      <c r="K12" s="30">
        <v>4</v>
      </c>
      <c r="L12" s="30">
        <v>10</v>
      </c>
      <c r="M12" s="30">
        <v>3</v>
      </c>
    </row>
    <row r="13" spans="1:13" ht="45" x14ac:dyDescent="0.25">
      <c r="A13" s="87" t="s">
        <v>109</v>
      </c>
      <c r="B13" s="29">
        <v>2014</v>
      </c>
      <c r="C13" s="26">
        <v>174</v>
      </c>
      <c r="D13" s="26">
        <v>159</v>
      </c>
      <c r="E13" s="26">
        <v>15</v>
      </c>
      <c r="F13" s="26">
        <v>12</v>
      </c>
      <c r="G13" s="26">
        <v>0</v>
      </c>
      <c r="H13" s="26">
        <v>1</v>
      </c>
      <c r="I13" s="30">
        <v>0</v>
      </c>
      <c r="J13" s="30">
        <v>12</v>
      </c>
      <c r="K13" s="30">
        <v>2</v>
      </c>
      <c r="L13" s="30">
        <v>7</v>
      </c>
      <c r="M13" s="30">
        <v>1</v>
      </c>
    </row>
    <row r="14" spans="1:13" x14ac:dyDescent="0.25">
      <c r="A14" s="88" t="s">
        <v>16</v>
      </c>
      <c r="B14" s="29">
        <v>2015</v>
      </c>
      <c r="C14" s="26">
        <v>3</v>
      </c>
      <c r="D14" s="26">
        <v>3</v>
      </c>
      <c r="E14" s="26">
        <v>0</v>
      </c>
      <c r="F14" s="26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</row>
    <row r="15" spans="1:13" ht="90" x14ac:dyDescent="0.25">
      <c r="A15" s="87" t="s">
        <v>17</v>
      </c>
      <c r="B15" s="29">
        <v>2016</v>
      </c>
      <c r="C15" s="26">
        <v>2</v>
      </c>
      <c r="D15" s="26">
        <v>2</v>
      </c>
      <c r="E15" s="26">
        <v>0</v>
      </c>
      <c r="F15" s="26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</row>
    <row r="16" spans="1:13" ht="90" x14ac:dyDescent="0.25">
      <c r="A16" s="87" t="s">
        <v>18</v>
      </c>
      <c r="B16" s="29">
        <v>2017</v>
      </c>
      <c r="C16" s="26">
        <v>52</v>
      </c>
      <c r="D16" s="26">
        <v>48</v>
      </c>
      <c r="E16" s="26">
        <v>4</v>
      </c>
      <c r="F16" s="26">
        <v>0</v>
      </c>
      <c r="G16" s="30">
        <v>0</v>
      </c>
      <c r="H16" s="30">
        <v>0</v>
      </c>
      <c r="I16" s="30">
        <v>0</v>
      </c>
      <c r="J16" s="30">
        <v>5</v>
      </c>
      <c r="K16" s="30">
        <v>0</v>
      </c>
      <c r="L16" s="30">
        <v>3</v>
      </c>
      <c r="M16" s="30">
        <v>2</v>
      </c>
    </row>
    <row r="17" spans="1:13" ht="90" x14ac:dyDescent="0.25">
      <c r="A17" s="87" t="s">
        <v>19</v>
      </c>
      <c r="B17" s="29">
        <v>2018</v>
      </c>
      <c r="C17" s="26">
        <v>0</v>
      </c>
      <c r="D17" s="26">
        <v>0</v>
      </c>
      <c r="E17" s="26">
        <v>0</v>
      </c>
      <c r="F17" s="26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 ht="120" x14ac:dyDescent="0.25">
      <c r="A18" s="87" t="s">
        <v>20</v>
      </c>
      <c r="B18" s="29">
        <v>2019</v>
      </c>
      <c r="C18" s="26">
        <v>4</v>
      </c>
      <c r="D18" s="26">
        <v>1</v>
      </c>
      <c r="E18" s="26">
        <v>3</v>
      </c>
      <c r="F18" s="26">
        <v>0</v>
      </c>
      <c r="G18" s="30">
        <v>0</v>
      </c>
      <c r="H18" s="30">
        <v>0</v>
      </c>
      <c r="I18" s="30">
        <v>0</v>
      </c>
      <c r="J18" s="30">
        <v>0</v>
      </c>
      <c r="K18" s="30">
        <v>2</v>
      </c>
      <c r="L18" s="30">
        <v>0</v>
      </c>
      <c r="M18" s="30">
        <v>0</v>
      </c>
    </row>
    <row r="19" spans="1:13" ht="75" x14ac:dyDescent="0.25">
      <c r="A19" s="87" t="s">
        <v>21</v>
      </c>
      <c r="B19" s="29">
        <v>2020</v>
      </c>
      <c r="C19" s="26">
        <v>0</v>
      </c>
      <c r="D19" s="26">
        <v>0</v>
      </c>
      <c r="E19" s="26">
        <v>0</v>
      </c>
      <c r="F19" s="26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</row>
    <row r="20" spans="1:13" ht="60" x14ac:dyDescent="0.25">
      <c r="A20" s="87" t="s">
        <v>22</v>
      </c>
      <c r="B20" s="29">
        <v>2021</v>
      </c>
      <c r="C20" s="26">
        <v>0</v>
      </c>
      <c r="D20" s="26">
        <v>0</v>
      </c>
      <c r="E20" s="26">
        <v>0</v>
      </c>
      <c r="F20" s="26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</row>
    <row r="21" spans="1:13" ht="45" x14ac:dyDescent="0.25">
      <c r="A21" s="87" t="s">
        <v>23</v>
      </c>
      <c r="B21" s="29">
        <v>2022</v>
      </c>
      <c r="C21" s="26">
        <v>0</v>
      </c>
      <c r="D21" s="26">
        <v>0</v>
      </c>
      <c r="E21" s="26">
        <v>0</v>
      </c>
      <c r="F21" s="26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</row>
    <row r="22" spans="1:13" ht="105" x14ac:dyDescent="0.25">
      <c r="A22" s="87" t="s">
        <v>24</v>
      </c>
      <c r="B22" s="29">
        <v>2023</v>
      </c>
      <c r="C22" s="26">
        <v>0</v>
      </c>
      <c r="D22" s="26">
        <v>0</v>
      </c>
      <c r="E22" s="26">
        <v>0</v>
      </c>
      <c r="F22" s="26"/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</row>
    <row r="23" spans="1:13" ht="90" x14ac:dyDescent="0.25">
      <c r="A23" s="87" t="s">
        <v>25</v>
      </c>
      <c r="B23" s="29">
        <v>2024</v>
      </c>
      <c r="C23" s="26">
        <v>0</v>
      </c>
      <c r="D23" s="26">
        <v>0</v>
      </c>
      <c r="E23" s="26">
        <v>0</v>
      </c>
      <c r="F23" s="26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</row>
    <row r="24" spans="1:13" ht="30" x14ac:dyDescent="0.25">
      <c r="A24" s="87" t="s">
        <v>26</v>
      </c>
      <c r="B24" s="29">
        <v>2025</v>
      </c>
      <c r="C24" s="26">
        <v>0</v>
      </c>
      <c r="D24" s="26">
        <v>0</v>
      </c>
      <c r="E24" s="26">
        <v>0</v>
      </c>
      <c r="F24" s="26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</row>
    <row r="25" spans="1:13" ht="75" x14ac:dyDescent="0.25">
      <c r="A25" s="87" t="s">
        <v>27</v>
      </c>
      <c r="B25" s="29">
        <v>2026</v>
      </c>
      <c r="C25" s="26">
        <v>0</v>
      </c>
      <c r="D25" s="26">
        <v>0</v>
      </c>
      <c r="E25" s="26">
        <v>0</v>
      </c>
      <c r="F25" s="26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</row>
    <row r="26" spans="1:13" ht="90" x14ac:dyDescent="0.25">
      <c r="A26" s="87" t="s">
        <v>28</v>
      </c>
      <c r="B26" s="29">
        <v>2027</v>
      </c>
      <c r="C26" s="26">
        <v>0</v>
      </c>
      <c r="D26" s="26">
        <v>0</v>
      </c>
      <c r="E26" s="26">
        <v>0</v>
      </c>
      <c r="F26" s="26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 ht="150" x14ac:dyDescent="0.25">
      <c r="A27" s="87" t="s">
        <v>29</v>
      </c>
      <c r="B27" s="29">
        <v>2028</v>
      </c>
      <c r="C27" s="26">
        <v>0</v>
      </c>
      <c r="D27" s="26">
        <v>0</v>
      </c>
      <c r="E27" s="26">
        <v>0</v>
      </c>
      <c r="F27" s="26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 ht="45" x14ac:dyDescent="0.25">
      <c r="A28" s="86" t="s">
        <v>30</v>
      </c>
      <c r="B28" s="29">
        <v>2030</v>
      </c>
      <c r="C28" s="26">
        <v>0</v>
      </c>
      <c r="D28" s="26">
        <v>0</v>
      </c>
      <c r="E28" s="26">
        <v>0</v>
      </c>
      <c r="F28" s="26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</row>
    <row r="29" spans="1:13" x14ac:dyDescent="0.25">
      <c r="A29" s="88" t="s">
        <v>16</v>
      </c>
      <c r="B29" s="29">
        <v>2031</v>
      </c>
      <c r="C29" s="26">
        <v>0</v>
      </c>
      <c r="D29" s="26">
        <v>0</v>
      </c>
      <c r="E29" s="26">
        <v>0</v>
      </c>
      <c r="F29" s="26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</row>
    <row r="30" spans="1:13" ht="30" x14ac:dyDescent="0.25">
      <c r="A30" s="86" t="s">
        <v>31</v>
      </c>
      <c r="B30" s="29">
        <v>2032</v>
      </c>
      <c r="C30" s="26">
        <v>0</v>
      </c>
      <c r="D30" s="26">
        <v>0</v>
      </c>
      <c r="E30" s="26">
        <v>0</v>
      </c>
      <c r="F30" s="26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 ht="30" x14ac:dyDescent="0.25">
      <c r="A31" s="86" t="s">
        <v>32</v>
      </c>
      <c r="B31" s="29">
        <v>2033</v>
      </c>
      <c r="C31" s="26">
        <v>0</v>
      </c>
      <c r="D31" s="26">
        <v>0</v>
      </c>
      <c r="E31" s="26">
        <v>0</v>
      </c>
      <c r="F31" s="26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</row>
    <row r="32" spans="1:13" ht="30" x14ac:dyDescent="0.25">
      <c r="A32" s="86" t="s">
        <v>33</v>
      </c>
      <c r="B32" s="29">
        <v>2034</v>
      </c>
      <c r="C32" s="26">
        <v>0</v>
      </c>
      <c r="D32" s="26">
        <v>0</v>
      </c>
      <c r="E32" s="26">
        <v>0</v>
      </c>
      <c r="F32" s="26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13" ht="30" x14ac:dyDescent="0.25">
      <c r="A33" s="86" t="s">
        <v>34</v>
      </c>
      <c r="B33" s="29">
        <v>2035</v>
      </c>
      <c r="C33" s="26">
        <v>0</v>
      </c>
      <c r="D33" s="26">
        <v>0</v>
      </c>
      <c r="E33" s="26">
        <v>0</v>
      </c>
      <c r="F33" s="26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13" ht="45" x14ac:dyDescent="0.25">
      <c r="A34" s="86" t="s">
        <v>35</v>
      </c>
      <c r="B34" s="29">
        <v>2036</v>
      </c>
      <c r="C34" s="26">
        <v>191</v>
      </c>
      <c r="D34" s="26">
        <v>173</v>
      </c>
      <c r="E34" s="26">
        <v>18</v>
      </c>
      <c r="F34" s="26">
        <v>12</v>
      </c>
      <c r="G34" s="26">
        <v>0</v>
      </c>
      <c r="H34" s="26">
        <v>1</v>
      </c>
      <c r="I34" s="30">
        <v>0</v>
      </c>
      <c r="J34" s="30">
        <v>17</v>
      </c>
      <c r="K34" s="30">
        <v>4</v>
      </c>
      <c r="L34" s="30">
        <v>10</v>
      </c>
      <c r="M34" s="30">
        <v>3</v>
      </c>
    </row>
    <row r="35" spans="1:13" ht="60" x14ac:dyDescent="0.25">
      <c r="A35" s="86" t="s">
        <v>36</v>
      </c>
      <c r="B35" s="29">
        <v>2037</v>
      </c>
      <c r="C35" s="26">
        <v>187</v>
      </c>
      <c r="D35" s="26">
        <v>170</v>
      </c>
      <c r="E35" s="26">
        <v>17</v>
      </c>
      <c r="F35" s="26">
        <v>12</v>
      </c>
      <c r="G35" s="26">
        <v>0</v>
      </c>
      <c r="H35" s="26">
        <v>1</v>
      </c>
      <c r="I35" s="30">
        <v>0</v>
      </c>
      <c r="J35" s="30">
        <v>17</v>
      </c>
      <c r="K35" s="30">
        <v>4</v>
      </c>
      <c r="L35" s="30">
        <v>9</v>
      </c>
      <c r="M35" s="30">
        <v>3</v>
      </c>
    </row>
    <row r="36" spans="1:13" ht="60" x14ac:dyDescent="0.25">
      <c r="A36" s="86" t="s">
        <v>37</v>
      </c>
      <c r="B36" s="29">
        <v>2038</v>
      </c>
      <c r="C36" s="26">
        <v>0</v>
      </c>
      <c r="D36" s="26">
        <v>0</v>
      </c>
      <c r="E36" s="26">
        <v>0</v>
      </c>
      <c r="F36" s="26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</row>
    <row r="37" spans="1:13" ht="30" x14ac:dyDescent="0.25">
      <c r="A37" s="87" t="s">
        <v>38</v>
      </c>
      <c r="B37" s="29">
        <v>2040</v>
      </c>
      <c r="C37" s="26">
        <v>319</v>
      </c>
      <c r="D37" s="26">
        <v>81</v>
      </c>
      <c r="E37" s="26">
        <v>219</v>
      </c>
      <c r="F37" s="26">
        <v>4</v>
      </c>
      <c r="G37" s="26">
        <v>18</v>
      </c>
      <c r="H37" s="26">
        <v>5</v>
      </c>
      <c r="I37" s="30">
        <v>12</v>
      </c>
      <c r="J37" s="30">
        <v>2</v>
      </c>
      <c r="K37" s="30">
        <v>115</v>
      </c>
      <c r="L37" s="30"/>
      <c r="M37" s="30">
        <v>8</v>
      </c>
    </row>
    <row r="38" spans="1:13" ht="30" x14ac:dyDescent="0.25">
      <c r="A38" s="87" t="s">
        <v>39</v>
      </c>
      <c r="B38" s="29">
        <v>2050</v>
      </c>
      <c r="C38" s="26">
        <v>176</v>
      </c>
      <c r="D38" s="26">
        <v>21</v>
      </c>
      <c r="E38" s="26">
        <v>154</v>
      </c>
      <c r="F38" s="26">
        <v>4</v>
      </c>
      <c r="G38" s="26">
        <v>12</v>
      </c>
      <c r="H38" s="26">
        <v>5</v>
      </c>
      <c r="I38" s="30">
        <v>12</v>
      </c>
      <c r="J38" s="30">
        <v>2</v>
      </c>
      <c r="K38" s="30">
        <v>110</v>
      </c>
      <c r="L38" s="30"/>
      <c r="M38" s="30">
        <v>7</v>
      </c>
    </row>
    <row r="39" spans="1:13" ht="45" x14ac:dyDescent="0.25">
      <c r="A39" s="87" t="s">
        <v>40</v>
      </c>
      <c r="B39" s="29">
        <v>2060</v>
      </c>
      <c r="C39" s="26">
        <v>0</v>
      </c>
      <c r="D39" s="26">
        <v>0</v>
      </c>
      <c r="E39" s="26">
        <v>0</v>
      </c>
      <c r="F39" s="26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</row>
    <row r="40" spans="1:13" ht="45" x14ac:dyDescent="0.25">
      <c r="A40" s="87" t="s">
        <v>115</v>
      </c>
      <c r="B40" s="85">
        <v>2070</v>
      </c>
      <c r="C40" s="26">
        <v>0</v>
      </c>
      <c r="D40" s="26">
        <v>0</v>
      </c>
      <c r="E40" s="26">
        <v>0</v>
      </c>
      <c r="F40" s="26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</row>
    <row r="41" spans="1:13" x14ac:dyDescent="0.25">
      <c r="A41" s="87" t="s">
        <v>16</v>
      </c>
      <c r="B41" s="29">
        <v>2071</v>
      </c>
      <c r="C41" s="26">
        <v>0</v>
      </c>
      <c r="D41" s="26">
        <v>0</v>
      </c>
      <c r="E41" s="26">
        <v>0</v>
      </c>
      <c r="F41" s="26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</row>
    <row r="42" spans="1:13" ht="75" x14ac:dyDescent="0.25">
      <c r="A42" s="87" t="s">
        <v>41</v>
      </c>
      <c r="B42" s="29">
        <v>2072</v>
      </c>
      <c r="C42" s="26">
        <v>0</v>
      </c>
      <c r="D42" s="26">
        <v>0</v>
      </c>
      <c r="E42" s="26">
        <v>0</v>
      </c>
      <c r="F42" s="26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</row>
    <row r="43" spans="1:13" ht="75" x14ac:dyDescent="0.25">
      <c r="A43" s="87" t="s">
        <v>42</v>
      </c>
      <c r="B43" s="29">
        <v>2073</v>
      </c>
      <c r="C43" s="26">
        <v>0</v>
      </c>
      <c r="D43" s="26">
        <v>0</v>
      </c>
      <c r="E43" s="26">
        <v>0</v>
      </c>
      <c r="F43" s="26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</row>
    <row r="44" spans="1:13" x14ac:dyDescent="0.25">
      <c r="A44" s="82" t="s">
        <v>43</v>
      </c>
      <c r="B44" s="29">
        <v>2100</v>
      </c>
      <c r="C44" s="29">
        <f>SUM(C9:C43)</f>
        <v>1832</v>
      </c>
      <c r="D44" s="29">
        <f t="shared" ref="D44:E44" si="0">SUM(D9:D43)</f>
        <v>1308</v>
      </c>
      <c r="E44" s="29">
        <f t="shared" si="0"/>
        <v>504</v>
      </c>
      <c r="F44" s="29">
        <f>SUM(F9:F43)</f>
        <v>80</v>
      </c>
      <c r="G44" s="29">
        <f t="shared" ref="G44:M44" si="1">SUM(G9:G43)</f>
        <v>30</v>
      </c>
      <c r="H44" s="29">
        <f t="shared" si="1"/>
        <v>16</v>
      </c>
      <c r="I44" s="29">
        <f t="shared" si="1"/>
        <v>24</v>
      </c>
      <c r="J44" s="29">
        <f t="shared" si="1"/>
        <v>108</v>
      </c>
      <c r="K44" s="29">
        <f t="shared" si="1"/>
        <v>249</v>
      </c>
      <c r="L44" s="29">
        <f t="shared" si="1"/>
        <v>59</v>
      </c>
      <c r="M44" s="29">
        <f t="shared" si="1"/>
        <v>33</v>
      </c>
    </row>
  </sheetData>
  <customSheetViews>
    <customSheetView guid="{5E18EF89-F9C7-4F0D-BF50-4E2C9EE79E5F}" scale="55" showPageBreaks="1" fitToPage="1" hiddenColumns="1">
      <selection activeCell="D36" sqref="D36"/>
      <pageMargins left="0.70866141732283472" right="0.70866141732283472" top="0.74803149606299213" bottom="0.74803149606299213" header="0.31496062992125984" footer="0.31496062992125984"/>
      <pageSetup paperSize="9" scale="36" orientation="portrait" r:id="rId1"/>
    </customSheetView>
    <customSheetView guid="{FB6C10AC-1244-4D4D-B635-0D5E4A679AC6}" scale="70" fitToPage="1" hiddenColumns="1">
      <selection activeCell="G38" sqref="G38"/>
      <pageMargins left="0.70866141732283472" right="0.70866141732283472" top="0.74803149606299213" bottom="0.74803149606299213" header="0.31496062992125984" footer="0.31496062992125984"/>
      <pageSetup paperSize="9" scale="48" orientation="portrait" r:id="rId2"/>
    </customSheetView>
    <customSheetView guid="{F4D8EF4B-BD36-43B4-B357-977BB4E5B6F1}" scale="80" fitToPage="1" topLeftCell="A39">
      <selection activeCell="K54" sqref="K54"/>
      <pageMargins left="0.70866141732283472" right="0.70866141732283472" top="0.74803149606299213" bottom="0.74803149606299213" header="0.31496062992125984" footer="0.31496062992125984"/>
      <pageSetup paperSize="9" scale="48" orientation="portrait" r:id="rId3"/>
    </customSheetView>
    <customSheetView guid="{9C714F19-6581-4FEC-8489-C6933DC961F0}" scale="70" fitToPage="1" hiddenColumns="1">
      <pane xSplit="2" ySplit="6" topLeftCell="P39" activePane="bottomRight" state="frozen"/>
      <selection pane="bottomRight" activeCell="T44" sqref="T44"/>
      <pageMargins left="0.70866141732283472" right="0.70866141732283472" top="0.74803149606299213" bottom="0.74803149606299213" header="0.31496062992125984" footer="0.31496062992125984"/>
      <pageSetup paperSize="9" scale="48" orientation="portrait" r:id="rId4"/>
    </customSheetView>
    <customSheetView guid="{5D2FDA82-762D-4DB2-AAF0-B875A02BA294}" scale="70" fitToPage="1" hiddenColumns="1">
      <pane xSplit="2" ySplit="6" topLeftCell="C7" activePane="bottomRight" state="frozen"/>
      <selection pane="bottomRight" activeCell="J66" sqref="J66"/>
      <pageMargins left="0.70866141732283472" right="0.70866141732283472" top="0.74803149606299213" bottom="0.74803149606299213" header="0.31496062992125984" footer="0.31496062992125984"/>
      <pageSetup paperSize="9" scale="48" orientation="portrait" r:id="rId5"/>
    </customSheetView>
    <customSheetView guid="{D596ED25-0CDD-4C71-AF37-DAFD37E88491}" scale="70" fitToPage="1" hiddenColumns="1">
      <selection activeCell="K36" sqref="K36"/>
      <pageMargins left="0.70866141732283472" right="0.70866141732283472" top="0.74803149606299213" bottom="0.74803149606299213" header="0.31496062992125984" footer="0.31496062992125984"/>
      <pageSetup paperSize="9" scale="48" orientation="portrait" r:id="rId6"/>
    </customSheetView>
    <customSheetView guid="{CDD0E92D-54DE-4285-A4EF-B78E5F807308}" scale="85" fitToPage="1">
      <selection activeCell="D18" sqref="D18"/>
      <pageMargins left="0.70866141732283472" right="0.70866141732283472" top="0.74803149606299213" bottom="0.74803149606299213" header="0.31496062992125984" footer="0.31496062992125984"/>
      <pageSetup paperSize="9" scale="48" orientation="portrait" r:id="rId7"/>
    </customSheetView>
    <customSheetView guid="{676E3133-E58A-473E-8313-3EA5DD28BF30}" scale="70" fitToPage="1" hiddenColumns="1" topLeftCell="A31">
      <selection activeCell="G40" sqref="G40"/>
      <pageMargins left="0.70866141732283472" right="0.70866141732283472" top="0.74803149606299213" bottom="0.74803149606299213" header="0.31496062992125984" footer="0.31496062992125984"/>
      <pageSetup paperSize="9" scale="48" orientation="portrait" r:id="rId8"/>
    </customSheetView>
    <customSheetView guid="{4269060D-746A-43DE-A57A-A9B9E6724C3C}" scale="70" fitToPage="1" hiddenColumns="1" topLeftCell="A22">
      <selection activeCell="N9" sqref="N9:N44"/>
      <pageMargins left="0.70866141732283472" right="0.70866141732283472" top="0.74803149606299213" bottom="0.74803149606299213" header="0.31496062992125984" footer="0.31496062992125984"/>
      <pageSetup paperSize="9" scale="48" orientation="portrait" r:id="rId9"/>
    </customSheetView>
    <customSheetView guid="{43D44B5E-B917-469B-9F43-915AFC2AEA70}" scale="70" fitToPage="1" hiddenColumns="1">
      <pane xSplit="2" ySplit="6" topLeftCell="G7" activePane="bottomRight" state="frozen"/>
      <selection pane="bottomRight" activeCell="P35" sqref="P35"/>
      <pageMargins left="0.70866141732283472" right="0.70866141732283472" top="0.74803149606299213" bottom="0.74803149606299213" header="0.31496062992125984" footer="0.31496062992125984"/>
      <pageSetup paperSize="9" scale="48" orientation="portrait" r:id="rId10"/>
    </customSheetView>
    <customSheetView guid="{0F2C2072-C384-4793-A4BA-F71BE3BBC8A1}" scale="80" fitToPage="1">
      <selection activeCell="E7" sqref="E1:V1048576"/>
      <pageMargins left="0.70866141732283472" right="0.70866141732283472" top="0.74803149606299213" bottom="0.74803149606299213" header="0.31496062992125984" footer="0.31496062992125984"/>
      <pageSetup paperSize="9" scale="48" orientation="portrait" r:id="rId11"/>
    </customSheetView>
  </customSheetViews>
  <mergeCells count="19">
    <mergeCell ref="J6:K6"/>
    <mergeCell ref="L3:M3"/>
    <mergeCell ref="L6:M6"/>
    <mergeCell ref="G4:M5"/>
    <mergeCell ref="F6:G6"/>
    <mergeCell ref="F3:G3"/>
    <mergeCell ref="H6:I6"/>
    <mergeCell ref="H3:I3"/>
    <mergeCell ref="J3:K3"/>
    <mergeCell ref="A8:E8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36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2" zoomScale="70" zoomScaleNormal="70" workbookViewId="0">
      <selection activeCell="F13" sqref="F13"/>
    </sheetView>
  </sheetViews>
  <sheetFormatPr defaultRowHeight="15" x14ac:dyDescent="0.25"/>
  <cols>
    <col min="1" max="1" width="50.42578125" customWidth="1"/>
    <col min="3" max="4" width="9.140625" customWidth="1"/>
    <col min="5" max="5" width="14.85546875" customWidth="1"/>
    <col min="6" max="6" width="12.140625" customWidth="1"/>
    <col min="7" max="7" width="9.140625" customWidth="1"/>
  </cols>
  <sheetData>
    <row r="1" spans="1:7" ht="15.75" x14ac:dyDescent="0.25">
      <c r="A1" s="3" t="s">
        <v>44</v>
      </c>
    </row>
    <row r="2" spans="1:7" ht="16.5" thickBot="1" x14ac:dyDescent="0.3">
      <c r="A2" s="4" t="s">
        <v>45</v>
      </c>
    </row>
    <row r="3" spans="1:7" ht="40.5" customHeight="1" thickBot="1" x14ac:dyDescent="0.3">
      <c r="A3" s="9" t="s">
        <v>2</v>
      </c>
      <c r="B3" s="21" t="s">
        <v>3</v>
      </c>
      <c r="C3" s="21" t="s">
        <v>46</v>
      </c>
      <c r="D3" s="21" t="s">
        <v>47</v>
      </c>
      <c r="E3" s="22" t="s">
        <v>48</v>
      </c>
      <c r="F3" s="22" t="s">
        <v>49</v>
      </c>
      <c r="G3" s="92" t="s">
        <v>99</v>
      </c>
    </row>
    <row r="4" spans="1:7" ht="15.75" thickBot="1" x14ac:dyDescent="0.3">
      <c r="A4" s="32" t="s">
        <v>8</v>
      </c>
      <c r="B4" s="2" t="s">
        <v>9</v>
      </c>
      <c r="C4" s="1">
        <v>1</v>
      </c>
      <c r="D4" s="1">
        <v>2</v>
      </c>
      <c r="E4" s="1">
        <v>3</v>
      </c>
      <c r="F4" s="1">
        <v>4</v>
      </c>
      <c r="G4" s="1">
        <v>5</v>
      </c>
    </row>
    <row r="5" spans="1:7" ht="15.75" thickBot="1" x14ac:dyDescent="0.3">
      <c r="A5" s="5" t="s">
        <v>69</v>
      </c>
      <c r="B5" s="1">
        <v>3010</v>
      </c>
      <c r="C5" s="2">
        <v>116</v>
      </c>
      <c r="D5" s="2">
        <v>0</v>
      </c>
      <c r="E5" s="2">
        <v>0</v>
      </c>
      <c r="F5" s="2">
        <v>0</v>
      </c>
      <c r="G5" s="2">
        <v>116</v>
      </c>
    </row>
    <row r="6" spans="1:7" ht="15.75" thickBot="1" x14ac:dyDescent="0.3">
      <c r="A6" s="8" t="s">
        <v>50</v>
      </c>
      <c r="B6" s="31">
        <v>3011</v>
      </c>
      <c r="C6" s="2">
        <v>110</v>
      </c>
      <c r="D6" s="2">
        <v>0</v>
      </c>
      <c r="E6" s="2">
        <v>0</v>
      </c>
      <c r="F6" s="2">
        <v>0</v>
      </c>
      <c r="G6" s="2">
        <v>110</v>
      </c>
    </row>
    <row r="7" spans="1:7" ht="15.75" thickBot="1" x14ac:dyDescent="0.3">
      <c r="A7" s="8" t="s">
        <v>51</v>
      </c>
      <c r="B7" s="31">
        <v>3012</v>
      </c>
      <c r="C7" s="2">
        <v>0</v>
      </c>
      <c r="D7" s="2">
        <v>0</v>
      </c>
      <c r="E7" s="2">
        <v>0</v>
      </c>
      <c r="F7" s="2">
        <v>0</v>
      </c>
      <c r="G7" s="2">
        <v>0</v>
      </c>
    </row>
    <row r="8" spans="1:7" ht="15.75" thickBot="1" x14ac:dyDescent="0.3">
      <c r="A8" s="8" t="s">
        <v>52</v>
      </c>
      <c r="B8" s="31">
        <v>3013</v>
      </c>
      <c r="C8" s="2">
        <v>6</v>
      </c>
      <c r="D8" s="2">
        <v>0</v>
      </c>
      <c r="E8" s="2">
        <v>0</v>
      </c>
      <c r="F8" s="2">
        <v>0</v>
      </c>
      <c r="G8" s="2">
        <v>6</v>
      </c>
    </row>
    <row r="9" spans="1:7" ht="15.75" thickBot="1" x14ac:dyDescent="0.3">
      <c r="A9" s="8" t="s">
        <v>53</v>
      </c>
      <c r="B9" s="31">
        <v>3014</v>
      </c>
      <c r="C9" s="2">
        <v>0</v>
      </c>
      <c r="D9" s="2">
        <v>0</v>
      </c>
      <c r="E9" s="2">
        <v>0</v>
      </c>
      <c r="F9" s="2">
        <v>0</v>
      </c>
      <c r="G9" s="2">
        <v>0</v>
      </c>
    </row>
    <row r="10" spans="1:7" ht="15.75" thickBot="1" x14ac:dyDescent="0.3">
      <c r="A10" s="8" t="s">
        <v>54</v>
      </c>
      <c r="B10" s="31">
        <v>3015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7" ht="15.75" thickBot="1" x14ac:dyDescent="0.3">
      <c r="A11" s="8" t="s">
        <v>55</v>
      </c>
      <c r="B11" s="31">
        <v>3016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7" ht="15.75" thickBot="1" x14ac:dyDescent="0.3">
      <c r="A12" s="8" t="s">
        <v>56</v>
      </c>
      <c r="B12" s="31">
        <v>3017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7" ht="15.75" thickBot="1" x14ac:dyDescent="0.3">
      <c r="A13" s="8" t="s">
        <v>57</v>
      </c>
      <c r="B13" s="31">
        <v>3018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</row>
    <row r="14" spans="1:7" ht="15.75" thickBot="1" x14ac:dyDescent="0.3">
      <c r="A14" s="8" t="s">
        <v>58</v>
      </c>
      <c r="B14" s="31">
        <v>3019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</row>
    <row r="15" spans="1:7" ht="15.75" thickBot="1" x14ac:dyDescent="0.3">
      <c r="A15" s="8" t="s">
        <v>59</v>
      </c>
      <c r="B15" s="31">
        <v>3020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</row>
    <row r="16" spans="1:7" ht="15.75" thickBot="1" x14ac:dyDescent="0.3">
      <c r="A16" s="8" t="s">
        <v>60</v>
      </c>
      <c r="B16" s="31">
        <v>3021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</row>
    <row r="17" spans="1:7" ht="15.75" thickBot="1" x14ac:dyDescent="0.3">
      <c r="A17" s="8" t="s">
        <v>61</v>
      </c>
      <c r="B17" s="31">
        <v>3022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</row>
    <row r="18" spans="1:7" ht="15.75" thickBot="1" x14ac:dyDescent="0.3">
      <c r="A18" s="8" t="s">
        <v>62</v>
      </c>
      <c r="B18" s="31">
        <v>3023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</row>
    <row r="19" spans="1:7" ht="15.75" thickBot="1" x14ac:dyDescent="0.3">
      <c r="A19" s="8" t="s">
        <v>63</v>
      </c>
      <c r="B19" s="31">
        <v>3024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</row>
    <row r="20" spans="1:7" ht="15.75" thickBot="1" x14ac:dyDescent="0.3">
      <c r="A20" s="8" t="s">
        <v>64</v>
      </c>
      <c r="B20" s="31">
        <v>3025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</row>
    <row r="21" spans="1:7" ht="15.75" thickBot="1" x14ac:dyDescent="0.3">
      <c r="A21" s="8" t="s">
        <v>65</v>
      </c>
      <c r="B21" s="31">
        <v>3026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ht="15.75" thickBot="1" x14ac:dyDescent="0.3">
      <c r="A22" s="8" t="s">
        <v>66</v>
      </c>
      <c r="B22" s="31">
        <v>3027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</row>
    <row r="23" spans="1:7" ht="15.75" thickBot="1" x14ac:dyDescent="0.3">
      <c r="A23" s="7" t="s">
        <v>68</v>
      </c>
      <c r="B23" s="1">
        <v>3030</v>
      </c>
      <c r="C23" s="2">
        <v>93</v>
      </c>
      <c r="D23" s="2">
        <v>10</v>
      </c>
      <c r="E23" s="2">
        <v>10</v>
      </c>
      <c r="F23" s="2">
        <v>0</v>
      </c>
      <c r="G23" s="2">
        <v>83</v>
      </c>
    </row>
    <row r="24" spans="1:7" ht="15.75" thickBot="1" x14ac:dyDescent="0.3">
      <c r="A24" s="8" t="s">
        <v>50</v>
      </c>
      <c r="B24" s="31">
        <v>3031</v>
      </c>
      <c r="C24" s="2">
        <v>90</v>
      </c>
      <c r="D24" s="2">
        <v>10</v>
      </c>
      <c r="E24" s="2">
        <v>10</v>
      </c>
      <c r="F24" s="2">
        <v>0</v>
      </c>
      <c r="G24" s="2">
        <v>80</v>
      </c>
    </row>
    <row r="25" spans="1:7" ht="15.75" thickBot="1" x14ac:dyDescent="0.3">
      <c r="A25" s="8" t="s">
        <v>51</v>
      </c>
      <c r="B25" s="31">
        <v>3032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</row>
    <row r="26" spans="1:7" ht="15.75" thickBot="1" x14ac:dyDescent="0.3">
      <c r="A26" s="8" t="s">
        <v>67</v>
      </c>
      <c r="B26" s="31">
        <v>3033</v>
      </c>
      <c r="C26" s="2">
        <v>3</v>
      </c>
      <c r="D26" s="2">
        <v>0</v>
      </c>
      <c r="E26" s="2">
        <v>0</v>
      </c>
      <c r="F26" s="2">
        <v>0</v>
      </c>
      <c r="G26" s="2">
        <v>3</v>
      </c>
    </row>
    <row r="27" spans="1:7" ht="15.75" thickBot="1" x14ac:dyDescent="0.3">
      <c r="A27" s="8" t="s">
        <v>53</v>
      </c>
      <c r="B27" s="31">
        <v>3034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</row>
    <row r="28" spans="1:7" ht="15.75" thickBot="1" x14ac:dyDescent="0.3">
      <c r="A28" s="8" t="s">
        <v>54</v>
      </c>
      <c r="B28" s="31">
        <v>3035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</row>
    <row r="29" spans="1:7" ht="15.75" thickBot="1" x14ac:dyDescent="0.3">
      <c r="A29" s="8" t="s">
        <v>55</v>
      </c>
      <c r="B29" s="31">
        <v>3036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</row>
    <row r="30" spans="1:7" ht="15.75" thickBot="1" x14ac:dyDescent="0.3">
      <c r="A30" s="8" t="s">
        <v>56</v>
      </c>
      <c r="B30" s="31">
        <v>3037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</row>
    <row r="31" spans="1:7" ht="15.75" thickBot="1" x14ac:dyDescent="0.3">
      <c r="A31" s="8" t="s">
        <v>57</v>
      </c>
      <c r="B31" s="31">
        <v>3038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</row>
    <row r="32" spans="1:7" ht="15.75" thickBot="1" x14ac:dyDescent="0.3">
      <c r="A32" s="8" t="s">
        <v>58</v>
      </c>
      <c r="B32" s="31">
        <v>3039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</row>
    <row r="33" spans="1:7" ht="15.75" thickBot="1" x14ac:dyDescent="0.3">
      <c r="A33" s="8" t="s">
        <v>59</v>
      </c>
      <c r="B33" s="31">
        <v>3040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</row>
    <row r="34" spans="1:7" ht="15.75" thickBot="1" x14ac:dyDescent="0.3">
      <c r="A34" s="8" t="s">
        <v>60</v>
      </c>
      <c r="B34" s="31">
        <v>3041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</row>
    <row r="35" spans="1:7" ht="15.75" thickBot="1" x14ac:dyDescent="0.3">
      <c r="A35" s="8" t="s">
        <v>61</v>
      </c>
      <c r="B35" s="31">
        <v>3042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</row>
    <row r="36" spans="1:7" ht="15.75" thickBot="1" x14ac:dyDescent="0.3">
      <c r="A36" s="8" t="s">
        <v>62</v>
      </c>
      <c r="B36" s="31">
        <v>3043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</row>
    <row r="37" spans="1:7" ht="15.75" thickBot="1" x14ac:dyDescent="0.3">
      <c r="A37" s="8" t="s">
        <v>63</v>
      </c>
      <c r="B37" s="31">
        <v>3044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</row>
    <row r="38" spans="1:7" ht="15.75" thickBot="1" x14ac:dyDescent="0.3">
      <c r="A38" s="8" t="s">
        <v>64</v>
      </c>
      <c r="B38" s="31">
        <v>3045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</row>
    <row r="39" spans="1:7" ht="15.75" thickBot="1" x14ac:dyDescent="0.3">
      <c r="A39" s="8" t="s">
        <v>65</v>
      </c>
      <c r="B39" s="31">
        <v>3046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</row>
    <row r="40" spans="1:7" ht="15.75" thickBot="1" x14ac:dyDescent="0.3">
      <c r="A40" s="8" t="s">
        <v>66</v>
      </c>
      <c r="B40" s="31">
        <v>3047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</row>
    <row r="41" spans="1:7" ht="15.75" thickBot="1" x14ac:dyDescent="0.3">
      <c r="A41" s="10" t="s">
        <v>43</v>
      </c>
      <c r="B41" s="33">
        <v>3100</v>
      </c>
      <c r="C41" s="90">
        <v>418</v>
      </c>
      <c r="D41" s="90">
        <v>20</v>
      </c>
      <c r="E41" s="90">
        <v>20</v>
      </c>
      <c r="F41" s="90">
        <v>0</v>
      </c>
      <c r="G41" s="91">
        <v>398</v>
      </c>
    </row>
    <row r="42" spans="1:7" ht="18.75" x14ac:dyDescent="0.25">
      <c r="A42" s="6"/>
      <c r="C42" s="19"/>
      <c r="D42" s="19"/>
      <c r="E42" s="19"/>
      <c r="F42" s="19"/>
      <c r="G42" s="19"/>
    </row>
    <row r="43" spans="1:7" x14ac:dyDescent="0.25">
      <c r="C43" s="18"/>
      <c r="D43" s="18"/>
      <c r="E43" s="18"/>
      <c r="F43" s="18"/>
      <c r="G43" s="18"/>
    </row>
  </sheetData>
  <customSheetViews>
    <customSheetView guid="{5E18EF89-F9C7-4F0D-BF50-4E2C9EE79E5F}" scale="70" fitToPage="1" topLeftCell="A2">
      <selection activeCell="F13" sqref="F13"/>
      <pageMargins left="0.25" right="0.25" top="0.75" bottom="0.75" header="0.3" footer="0.3"/>
      <pageSetup paperSize="9" scale="75" orientation="landscape" r:id="rId1"/>
    </customSheetView>
    <customSheetView guid="{FB6C10AC-1244-4D4D-B635-0D5E4A679AC6}" scale="70" fitToPage="1" hiddenColumns="1">
      <selection activeCell="H5" sqref="H5"/>
      <pageMargins left="0.25" right="0.25" top="0.75" bottom="0.75" header="0.3" footer="0.3"/>
      <pageSetup paperSize="9" scale="75" orientation="landscape" r:id="rId2"/>
    </customSheetView>
    <customSheetView guid="{F4D8EF4B-BD36-43B4-B357-977BB4E5B6F1}" scale="70" fitToPage="1">
      <selection activeCell="I21" sqref="I21"/>
      <pageMargins left="0.25" right="0.25" top="0.75" bottom="0.75" header="0.3" footer="0.3"/>
      <pageSetup paperSize="9" scale="75" orientation="landscape" r:id="rId3"/>
    </customSheetView>
    <customSheetView guid="{9C714F19-6581-4FEC-8489-C6933DC961F0}" scale="70" fitToPage="1" hiddenColumns="1" topLeftCell="A17">
      <pane xSplit="6" topLeftCell="X1" activePane="topRight" state="frozen"/>
      <selection pane="topRight" activeCell="AE11" sqref="AE11:AE40"/>
      <pageMargins left="0.25" right="0.25" top="0.75" bottom="0.75" header="0.3" footer="0.3"/>
      <pageSetup paperSize="9" scale="75" orientation="landscape" r:id="rId4"/>
    </customSheetView>
    <customSheetView guid="{5D2FDA82-762D-4DB2-AAF0-B875A02BA294}" scale="70" fitToPage="1" hiddenColumns="1">
      <pane xSplit="6" topLeftCell="H1" activePane="topRight" state="frozen"/>
      <selection pane="topRight" activeCell="S29" sqref="S29"/>
      <pageMargins left="0.25" right="0.25" top="0.75" bottom="0.75" header="0.3" footer="0.3"/>
      <pageSetup paperSize="9" scale="75" orientation="landscape" r:id="rId5"/>
    </customSheetView>
    <customSheetView guid="{D596ED25-0CDD-4C71-AF37-DAFD37E88491}" scale="70" fitToPage="1" hiddenColumns="1">
      <selection activeCell="V17" sqref="V17"/>
      <pageMargins left="0.25" right="0.25" top="0.75" bottom="0.75" header="0.3" footer="0.3"/>
      <pageSetup paperSize="9" scale="75" orientation="landscape" r:id="rId6"/>
    </customSheetView>
    <customSheetView guid="{CDD0E92D-54DE-4285-A4EF-B78E5F807308}" scale="70" fitToPage="1">
      <selection activeCell="E41" sqref="E41"/>
      <pageMargins left="0.25" right="0.25" top="0.75" bottom="0.75" header="0.3" footer="0.3"/>
      <pageSetup paperSize="9" scale="75" orientation="landscape" r:id="rId7"/>
    </customSheetView>
    <customSheetView guid="{676E3133-E58A-473E-8313-3EA5DD28BF30}" scale="70" fitToPage="1" hiddenColumns="1">
      <selection activeCell="P24" sqref="P24"/>
      <pageMargins left="0.25" right="0.25" top="0.75" bottom="0.75" header="0.3" footer="0.3"/>
      <pageSetup paperSize="9" scale="75" orientation="landscape" r:id="rId8"/>
    </customSheetView>
    <customSheetView guid="{4269060D-746A-43DE-A57A-A9B9E6724C3C}" scale="70" fitToPage="1" hiddenColumns="1">
      <selection activeCell="P24" sqref="P24"/>
      <pageMargins left="0.25" right="0.25" top="0.75" bottom="0.75" header="0.3" footer="0.3"/>
      <pageSetup paperSize="9" scale="75" orientation="landscape" r:id="rId9"/>
    </customSheetView>
    <customSheetView guid="{43D44B5E-B917-469B-9F43-915AFC2AEA70}" scale="70" fitToPage="1" hiddenColumns="1">
      <pane xSplit="6" topLeftCell="H1" activePane="topRight" state="frozen"/>
      <selection pane="topRight" activeCell="S29" sqref="S29"/>
      <pageMargins left="0.25" right="0.25" top="0.75" bottom="0.75" header="0.3" footer="0.3"/>
      <pageSetup paperSize="9" scale="75" orientation="landscape" r:id="rId10"/>
    </customSheetView>
    <customSheetView guid="{0F2C2072-C384-4793-A4BA-F71BE3BBC8A1}" scale="70" fitToPage="1">
      <selection activeCell="H29" sqref="H29"/>
      <pageMargins left="0.25" right="0.25" top="0.75" bottom="0.75" header="0.3" footer="0.3"/>
      <pageSetup paperSize="9" scale="75" orientation="landscape" r:id="rId11"/>
    </customSheetView>
  </customSheetViews>
  <pageMargins left="0.25" right="0.25" top="0.75" bottom="0.75" header="0.3" footer="0.3"/>
  <pageSetup paperSize="9" scale="75" orientation="landscape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opLeftCell="A15" zoomScale="70" zoomScaleNormal="70" workbookViewId="0">
      <selection activeCell="G23" sqref="G23"/>
    </sheetView>
  </sheetViews>
  <sheetFormatPr defaultRowHeight="15" x14ac:dyDescent="0.25"/>
  <cols>
    <col min="1" max="1" width="26.7109375" customWidth="1"/>
    <col min="4" max="5" width="9.140625" customWidth="1"/>
    <col min="6" max="6" width="15" customWidth="1"/>
    <col min="7" max="7" width="7.85546875" customWidth="1"/>
  </cols>
  <sheetData>
    <row r="1" spans="1:7" ht="15.75" x14ac:dyDescent="0.25">
      <c r="A1" s="3" t="s">
        <v>89</v>
      </c>
    </row>
    <row r="2" spans="1:7" ht="16.5" thickBot="1" x14ac:dyDescent="0.3">
      <c r="A2" s="20" t="s">
        <v>1</v>
      </c>
    </row>
    <row r="3" spans="1:7" ht="15.75" customHeight="1" thickBot="1" x14ac:dyDescent="0.3">
      <c r="A3" s="62" t="s">
        <v>2</v>
      </c>
      <c r="B3" s="65" t="s">
        <v>3</v>
      </c>
      <c r="C3" s="65" t="s">
        <v>46</v>
      </c>
      <c r="D3" s="68" t="s">
        <v>100</v>
      </c>
      <c r="E3" s="69"/>
      <c r="F3" s="69"/>
      <c r="G3" s="70"/>
    </row>
    <row r="4" spans="1:7" ht="15.75" customHeight="1" thickBot="1" x14ac:dyDescent="0.3">
      <c r="A4" s="63"/>
      <c r="B4" s="66"/>
      <c r="C4" s="66"/>
      <c r="D4" s="65" t="s">
        <v>47</v>
      </c>
      <c r="E4" s="68" t="s">
        <v>12</v>
      </c>
      <c r="F4" s="69"/>
      <c r="G4" s="70"/>
    </row>
    <row r="5" spans="1:7" s="24" customFormat="1" ht="42" customHeight="1" thickBot="1" x14ac:dyDescent="0.3">
      <c r="A5" s="64"/>
      <c r="B5" s="67"/>
      <c r="C5" s="67"/>
      <c r="D5" s="67"/>
      <c r="E5" s="25" t="s">
        <v>48</v>
      </c>
      <c r="F5" s="25" t="s">
        <v>49</v>
      </c>
      <c r="G5" s="25" t="s">
        <v>99</v>
      </c>
    </row>
    <row r="6" spans="1:7" ht="15.75" thickBot="1" x14ac:dyDescent="0.3">
      <c r="A6" s="32" t="s">
        <v>8</v>
      </c>
      <c r="B6" s="2" t="s">
        <v>9</v>
      </c>
      <c r="C6" s="1">
        <v>1</v>
      </c>
      <c r="D6" s="1">
        <v>2</v>
      </c>
      <c r="E6" s="1">
        <v>3</v>
      </c>
      <c r="F6" s="1">
        <v>4</v>
      </c>
      <c r="G6" s="1">
        <v>5</v>
      </c>
    </row>
    <row r="7" spans="1:7" ht="44.25" customHeight="1" thickBot="1" x14ac:dyDescent="0.3">
      <c r="A7" s="60" t="s">
        <v>90</v>
      </c>
      <c r="B7" s="61"/>
      <c r="C7" s="61"/>
      <c r="D7" s="61"/>
      <c r="E7" s="61"/>
      <c r="F7" s="61"/>
      <c r="G7" s="93"/>
    </row>
    <row r="8" spans="1:7" ht="56.45" customHeight="1" thickBot="1" x14ac:dyDescent="0.3">
      <c r="A8" s="94" t="s">
        <v>91</v>
      </c>
      <c r="B8" s="1">
        <v>2210</v>
      </c>
      <c r="C8" s="1">
        <v>237</v>
      </c>
      <c r="D8" s="1"/>
      <c r="E8" s="1">
        <v>22</v>
      </c>
      <c r="F8" s="1">
        <v>22</v>
      </c>
      <c r="G8" s="1">
        <v>193</v>
      </c>
    </row>
    <row r="9" spans="1:7" ht="42" customHeight="1" thickBot="1" x14ac:dyDescent="0.3">
      <c r="A9" s="94" t="s">
        <v>92</v>
      </c>
      <c r="B9" s="1">
        <v>2211</v>
      </c>
      <c r="C9" s="1">
        <v>177</v>
      </c>
      <c r="D9" s="1"/>
      <c r="E9" s="1">
        <v>15</v>
      </c>
      <c r="F9" s="1">
        <v>15</v>
      </c>
      <c r="G9" s="1">
        <v>147</v>
      </c>
    </row>
    <row r="10" spans="1:7" ht="18.600000000000001" customHeight="1" thickBot="1" x14ac:dyDescent="0.3">
      <c r="A10" s="94" t="s">
        <v>93</v>
      </c>
      <c r="B10" s="1">
        <v>2212</v>
      </c>
      <c r="C10" s="1">
        <v>53</v>
      </c>
      <c r="D10" s="1"/>
      <c r="E10" s="1">
        <v>4</v>
      </c>
      <c r="F10" s="1">
        <v>4</v>
      </c>
      <c r="G10" s="1">
        <v>45</v>
      </c>
    </row>
    <row r="11" spans="1:7" ht="18.600000000000001" customHeight="1" thickBot="1" x14ac:dyDescent="0.3">
      <c r="A11" s="94" t="s">
        <v>94</v>
      </c>
      <c r="B11" s="1">
        <v>2213</v>
      </c>
      <c r="C11" s="1">
        <v>0</v>
      </c>
      <c r="D11" s="1"/>
      <c r="E11" s="1">
        <v>0</v>
      </c>
      <c r="F11" s="1">
        <v>0</v>
      </c>
      <c r="G11" s="1">
        <v>0</v>
      </c>
    </row>
    <row r="12" spans="1:7" ht="20.45" customHeight="1" thickBot="1" x14ac:dyDescent="0.3">
      <c r="A12" s="94" t="s">
        <v>95</v>
      </c>
      <c r="B12" s="1">
        <v>2214</v>
      </c>
      <c r="C12" s="1">
        <v>7</v>
      </c>
      <c r="D12" s="1"/>
      <c r="E12" s="1">
        <v>3</v>
      </c>
      <c r="F12" s="1">
        <v>3</v>
      </c>
      <c r="G12" s="1">
        <v>1</v>
      </c>
    </row>
    <row r="13" spans="1:7" ht="19.899999999999999" customHeight="1" thickBot="1" x14ac:dyDescent="0.3">
      <c r="A13" s="94" t="s">
        <v>96</v>
      </c>
      <c r="B13" s="1">
        <v>2215</v>
      </c>
      <c r="C13" s="1">
        <v>0</v>
      </c>
      <c r="D13" s="1"/>
      <c r="E13" s="1">
        <v>0</v>
      </c>
      <c r="F13" s="1">
        <v>0</v>
      </c>
      <c r="G13" s="1">
        <v>0</v>
      </c>
    </row>
    <row r="14" spans="1:7" ht="19.899999999999999" customHeight="1" thickBot="1" x14ac:dyDescent="0.3">
      <c r="A14" s="94" t="s">
        <v>116</v>
      </c>
      <c r="B14" s="1">
        <v>2216</v>
      </c>
      <c r="C14" s="1">
        <v>0</v>
      </c>
      <c r="D14" s="1"/>
      <c r="E14" s="1">
        <v>0</v>
      </c>
      <c r="F14" s="1">
        <v>0</v>
      </c>
      <c r="G14" s="1">
        <v>0</v>
      </c>
    </row>
    <row r="15" spans="1:7" ht="57.6" customHeight="1" thickBot="1" x14ac:dyDescent="0.3">
      <c r="A15" s="94" t="s">
        <v>97</v>
      </c>
      <c r="B15" s="1">
        <v>2217</v>
      </c>
      <c r="C15" s="1">
        <v>0</v>
      </c>
      <c r="D15" s="1"/>
      <c r="E15" s="95" t="s">
        <v>117</v>
      </c>
      <c r="F15" s="1">
        <v>0</v>
      </c>
      <c r="G15" s="1">
        <v>0</v>
      </c>
    </row>
    <row r="16" spans="1:7" ht="70.900000000000006" customHeight="1" thickBot="1" x14ac:dyDescent="0.3">
      <c r="A16" s="28" t="s">
        <v>98</v>
      </c>
      <c r="B16" s="97">
        <v>2218</v>
      </c>
      <c r="C16" s="1">
        <v>0</v>
      </c>
      <c r="D16" s="96"/>
      <c r="E16" s="1">
        <v>0</v>
      </c>
      <c r="F16" s="95" t="s">
        <v>117</v>
      </c>
      <c r="G16" s="95" t="s">
        <v>117</v>
      </c>
    </row>
    <row r="18" spans="1:1" x14ac:dyDescent="0.25">
      <c r="A18" s="23" t="s">
        <v>103</v>
      </c>
    </row>
    <row r="19" spans="1:1" x14ac:dyDescent="0.25">
      <c r="A19" s="23"/>
    </row>
    <row r="20" spans="1:1" x14ac:dyDescent="0.25">
      <c r="A20" s="23" t="s">
        <v>101</v>
      </c>
    </row>
    <row r="21" spans="1:1" x14ac:dyDescent="0.25">
      <c r="A21" s="23" t="s">
        <v>102</v>
      </c>
    </row>
  </sheetData>
  <customSheetViews>
    <customSheetView guid="{5E18EF89-F9C7-4F0D-BF50-4E2C9EE79E5F}" scale="70" fitToPage="1" topLeftCell="A15">
      <selection activeCell="G23" sqref="G23"/>
      <pageMargins left="0.7" right="0.7" top="0.75" bottom="0.75" header="0.3" footer="0.3"/>
      <pageSetup paperSize="9" scale="95" orientation="landscape" verticalDpi="0" r:id="rId1"/>
    </customSheetView>
    <customSheetView guid="{FB6C10AC-1244-4D4D-B635-0D5E4A679AC6}" scale="85" fitToPage="1" hiddenColumns="1">
      <selection activeCell="K14" sqref="K14"/>
      <pageMargins left="0.7" right="0.7" top="0.75" bottom="0.75" header="0.3" footer="0.3"/>
      <pageSetup paperSize="9" scale="95" orientation="landscape" verticalDpi="0" r:id="rId2"/>
    </customSheetView>
    <customSheetView guid="{F4D8EF4B-BD36-43B4-B357-977BB4E5B6F1}" scale="70" fitToPage="1">
      <selection activeCell="N8" sqref="N8:P12"/>
      <pageMargins left="0.7" right="0.7" top="0.75" bottom="0.75" header="0.3" footer="0.3"/>
      <pageSetup paperSize="9" scale="95" orientation="landscape" verticalDpi="0" r:id="rId3"/>
    </customSheetView>
    <customSheetView guid="{9C714F19-6581-4FEC-8489-C6933DC961F0}" scale="85" fitToPage="1" hiddenColumns="1" topLeftCell="A7">
      <pane xSplit="2" topLeftCell="V1" activePane="topRight" state="frozen"/>
      <selection pane="topRight" activeCell="AC11" sqref="AC11:AE16"/>
      <pageMargins left="0.7" right="0.7" top="0.75" bottom="0.75" header="0.3" footer="0.3"/>
      <pageSetup paperSize="9" scale="95" orientation="landscape" verticalDpi="0" r:id="rId4"/>
    </customSheetView>
    <customSheetView guid="{5D2FDA82-762D-4DB2-AAF0-B875A02BA294}" scale="85" fitToPage="1" hiddenColumns="1">
      <pane xSplit="2" topLeftCell="C1" activePane="topRight" state="frozen"/>
      <selection pane="topRight" activeCell="T25" sqref="T25"/>
      <pageMargins left="0.7" right="0.7" top="0.75" bottom="0.75" header="0.3" footer="0.3"/>
      <pageSetup paperSize="9" scale="95" orientation="landscape" verticalDpi="0" r:id="rId5"/>
    </customSheetView>
    <customSheetView guid="{D596ED25-0CDD-4C71-AF37-DAFD37E88491}" scale="85" fitToPage="1" hiddenColumns="1">
      <selection activeCell="P9" sqref="P9"/>
      <pageMargins left="0.7" right="0.7" top="0.75" bottom="0.75" header="0.3" footer="0.3"/>
      <pageSetup paperSize="9" scale="95" orientation="landscape" verticalDpi="0" r:id="rId6"/>
    </customSheetView>
    <customSheetView guid="{CDD0E92D-54DE-4285-A4EF-B78E5F807308}" scale="70" fitToPage="1">
      <selection activeCell="F8" sqref="F8"/>
      <pageMargins left="0.7" right="0.7" top="0.75" bottom="0.75" header="0.3" footer="0.3"/>
      <pageSetup paperSize="9" scale="95" orientation="landscape" verticalDpi="0" r:id="rId7"/>
    </customSheetView>
    <customSheetView guid="{676E3133-E58A-473E-8313-3EA5DD28BF30}" scale="85" fitToPage="1" hiddenColumns="1">
      <selection activeCell="L16" sqref="L16"/>
      <pageMargins left="0.7" right="0.7" top="0.75" bottom="0.75" header="0.3" footer="0.3"/>
      <pageSetup paperSize="9" scale="95" orientation="landscape" verticalDpi="0" r:id="rId8"/>
    </customSheetView>
    <customSheetView guid="{4269060D-746A-43DE-A57A-A9B9E6724C3C}" scale="85" fitToPage="1" hiddenColumns="1">
      <selection activeCell="M16" sqref="M16"/>
      <pageMargins left="0.7" right="0.7" top="0.75" bottom="0.75" header="0.3" footer="0.3"/>
      <pageSetup paperSize="9" scale="95" orientation="landscape" verticalDpi="0" r:id="rId9"/>
    </customSheetView>
    <customSheetView guid="{43D44B5E-B917-469B-9F43-915AFC2AEA70}" scale="85" fitToPage="1" hiddenColumns="1">
      <pane xSplit="2" topLeftCell="L1" activePane="topRight" state="frozen"/>
      <selection pane="topRight" activeCell="Y9" sqref="Y9"/>
      <pageMargins left="0.7" right="0.7" top="0.75" bottom="0.75" header="0.3" footer="0.3"/>
      <pageSetup paperSize="9" scale="95" orientation="landscape" verticalDpi="0" r:id="rId10"/>
    </customSheetView>
    <customSheetView guid="{0F2C2072-C384-4793-A4BA-F71BE3BBC8A1}" scale="70" fitToPage="1">
      <selection activeCell="I15" sqref="I15"/>
      <pageMargins left="0.7" right="0.7" top="0.75" bottom="0.75" header="0.3" footer="0.3"/>
      <pageSetup paperSize="9" scale="95" orientation="landscape" verticalDpi="0" r:id="rId11"/>
    </customSheetView>
  </customSheetViews>
  <mergeCells count="7">
    <mergeCell ref="A7:G7"/>
    <mergeCell ref="A3:A5"/>
    <mergeCell ref="B3:B5"/>
    <mergeCell ref="C3:C5"/>
    <mergeCell ref="D3:G3"/>
    <mergeCell ref="D4:D5"/>
    <mergeCell ref="E4:G4"/>
  </mergeCells>
  <pageMargins left="0.7" right="0.7" top="0.75" bottom="0.75" header="0.3" footer="0.3"/>
  <pageSetup paperSize="9" scale="95" orientation="landscape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Аммосов Егор Саввич</cp:lastModifiedBy>
  <cp:lastPrinted>2022-01-13T05:00:48Z</cp:lastPrinted>
  <dcterms:created xsi:type="dcterms:W3CDTF">2018-04-02T02:10:13Z</dcterms:created>
  <dcterms:modified xsi:type="dcterms:W3CDTF">2022-01-28T02:53:06Z</dcterms:modified>
</cp:coreProperties>
</file>