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70" windowWidth="27495" windowHeight="11190"/>
  </bookViews>
  <sheets>
    <sheet name="Sheet0" sheetId="1" r:id="rId1"/>
  </sheets>
  <calcPr calcId="145621"/>
</workbook>
</file>

<file path=xl/calcChain.xml><?xml version="1.0" encoding="utf-8"?>
<calcChain xmlns="http://schemas.openxmlformats.org/spreadsheetml/2006/main">
  <c r="BA14" i="1" l="1"/>
  <c r="BA13" i="1"/>
  <c r="T13" i="1" l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E13" i="1"/>
  <c r="F13" i="1"/>
  <c r="BA7" i="1"/>
  <c r="BA8" i="1" l="1"/>
  <c r="W8" i="1"/>
  <c r="V8" i="1"/>
  <c r="U8" i="1"/>
  <c r="Z11" i="1" l="1"/>
  <c r="BA11" i="1" s="1"/>
  <c r="BA12" i="1" l="1"/>
  <c r="BA10" i="1"/>
  <c r="BA9" i="1"/>
  <c r="BA5" i="1"/>
</calcChain>
</file>

<file path=xl/sharedStrings.xml><?xml version="1.0" encoding="utf-8"?>
<sst xmlns="http://schemas.openxmlformats.org/spreadsheetml/2006/main" count="73" uniqueCount="73">
  <si>
    <t>Статистические данные по обращениям граждан, поступившим в Управления Федеральной налоговой службы и подведомственные инспекции за период с 01.02.2026 г. по 28.02.2026 г.</t>
  </si>
  <si>
    <t>№ 
 п/п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</si>
  <si>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</si>
  <si>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</si>
  <si>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</si>
  <si>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</si>
  <si>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</si>
  <si>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</si>
  <si>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</si>
  <si>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</si>
  <si>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</si>
  <si>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</si>
  <si>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</si>
  <si>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</si>
  <si>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</si>
  <si>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</si>
  <si>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</si>
  <si>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</si>
  <si>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</si>
  <si>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</si>
  <si>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</si>
  <si>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</si>
  <si>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По другим вопросам</t>
  </si>
  <si>
    <t>0001.0002.0023.0062
Деятельность федеральных государственных органов, министерств и других федеральных органов исполнительной власти. Принимаемые решения</t>
  </si>
  <si>
    <t>0001.0002.0024.0079
Предоставление сведений о доходах, расходах, об имуществе и обязательствах имущественного характера</t>
  </si>
  <si>
    <t>0001.0002.0027.0125
Результаты рассмотрения обращений</t>
  </si>
  <si>
    <t>0001.0002.0027.0133
Истребование дополнительных документов и материалов, в том числе в электронной форме</t>
  </si>
  <si>
    <t>0001.0002.0027.0142
Личный прием руководителями федеральных органов исполнительной власти</t>
  </si>
  <si>
    <t>0001.0003.0030.0202
Несостоятельность (банкротство) и финансовое оздоровление юридических лиц, индивидуальных предпринимателей, физических лиц. Деятельность арбитражных управляющих</t>
  </si>
  <si>
    <t>0001.0003.0041.0219
Интеллектуальная собственность. Патенты, соблюдение авторского права и смежных прав</t>
  </si>
  <si>
    <t>0002.0006.0065.0257
Выплата заработной платы</t>
  </si>
  <si>
    <t>0002.0007.0066.0271
Нормативное правовое регулирование в сфере социального обеспечения и социального страхования</t>
  </si>
  <si>
    <t>0002.0007.0068.0279
Исчисление и уплата страховых взносов в бюджеты государственных внебюджетных фондов</t>
  </si>
  <si>
    <t>0002.0014.0143.0413
Организация оказания медицинской помощи взрослым в амбулаторно-поликлинических условиях</t>
  </si>
  <si>
    <t>0003.0008.0086.0538
Налоговые преференции и льготы физическим лицам</t>
  </si>
  <si>
    <t>0003.0008.0086.0541
Налог на добавленную стоимость</t>
  </si>
  <si>
    <t>0003.0008.0086.0548.0093
Налогообложение малого бизнеса</t>
  </si>
  <si>
    <t>0003.0008.0086.0548.0095
Иные специальные налоговые режимы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</si>
  <si>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</si>
  <si>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</si>
  <si>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</si>
  <si>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</si>
  <si>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0003.0008.0086.0558.0096
Задолженность ФЛ, ИП, ЮЛ по налогам, сборам и взносам перед бюджетом иностранного государства</t>
  </si>
  <si>
    <t>0003.0008.0086.0558.0098
Учет уплаченных налогов, сборов и иных платежей (розыск платежа)</t>
  </si>
  <si>
    <t>0003.0008.0086.0558.0107
Задолженность по налогам, сборам и взносам перед бюджетом Российской Федерации. Взыскание задолженности</t>
  </si>
  <si>
    <t>0003.0008.0086.0559
Предоставление отсрочки или рассрочки по уплате налога, сбора, пени, штрафа</t>
  </si>
  <si>
    <t>0003.0008.0086.0561
Доступ к персонифицированной информации о состоянии расчета с бюджетом</t>
  </si>
  <si>
    <t>0003.0008.0086.0566
Регистрация физических лиц в качестве индивидуальных предпринимателей</t>
  </si>
  <si>
    <t>0003.0008.0086.0568.0092
Контроль и надзор в сфере применения контрольно-кассовой техники</t>
  </si>
  <si>
    <t>0003.0008.0089.0622
Валютное регулирование</t>
  </si>
  <si>
    <t>0003.0008.0089.0624
Валютный контроль</t>
  </si>
  <si>
    <t>0003.0012.0132.0877
Оказание услуг в электронном виде</t>
  </si>
  <si>
    <t>0003.0012.0134.0881
Запросы архивных данных</t>
  </si>
  <si>
    <t>0004.0016.0162.1005
Ответственность за нарушение законодательства</t>
  </si>
  <si>
    <t>0004.0016.0162.1021
Регистрация по месту жительства и пребывания</t>
  </si>
  <si>
    <t>2600</t>
  </si>
  <si>
    <t>УФНС России по Ставропольскому краю</t>
  </si>
  <si>
    <t>2632</t>
  </si>
  <si>
    <t>Межрайонная ИФНС России № 15 по Ставропольскому краю</t>
  </si>
  <si>
    <t>2635</t>
  </si>
  <si>
    <t>Межрайонная ИФНС России № 12 по Ставропольскому краю</t>
  </si>
  <si>
    <t>2645</t>
  </si>
  <si>
    <t>Межрайонная ИФНС России № 5 по Ставропольскому краю</t>
  </si>
  <si>
    <t>2646</t>
  </si>
  <si>
    <t>Межрайонная ИФНС России № 6 по Ставропольскому краю</t>
  </si>
  <si>
    <t>2649</t>
  </si>
  <si>
    <t>Межрайонная ИФНС России № 9 по Ставропольскому краю</t>
  </si>
  <si>
    <t>2651</t>
  </si>
  <si>
    <t>Межрайонная ИФНС России № 11 по Ставропольскому краю</t>
  </si>
  <si>
    <t>2654</t>
  </si>
  <si>
    <t>Межрайонная ИФНС России № 14 по Ставропольскому краю</t>
  </si>
  <si>
    <t>ВСЕГО ПО ИНСПЕКЦИЯМ:</t>
  </si>
  <si>
    <t>ВСЕГО ПО РЕГИОНУ: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</si>
</sst>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name val="Times New Roman"/>
    </font>
    <font>
      <b/>
      <sz val="14"/>
      <name val="Times New Roman"/>
    </font>
    <font>
      <b/>
      <sz val="11"/>
      <name val="Times New Roman"/>
    </font>
    <font>
      <b/>
      <sz val="11"/>
      <name val="Times New Roman"/>
    </font>
    <font>
      <b/>
      <sz val="9"/>
      <name val="Times New Roman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5" fillId="0" borderId="1" xfId="0" applyFont="1" applyBorder="1" applyAlignment="1">
      <alignment horizontal="center" vertical="center" textRotation="90" wrapText="1" indent="1"/>
    </xf>
    <xf numFmtId="0" fontId="2" fillId="0" borderId="1" xfId="0" applyFont="1" applyBorder="1" applyAlignment="1">
      <alignment horizontal="left" vertical="center" wrapText="1" indent="1" shrinkToFit="1"/>
    </xf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3" fillId="0" borderId="1" xfId="0" applyFont="1" applyBorder="1" applyAlignment="1">
      <alignment horizontal="left" vertical="center" wrapText="1" indent="1" shrinkToFit="1"/>
    </xf>
    <xf numFmtId="0" fontId="4" fillId="0" borderId="1" xfId="0" applyFont="1" applyBorder="1" applyAlignment="1">
      <alignment horizontal="center" vertical="center" textRotation="90" wrapText="1" indent="1"/>
    </xf>
    <xf numFmtId="0" fontId="6" fillId="0" borderId="1" xfId="0" applyFont="1" applyFill="1" applyBorder="1" applyAlignment="1">
      <alignment horizontal="center" vertical="center" wrapText="1" indent="1" shrinkToFit="1"/>
    </xf>
    <xf numFmtId="0" fontId="7" fillId="0" borderId="1" xfId="0" applyFont="1" applyBorder="1" applyAlignment="1">
      <alignment horizontal="center" vertical="center" wrapText="1" indent="1" shrinkToFit="1"/>
    </xf>
    <xf numFmtId="0" fontId="7" fillId="0" borderId="1" xfId="0" applyFont="1" applyFill="1" applyBorder="1" applyAlignment="1">
      <alignment horizontal="center" vertical="center" wrapText="1" indent="1" shrinkToFi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indent="1" shrinkToFit="1"/>
    </xf>
    <xf numFmtId="0" fontId="6" fillId="3" borderId="1" xfId="0" applyFont="1" applyFill="1" applyBorder="1" applyAlignment="1">
      <alignment horizontal="center" vertical="center" wrapText="1" indent="1" shrinkToFit="1"/>
    </xf>
    <xf numFmtId="0" fontId="7" fillId="3" borderId="1" xfId="0" applyFont="1" applyFill="1" applyBorder="1" applyAlignment="1">
      <alignment horizontal="center" vertical="center" wrapText="1" indent="1" shrinkToFit="1"/>
    </xf>
    <xf numFmtId="0" fontId="6" fillId="4" borderId="1" xfId="0" applyFont="1" applyFill="1" applyBorder="1" applyAlignment="1">
      <alignment horizontal="center" vertical="center" wrapText="1" indent="1" shrinkToFit="1"/>
    </xf>
    <xf numFmtId="0" fontId="7" fillId="4" borderId="1" xfId="0" applyFont="1" applyFill="1" applyBorder="1" applyAlignment="1">
      <alignment horizontal="center" vertical="center" wrapText="1" indent="1" shrinkToFit="1"/>
    </xf>
    <xf numFmtId="0" fontId="6" fillId="5" borderId="1" xfId="0" applyFont="1" applyFill="1" applyBorder="1" applyAlignment="1">
      <alignment horizontal="center" vertical="center" wrapText="1" indent="1" shrinkToFit="1"/>
    </xf>
    <xf numFmtId="0" fontId="7" fillId="5" borderId="1" xfId="0" applyFont="1" applyFill="1" applyBorder="1" applyAlignment="1">
      <alignment horizontal="center" vertical="center" wrapText="1" indent="1" shrinkToFit="1"/>
    </xf>
    <xf numFmtId="0" fontId="7" fillId="6" borderId="1" xfId="0" applyFont="1" applyFill="1" applyBorder="1" applyAlignment="1">
      <alignment horizontal="center" vertical="center" wrapText="1" indent="1" shrinkToFit="1"/>
    </xf>
    <xf numFmtId="0" fontId="6" fillId="7" borderId="1" xfId="0" applyFont="1" applyFill="1" applyBorder="1" applyAlignment="1">
      <alignment horizontal="center" vertical="center" wrapText="1" indent="1" shrinkToFit="1"/>
    </xf>
    <xf numFmtId="0" fontId="7" fillId="7" borderId="1" xfId="0" applyFont="1" applyFill="1" applyBorder="1" applyAlignment="1">
      <alignment horizontal="center" vertical="center" wrapText="1" indent="1" shrinkToFit="1"/>
    </xf>
    <xf numFmtId="0" fontId="7" fillId="8" borderId="1" xfId="0" applyFont="1" applyFill="1" applyBorder="1" applyAlignment="1">
      <alignment horizontal="center" vertical="center" wrapText="1" indent="1" shrinkToFit="1"/>
    </xf>
    <xf numFmtId="0" fontId="5" fillId="6" borderId="1" xfId="0" applyFont="1" applyFill="1" applyBorder="1" applyAlignment="1">
      <alignment horizontal="center" vertical="center" textRotation="90" wrapText="1" indent="1"/>
    </xf>
    <xf numFmtId="0" fontId="1" fillId="6" borderId="1" xfId="0" applyFont="1" applyFill="1" applyBorder="1" applyAlignment="1">
      <alignment horizontal="center" vertical="center" wrapText="1" indent="1" shrinkToFit="1"/>
    </xf>
    <xf numFmtId="0" fontId="7" fillId="6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textRotation="90" wrapText="1" indent="1"/>
    </xf>
    <xf numFmtId="0" fontId="1" fillId="9" borderId="1" xfId="0" applyFont="1" applyFill="1" applyBorder="1" applyAlignment="1">
      <alignment horizontal="center" vertical="center" wrapText="1" indent="1" shrinkToFit="1"/>
    </xf>
    <xf numFmtId="0" fontId="7" fillId="9" borderId="1" xfId="0" applyFont="1" applyFill="1" applyBorder="1" applyAlignment="1">
      <alignment horizontal="center" vertical="center" wrapText="1" indent="1" shrinkToFit="1"/>
    </xf>
    <xf numFmtId="0" fontId="7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 textRotation="90" wrapText="1" indent="1"/>
    </xf>
    <xf numFmtId="0" fontId="1" fillId="10" borderId="1" xfId="0" applyFont="1" applyFill="1" applyBorder="1" applyAlignment="1">
      <alignment horizontal="center" vertical="center" wrapText="1" indent="1" shrinkToFit="1"/>
    </xf>
    <xf numFmtId="0" fontId="7" fillId="10" borderId="1" xfId="0" applyFont="1" applyFill="1" applyBorder="1" applyAlignment="1">
      <alignment horizontal="center" vertical="center" wrapText="1" indent="1" shrinkToFit="1"/>
    </xf>
    <xf numFmtId="0" fontId="7" fillId="1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"/>
  <sheetViews>
    <sheetView tabSelected="1" topLeftCell="A7" workbookViewId="0">
      <selection activeCell="BB4" sqref="BB4"/>
    </sheetView>
  </sheetViews>
  <sheetFormatPr defaultRowHeight="200.1" customHeight="1" outlineLevelCol="1" x14ac:dyDescent="0.25"/>
  <cols>
    <col min="1" max="1" width="7.85546875" customWidth="1"/>
    <col min="2" max="2" width="13.7109375" customWidth="1"/>
    <col min="3" max="3" width="29.28515625" customWidth="1"/>
    <col min="4" max="9" width="9.7109375" customWidth="1"/>
    <col min="10" max="10" width="11.7109375" customWidth="1"/>
    <col min="11" max="11" width="9.7109375" customWidth="1"/>
    <col min="12" max="13" width="11.7109375" customWidth="1"/>
    <col min="14" max="14" width="9.7109375" customWidth="1"/>
    <col min="15" max="15" width="11.7109375" customWidth="1"/>
    <col min="16" max="18" width="9.7109375" customWidth="1"/>
    <col min="19" max="19" width="11.7109375" customWidth="1"/>
    <col min="20" max="20" width="9.7109375" customWidth="1"/>
    <col min="21" max="52" width="11.7109375" hidden="1" customWidth="1" outlineLevel="1" collapsed="1"/>
    <col min="53" max="53" width="9.140625" collapsed="1"/>
  </cols>
  <sheetData>
    <row r="1" spans="1:53" ht="30" customHeight="1" x14ac:dyDescent="0.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5"/>
    </row>
    <row r="2" spans="1:53" ht="30" customHeight="1" x14ac:dyDescent="0.25">
      <c r="A2" s="5" t="s">
        <v>1</v>
      </c>
      <c r="B2" s="5" t="s">
        <v>2</v>
      </c>
      <c r="C2" s="5" t="s">
        <v>3</v>
      </c>
      <c r="D2" s="6" t="s">
        <v>4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7" t="s">
        <v>5</v>
      </c>
    </row>
    <row r="3" spans="1:53" ht="200.1" customHeight="1" x14ac:dyDescent="0.25">
      <c r="A3" s="5"/>
      <c r="B3" s="5"/>
      <c r="C3" s="5"/>
      <c r="D3" s="2" t="s">
        <v>6</v>
      </c>
      <c r="E3" s="2" t="s">
        <v>7</v>
      </c>
      <c r="F3" s="2" t="s">
        <v>8</v>
      </c>
      <c r="G3" s="2" t="s">
        <v>9</v>
      </c>
      <c r="H3" s="31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7" t="s">
        <v>16</v>
      </c>
      <c r="O3" s="2" t="s">
        <v>17</v>
      </c>
      <c r="P3" s="2" t="s">
        <v>18</v>
      </c>
      <c r="Q3" s="2" t="s">
        <v>19</v>
      </c>
      <c r="R3" s="24" t="s">
        <v>20</v>
      </c>
      <c r="S3" s="2" t="s">
        <v>21</v>
      </c>
      <c r="T3" s="2" t="s">
        <v>22</v>
      </c>
      <c r="U3" s="2" t="s">
        <v>23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28</v>
      </c>
      <c r="AA3" s="2" t="s">
        <v>29</v>
      </c>
      <c r="AB3" s="2" t="s">
        <v>30</v>
      </c>
      <c r="AC3" s="2" t="s">
        <v>31</v>
      </c>
      <c r="AD3" s="2" t="s">
        <v>32</v>
      </c>
      <c r="AE3" s="2" t="s">
        <v>33</v>
      </c>
      <c r="AF3" s="2" t="s">
        <v>34</v>
      </c>
      <c r="AG3" s="2" t="s">
        <v>35</v>
      </c>
      <c r="AH3" s="2" t="s">
        <v>36</v>
      </c>
      <c r="AI3" s="2" t="s">
        <v>37</v>
      </c>
      <c r="AJ3" s="2" t="s">
        <v>38</v>
      </c>
      <c r="AK3" s="2" t="s">
        <v>39</v>
      </c>
      <c r="AL3" s="2" t="s">
        <v>40</v>
      </c>
      <c r="AM3" s="2" t="s">
        <v>41</v>
      </c>
      <c r="AN3" s="2" t="s">
        <v>42</v>
      </c>
      <c r="AO3" s="2" t="s">
        <v>43</v>
      </c>
      <c r="AP3" s="2" t="s">
        <v>44</v>
      </c>
      <c r="AQ3" s="2" t="s">
        <v>45</v>
      </c>
      <c r="AR3" s="2" t="s">
        <v>46</v>
      </c>
      <c r="AS3" s="2" t="s">
        <v>47</v>
      </c>
      <c r="AT3" s="2" t="s">
        <v>48</v>
      </c>
      <c r="AU3" s="2" t="s">
        <v>49</v>
      </c>
      <c r="AV3" s="2" t="s">
        <v>50</v>
      </c>
      <c r="AW3" s="2" t="s">
        <v>51</v>
      </c>
      <c r="AX3" s="2" t="s">
        <v>52</v>
      </c>
      <c r="AY3" s="2" t="s">
        <v>53</v>
      </c>
      <c r="AZ3" s="2" t="s">
        <v>54</v>
      </c>
      <c r="BA3" s="5"/>
    </row>
    <row r="4" spans="1:53" ht="15" x14ac:dyDescent="0.25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32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28">
        <v>14</v>
      </c>
      <c r="O4" s="1">
        <v>15</v>
      </c>
      <c r="P4" s="1">
        <v>16</v>
      </c>
      <c r="Q4" s="1">
        <v>17</v>
      </c>
      <c r="R4" s="25">
        <v>18</v>
      </c>
      <c r="S4" s="1">
        <v>19</v>
      </c>
      <c r="T4" s="1">
        <v>20</v>
      </c>
      <c r="U4" s="1">
        <v>21</v>
      </c>
      <c r="V4" s="1">
        <v>22</v>
      </c>
      <c r="W4" s="1">
        <v>23</v>
      </c>
      <c r="X4" s="1">
        <v>24</v>
      </c>
      <c r="Y4" s="1">
        <v>25</v>
      </c>
      <c r="Z4" s="1">
        <v>26</v>
      </c>
      <c r="AA4" s="1">
        <v>27</v>
      </c>
      <c r="AB4" s="1">
        <v>28</v>
      </c>
      <c r="AC4" s="1">
        <v>29</v>
      </c>
      <c r="AD4" s="1">
        <v>30</v>
      </c>
      <c r="AE4" s="1">
        <v>31</v>
      </c>
      <c r="AF4" s="1">
        <v>32</v>
      </c>
      <c r="AG4" s="1">
        <v>33</v>
      </c>
      <c r="AH4" s="1">
        <v>34</v>
      </c>
      <c r="AI4" s="1">
        <v>35</v>
      </c>
      <c r="AJ4" s="1">
        <v>36</v>
      </c>
      <c r="AK4" s="1">
        <v>37</v>
      </c>
      <c r="AL4" s="1">
        <v>38</v>
      </c>
      <c r="AM4" s="1">
        <v>39</v>
      </c>
      <c r="AN4" s="1">
        <v>40</v>
      </c>
      <c r="AO4" s="1">
        <v>41</v>
      </c>
      <c r="AP4" s="1">
        <v>42</v>
      </c>
      <c r="AQ4" s="1">
        <v>43</v>
      </c>
      <c r="AR4" s="1">
        <v>44</v>
      </c>
      <c r="AS4" s="1">
        <v>45</v>
      </c>
      <c r="AT4" s="1">
        <v>46</v>
      </c>
      <c r="AU4" s="1">
        <v>47</v>
      </c>
      <c r="AV4" s="1">
        <v>48</v>
      </c>
      <c r="AW4" s="1">
        <v>49</v>
      </c>
      <c r="AX4" s="1">
        <v>50</v>
      </c>
      <c r="AY4" s="1">
        <v>51</v>
      </c>
      <c r="AZ4" s="1">
        <v>52</v>
      </c>
      <c r="BA4" s="1">
        <v>53</v>
      </c>
    </row>
    <row r="5" spans="1:53" ht="28.5" x14ac:dyDescent="0.25">
      <c r="A5" s="8">
        <v>1</v>
      </c>
      <c r="B5" s="8" t="s">
        <v>55</v>
      </c>
      <c r="C5" s="8" t="s">
        <v>56</v>
      </c>
      <c r="D5" s="9">
        <v>4</v>
      </c>
      <c r="E5" s="9">
        <v>2</v>
      </c>
      <c r="F5" s="9">
        <v>0</v>
      </c>
      <c r="G5" s="9">
        <v>2</v>
      </c>
      <c r="H5" s="33">
        <v>32</v>
      </c>
      <c r="I5" s="9">
        <v>5</v>
      </c>
      <c r="J5" s="9">
        <v>15</v>
      </c>
      <c r="K5" s="9">
        <v>2</v>
      </c>
      <c r="L5" s="9">
        <v>3</v>
      </c>
      <c r="M5" s="9">
        <v>6</v>
      </c>
      <c r="N5" s="29">
        <v>32</v>
      </c>
      <c r="O5" s="9">
        <v>14</v>
      </c>
      <c r="P5" s="9">
        <v>3</v>
      </c>
      <c r="Q5" s="9">
        <v>1</v>
      </c>
      <c r="R5" s="20">
        <v>9</v>
      </c>
      <c r="S5" s="9">
        <v>14</v>
      </c>
      <c r="T5" s="9">
        <v>46</v>
      </c>
      <c r="U5" s="9">
        <v>0</v>
      </c>
      <c r="V5" s="9">
        <v>0</v>
      </c>
      <c r="W5" s="9">
        <v>0</v>
      </c>
      <c r="X5" s="9">
        <v>0</v>
      </c>
      <c r="Y5" s="9">
        <v>1</v>
      </c>
      <c r="Z5" s="9">
        <v>6</v>
      </c>
      <c r="AA5" s="9">
        <v>0</v>
      </c>
      <c r="AB5" s="9">
        <v>0</v>
      </c>
      <c r="AC5" s="9">
        <v>0</v>
      </c>
      <c r="AD5" s="9">
        <v>0</v>
      </c>
      <c r="AE5" s="9">
        <v>0</v>
      </c>
      <c r="AF5" s="9">
        <v>2</v>
      </c>
      <c r="AG5" s="9">
        <v>0</v>
      </c>
      <c r="AH5" s="9">
        <v>0</v>
      </c>
      <c r="AI5" s="9">
        <v>0</v>
      </c>
      <c r="AJ5" s="9">
        <v>1</v>
      </c>
      <c r="AK5" s="9">
        <v>1</v>
      </c>
      <c r="AL5" s="9">
        <v>1</v>
      </c>
      <c r="AM5" s="9">
        <v>8</v>
      </c>
      <c r="AN5" s="9">
        <v>0</v>
      </c>
      <c r="AO5" s="9">
        <v>0</v>
      </c>
      <c r="AP5" s="9">
        <v>0</v>
      </c>
      <c r="AQ5" s="9">
        <v>0</v>
      </c>
      <c r="AR5" s="9">
        <v>0</v>
      </c>
      <c r="AS5" s="9">
        <v>3</v>
      </c>
      <c r="AT5" s="9">
        <v>0</v>
      </c>
      <c r="AU5" s="9">
        <v>0</v>
      </c>
      <c r="AV5" s="9">
        <v>0</v>
      </c>
      <c r="AW5" s="9">
        <v>0</v>
      </c>
      <c r="AX5" s="9">
        <v>0</v>
      </c>
      <c r="AY5" s="9">
        <v>0</v>
      </c>
      <c r="AZ5" s="9">
        <v>0</v>
      </c>
      <c r="BA5" s="10">
        <f t="shared" ref="BA5:BA12" si="0">SUM(D5:T5)</f>
        <v>190</v>
      </c>
    </row>
    <row r="6" spans="1:53" ht="42.75" x14ac:dyDescent="0.25">
      <c r="A6" s="16">
        <v>2</v>
      </c>
      <c r="B6" s="16" t="s">
        <v>57</v>
      </c>
      <c r="C6" s="16" t="s">
        <v>58</v>
      </c>
      <c r="D6" s="17">
        <v>0</v>
      </c>
      <c r="E6" s="17">
        <v>11</v>
      </c>
      <c r="F6" s="17">
        <v>25</v>
      </c>
      <c r="G6" s="17">
        <v>66</v>
      </c>
      <c r="H6" s="33">
        <v>403</v>
      </c>
      <c r="I6" s="17">
        <v>116</v>
      </c>
      <c r="J6" s="17">
        <v>122</v>
      </c>
      <c r="K6" s="17">
        <v>0</v>
      </c>
      <c r="L6" s="17">
        <v>1</v>
      </c>
      <c r="M6" s="17">
        <v>21</v>
      </c>
      <c r="N6" s="29">
        <v>59</v>
      </c>
      <c r="O6" s="17">
        <v>1</v>
      </c>
      <c r="P6" s="17">
        <v>72</v>
      </c>
      <c r="Q6" s="17">
        <v>0</v>
      </c>
      <c r="R6" s="20">
        <v>349</v>
      </c>
      <c r="S6" s="17">
        <v>1</v>
      </c>
      <c r="T6" s="17">
        <v>270</v>
      </c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>
        <v>1517</v>
      </c>
    </row>
    <row r="7" spans="1:53" ht="42.75" x14ac:dyDescent="0.25">
      <c r="A7" s="18">
        <v>3</v>
      </c>
      <c r="B7" s="18" t="s">
        <v>59</v>
      </c>
      <c r="C7" s="18" t="s">
        <v>60</v>
      </c>
      <c r="D7" s="19">
        <v>0</v>
      </c>
      <c r="E7" s="19">
        <v>7</v>
      </c>
      <c r="F7" s="19">
        <v>15</v>
      </c>
      <c r="G7" s="19">
        <v>33</v>
      </c>
      <c r="H7" s="33">
        <v>487</v>
      </c>
      <c r="I7" s="19">
        <v>32</v>
      </c>
      <c r="J7" s="19">
        <v>8</v>
      </c>
      <c r="K7" s="19">
        <v>0</v>
      </c>
      <c r="L7" s="19">
        <v>0</v>
      </c>
      <c r="M7" s="19">
        <v>34</v>
      </c>
      <c r="N7" s="29">
        <v>821</v>
      </c>
      <c r="O7" s="19">
        <v>4</v>
      </c>
      <c r="P7" s="19">
        <v>0</v>
      </c>
      <c r="Q7" s="19">
        <v>0</v>
      </c>
      <c r="R7" s="20">
        <v>236</v>
      </c>
      <c r="S7" s="19">
        <v>0</v>
      </c>
      <c r="T7" s="19">
        <v>344</v>
      </c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>
        <f>SUM(D7:AZ7)</f>
        <v>2021</v>
      </c>
    </row>
    <row r="8" spans="1:53" ht="42.75" x14ac:dyDescent="0.25">
      <c r="A8" s="8">
        <v>4</v>
      </c>
      <c r="B8" s="8" t="s">
        <v>61</v>
      </c>
      <c r="C8" s="8" t="s">
        <v>62</v>
      </c>
      <c r="D8" s="11">
        <v>0</v>
      </c>
      <c r="E8" s="11">
        <v>8</v>
      </c>
      <c r="F8" s="11">
        <v>6</v>
      </c>
      <c r="G8" s="11">
        <v>11</v>
      </c>
      <c r="H8" s="34">
        <v>275</v>
      </c>
      <c r="I8" s="11">
        <v>67</v>
      </c>
      <c r="J8" s="11">
        <v>72</v>
      </c>
      <c r="K8" s="11">
        <v>2</v>
      </c>
      <c r="L8" s="11">
        <v>0</v>
      </c>
      <c r="M8" s="11">
        <v>19</v>
      </c>
      <c r="N8" s="30">
        <v>204</v>
      </c>
      <c r="O8" s="11">
        <v>2</v>
      </c>
      <c r="P8" s="11">
        <v>0</v>
      </c>
      <c r="Q8" s="11">
        <v>0</v>
      </c>
      <c r="R8" s="26">
        <v>197</v>
      </c>
      <c r="S8" s="11">
        <v>0</v>
      </c>
      <c r="T8" s="11">
        <v>173</v>
      </c>
      <c r="U8" s="12">
        <f>D8+E8++F8+G8+H8+I8+J8+K8+L8+M8+N8+O8+P8+Q8+R8+S8+T8</f>
        <v>1036</v>
      </c>
      <c r="V8" s="12">
        <f>COUNT(D8:T8)</f>
        <v>17</v>
      </c>
      <c r="W8" s="12">
        <f>SUM(D8:T8)</f>
        <v>1036</v>
      </c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>
        <f>SUM(W8)</f>
        <v>1036</v>
      </c>
    </row>
    <row r="9" spans="1:53" ht="42.75" x14ac:dyDescent="0.25">
      <c r="A9" s="8">
        <v>5</v>
      </c>
      <c r="B9" s="8" t="s">
        <v>63</v>
      </c>
      <c r="C9" s="8" t="s">
        <v>64</v>
      </c>
      <c r="D9" s="9">
        <v>0</v>
      </c>
      <c r="E9" s="9">
        <v>6</v>
      </c>
      <c r="F9" s="9">
        <v>9</v>
      </c>
      <c r="G9" s="9">
        <v>25</v>
      </c>
      <c r="H9" s="33">
        <v>148</v>
      </c>
      <c r="I9" s="9">
        <v>1</v>
      </c>
      <c r="J9" s="9">
        <v>1</v>
      </c>
      <c r="K9" s="9">
        <v>0</v>
      </c>
      <c r="L9" s="9">
        <v>0</v>
      </c>
      <c r="M9" s="9">
        <v>32</v>
      </c>
      <c r="N9" s="29">
        <v>168</v>
      </c>
      <c r="O9" s="9">
        <v>0</v>
      </c>
      <c r="P9" s="9">
        <v>1</v>
      </c>
      <c r="Q9" s="9">
        <v>0</v>
      </c>
      <c r="R9" s="20">
        <v>101</v>
      </c>
      <c r="S9" s="9">
        <v>0</v>
      </c>
      <c r="T9" s="9">
        <v>97</v>
      </c>
      <c r="U9" s="9">
        <v>6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1</v>
      </c>
      <c r="AC9" s="9">
        <v>0</v>
      </c>
      <c r="AD9" s="9">
        <v>0</v>
      </c>
      <c r="AE9" s="9">
        <v>0</v>
      </c>
      <c r="AF9" s="9">
        <v>0</v>
      </c>
      <c r="AG9" s="9">
        <v>4</v>
      </c>
      <c r="AH9" s="9">
        <v>0</v>
      </c>
      <c r="AI9" s="9">
        <v>0</v>
      </c>
      <c r="AJ9" s="9">
        <v>43</v>
      </c>
      <c r="AK9" s="9">
        <v>0</v>
      </c>
      <c r="AL9" s="9">
        <v>4</v>
      </c>
      <c r="AM9" s="9">
        <v>1</v>
      </c>
      <c r="AN9" s="9">
        <v>0</v>
      </c>
      <c r="AO9" s="9">
        <v>0</v>
      </c>
      <c r="AP9" s="9">
        <v>1</v>
      </c>
      <c r="AQ9" s="9">
        <v>0</v>
      </c>
      <c r="AR9" s="9">
        <v>0</v>
      </c>
      <c r="AS9" s="9">
        <v>1</v>
      </c>
      <c r="AT9" s="9">
        <v>0</v>
      </c>
      <c r="AU9" s="9">
        <v>0</v>
      </c>
      <c r="AV9" s="9">
        <v>0</v>
      </c>
      <c r="AW9" s="9">
        <v>0</v>
      </c>
      <c r="AX9" s="9">
        <v>0</v>
      </c>
      <c r="AY9" s="9">
        <v>0</v>
      </c>
      <c r="AZ9" s="9">
        <v>26</v>
      </c>
      <c r="BA9" s="10">
        <f t="shared" si="0"/>
        <v>589</v>
      </c>
    </row>
    <row r="10" spans="1:53" ht="42.75" x14ac:dyDescent="0.25">
      <c r="A10" s="14">
        <v>6</v>
      </c>
      <c r="B10" s="14" t="s">
        <v>65</v>
      </c>
      <c r="C10" s="14" t="s">
        <v>66</v>
      </c>
      <c r="D10" s="15">
        <v>0</v>
      </c>
      <c r="E10" s="15">
        <v>16</v>
      </c>
      <c r="F10" s="15">
        <v>17</v>
      </c>
      <c r="G10" s="15">
        <v>40</v>
      </c>
      <c r="H10" s="33">
        <v>332</v>
      </c>
      <c r="I10" s="15">
        <v>93</v>
      </c>
      <c r="J10" s="15">
        <v>66</v>
      </c>
      <c r="K10" s="15">
        <v>0</v>
      </c>
      <c r="L10" s="15">
        <v>1</v>
      </c>
      <c r="M10" s="15">
        <v>11</v>
      </c>
      <c r="N10" s="29">
        <v>299</v>
      </c>
      <c r="O10" s="15">
        <v>5</v>
      </c>
      <c r="P10" s="15">
        <v>51</v>
      </c>
      <c r="Q10" s="15">
        <v>0</v>
      </c>
      <c r="R10" s="20">
        <v>281</v>
      </c>
      <c r="S10" s="15">
        <v>0</v>
      </c>
      <c r="T10" s="15">
        <v>246</v>
      </c>
      <c r="U10" s="15">
        <v>0</v>
      </c>
      <c r="V10" s="15">
        <v>1</v>
      </c>
      <c r="W10" s="15">
        <v>0</v>
      </c>
      <c r="X10" s="15">
        <v>22</v>
      </c>
      <c r="Y10" s="15">
        <v>0</v>
      </c>
      <c r="Z10" s="15">
        <v>2</v>
      </c>
      <c r="AA10" s="15">
        <v>0</v>
      </c>
      <c r="AB10" s="15">
        <v>0</v>
      </c>
      <c r="AC10" s="15">
        <v>1</v>
      </c>
      <c r="AD10" s="15">
        <v>17</v>
      </c>
      <c r="AE10" s="15">
        <v>0</v>
      </c>
      <c r="AF10" s="15">
        <v>14</v>
      </c>
      <c r="AG10" s="15">
        <v>0</v>
      </c>
      <c r="AH10" s="15">
        <v>0</v>
      </c>
      <c r="AI10" s="15">
        <v>55</v>
      </c>
      <c r="AJ10" s="15">
        <v>89</v>
      </c>
      <c r="AK10" s="15">
        <v>1</v>
      </c>
      <c r="AL10" s="15">
        <v>13</v>
      </c>
      <c r="AM10" s="15">
        <v>5</v>
      </c>
      <c r="AN10" s="15">
        <v>1</v>
      </c>
      <c r="AO10" s="15">
        <v>1</v>
      </c>
      <c r="AP10" s="15">
        <v>1</v>
      </c>
      <c r="AQ10" s="15">
        <v>0</v>
      </c>
      <c r="AR10" s="15">
        <v>13</v>
      </c>
      <c r="AS10" s="15">
        <v>3</v>
      </c>
      <c r="AT10" s="15">
        <v>1</v>
      </c>
      <c r="AU10" s="15">
        <v>0</v>
      </c>
      <c r="AV10" s="15">
        <v>2</v>
      </c>
      <c r="AW10" s="15">
        <v>1</v>
      </c>
      <c r="AX10" s="15">
        <v>0</v>
      </c>
      <c r="AY10" s="15">
        <v>0</v>
      </c>
      <c r="AZ10" s="15">
        <v>0</v>
      </c>
      <c r="BA10" s="15">
        <f t="shared" si="0"/>
        <v>1458</v>
      </c>
    </row>
    <row r="11" spans="1:53" ht="42.75" x14ac:dyDescent="0.25">
      <c r="A11" s="21">
        <v>7</v>
      </c>
      <c r="B11" s="21" t="s">
        <v>67</v>
      </c>
      <c r="C11" s="21" t="s">
        <v>68</v>
      </c>
      <c r="D11" s="22">
        <v>0</v>
      </c>
      <c r="E11" s="22">
        <v>0</v>
      </c>
      <c r="F11" s="22">
        <v>0</v>
      </c>
      <c r="G11" s="22">
        <v>0</v>
      </c>
      <c r="H11" s="33">
        <v>0</v>
      </c>
      <c r="I11" s="22">
        <v>0</v>
      </c>
      <c r="J11" s="22">
        <v>1</v>
      </c>
      <c r="K11" s="22">
        <v>0</v>
      </c>
      <c r="L11" s="22">
        <v>0</v>
      </c>
      <c r="M11" s="22">
        <v>0</v>
      </c>
      <c r="N11" s="29">
        <v>161</v>
      </c>
      <c r="O11" s="22">
        <v>183</v>
      </c>
      <c r="P11" s="22">
        <v>4</v>
      </c>
      <c r="Q11" s="22">
        <v>0</v>
      </c>
      <c r="R11" s="20">
        <v>1024</v>
      </c>
      <c r="S11" s="22">
        <v>0</v>
      </c>
      <c r="T11" s="22">
        <v>35</v>
      </c>
      <c r="U11" s="22">
        <v>1</v>
      </c>
      <c r="V11" s="22">
        <v>1</v>
      </c>
      <c r="W11" s="22">
        <v>1</v>
      </c>
      <c r="X11" s="22">
        <v>4</v>
      </c>
      <c r="Y11" s="22">
        <v>1</v>
      </c>
      <c r="Z11" s="23">
        <f>SUM(D11:T11)</f>
        <v>1408</v>
      </c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>
        <f>SUM(Z11)</f>
        <v>1408</v>
      </c>
    </row>
    <row r="12" spans="1:53" ht="42.75" x14ac:dyDescent="0.25">
      <c r="A12" s="8">
        <v>8</v>
      </c>
      <c r="B12" s="8" t="s">
        <v>69</v>
      </c>
      <c r="C12" s="8" t="s">
        <v>70</v>
      </c>
      <c r="D12" s="9">
        <v>0</v>
      </c>
      <c r="E12" s="9">
        <v>1</v>
      </c>
      <c r="F12" s="9">
        <v>4</v>
      </c>
      <c r="G12" s="9">
        <v>4</v>
      </c>
      <c r="H12" s="33">
        <v>7</v>
      </c>
      <c r="I12" s="9">
        <v>1</v>
      </c>
      <c r="J12" s="9">
        <v>377</v>
      </c>
      <c r="K12" s="9">
        <v>0</v>
      </c>
      <c r="L12" s="9">
        <v>0</v>
      </c>
      <c r="M12" s="9">
        <v>308</v>
      </c>
      <c r="N12" s="29">
        <v>69</v>
      </c>
      <c r="O12" s="9">
        <v>0</v>
      </c>
      <c r="P12" s="9">
        <v>0</v>
      </c>
      <c r="Q12" s="9">
        <v>0</v>
      </c>
      <c r="R12" s="20">
        <v>2</v>
      </c>
      <c r="S12" s="9">
        <v>0</v>
      </c>
      <c r="T12" s="9">
        <v>88</v>
      </c>
      <c r="U12" s="9">
        <v>0</v>
      </c>
      <c r="V12" s="9">
        <v>1</v>
      </c>
      <c r="W12" s="9">
        <v>0</v>
      </c>
      <c r="X12" s="9">
        <v>0</v>
      </c>
      <c r="Y12" s="9">
        <v>0</v>
      </c>
      <c r="Z12" s="9">
        <v>10</v>
      </c>
      <c r="AA12" s="9">
        <v>0</v>
      </c>
      <c r="AB12" s="9">
        <v>0</v>
      </c>
      <c r="AC12" s="9">
        <v>0</v>
      </c>
      <c r="AD12" s="9">
        <v>0</v>
      </c>
      <c r="AE12" s="9">
        <v>0</v>
      </c>
      <c r="AF12" s="9">
        <v>0</v>
      </c>
      <c r="AG12" s="9">
        <v>0</v>
      </c>
      <c r="AH12" s="9">
        <v>0</v>
      </c>
      <c r="AI12" s="9">
        <v>0</v>
      </c>
      <c r="AJ12" s="9">
        <v>0</v>
      </c>
      <c r="AK12" s="9">
        <v>0</v>
      </c>
      <c r="AL12" s="9">
        <v>0</v>
      </c>
      <c r="AM12" s="9">
        <v>0</v>
      </c>
      <c r="AN12" s="9">
        <v>1</v>
      </c>
      <c r="AO12" s="9">
        <v>2</v>
      </c>
      <c r="AP12" s="9">
        <v>48</v>
      </c>
      <c r="AQ12" s="9">
        <v>6</v>
      </c>
      <c r="AR12" s="9">
        <v>12</v>
      </c>
      <c r="AS12" s="9">
        <v>0</v>
      </c>
      <c r="AT12" s="9">
        <v>0</v>
      </c>
      <c r="AU12" s="9">
        <v>0</v>
      </c>
      <c r="AV12" s="9">
        <v>0</v>
      </c>
      <c r="AW12" s="9">
        <v>0</v>
      </c>
      <c r="AX12" s="9">
        <v>0</v>
      </c>
      <c r="AY12" s="9">
        <v>0</v>
      </c>
      <c r="AZ12" s="9">
        <v>0</v>
      </c>
      <c r="BA12" s="10">
        <f t="shared" si="0"/>
        <v>861</v>
      </c>
    </row>
    <row r="13" spans="1:53" ht="24.95" customHeight="1" x14ac:dyDescent="0.25">
      <c r="A13" s="13" t="s">
        <v>71</v>
      </c>
      <c r="B13" s="13"/>
      <c r="C13" s="13"/>
      <c r="D13" s="9">
        <v>0</v>
      </c>
      <c r="E13" s="9">
        <f t="shared" ref="E13:T13" si="1">SUM(E6:E12)</f>
        <v>49</v>
      </c>
      <c r="F13" s="9">
        <f t="shared" si="1"/>
        <v>76</v>
      </c>
      <c r="G13" s="9">
        <f t="shared" si="1"/>
        <v>179</v>
      </c>
      <c r="H13" s="33">
        <f t="shared" si="1"/>
        <v>1652</v>
      </c>
      <c r="I13" s="9">
        <f t="shared" si="1"/>
        <v>310</v>
      </c>
      <c r="J13" s="9">
        <f t="shared" si="1"/>
        <v>647</v>
      </c>
      <c r="K13" s="9">
        <f t="shared" si="1"/>
        <v>2</v>
      </c>
      <c r="L13" s="9">
        <f t="shared" si="1"/>
        <v>2</v>
      </c>
      <c r="M13" s="9">
        <f t="shared" si="1"/>
        <v>425</v>
      </c>
      <c r="N13" s="29">
        <f t="shared" si="1"/>
        <v>1781</v>
      </c>
      <c r="O13" s="9">
        <f t="shared" si="1"/>
        <v>195</v>
      </c>
      <c r="P13" s="9">
        <f t="shared" si="1"/>
        <v>128</v>
      </c>
      <c r="Q13" s="9">
        <f t="shared" si="1"/>
        <v>0</v>
      </c>
      <c r="R13" s="20">
        <f t="shared" si="1"/>
        <v>2190</v>
      </c>
      <c r="S13" s="9">
        <f t="shared" si="1"/>
        <v>1</v>
      </c>
      <c r="T13" s="9">
        <f t="shared" si="1"/>
        <v>1253</v>
      </c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10">
        <f>SUM(BA6:BA12)</f>
        <v>8890</v>
      </c>
    </row>
    <row r="14" spans="1:53" ht="24.95" customHeight="1" x14ac:dyDescent="0.25">
      <c r="A14" s="13" t="s">
        <v>72</v>
      </c>
      <c r="B14" s="13"/>
      <c r="C14" s="13"/>
      <c r="D14" s="9">
        <v>4</v>
      </c>
      <c r="E14" s="9">
        <v>51</v>
      </c>
      <c r="F14" s="9">
        <v>76</v>
      </c>
      <c r="G14" s="9">
        <v>181</v>
      </c>
      <c r="H14" s="9">
        <v>1684</v>
      </c>
      <c r="I14" s="9">
        <v>315</v>
      </c>
      <c r="J14" s="9">
        <v>662</v>
      </c>
      <c r="K14" s="9">
        <v>4</v>
      </c>
      <c r="L14" s="9">
        <v>5</v>
      </c>
      <c r="M14" s="9">
        <v>431</v>
      </c>
      <c r="N14" s="9">
        <v>1813</v>
      </c>
      <c r="O14" s="9">
        <v>209</v>
      </c>
      <c r="P14" s="9">
        <v>131</v>
      </c>
      <c r="Q14" s="9">
        <v>1</v>
      </c>
      <c r="R14" s="9">
        <v>2199</v>
      </c>
      <c r="S14" s="9">
        <v>15</v>
      </c>
      <c r="T14" s="9">
        <v>1299</v>
      </c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10">
        <f>SUM(D14:AZ14)</f>
        <v>9080</v>
      </c>
    </row>
  </sheetData>
  <mergeCells count="8">
    <mergeCell ref="A13:C13"/>
    <mergeCell ref="A14:C14"/>
    <mergeCell ref="A1:BA1"/>
    <mergeCell ref="A2:A3"/>
    <mergeCell ref="B2:B3"/>
    <mergeCell ref="C2:C3"/>
    <mergeCell ref="D2:AZ2"/>
    <mergeCell ref="BA2:B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Шимкина Регина Леонидовна</cp:lastModifiedBy>
  <dcterms:created xsi:type="dcterms:W3CDTF">2026-03-02T10:32:46Z</dcterms:created>
  <dcterms:modified xsi:type="dcterms:W3CDTF">2026-03-03T13:54:26Z</dcterms:modified>
</cp:coreProperties>
</file>