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431" windowWidth="9720" windowHeight="6345" tabRatio="582" activeTab="0"/>
  </bookViews>
  <sheets>
    <sheet name=" ФБ" sheetId="1" r:id="rId1"/>
  </sheets>
  <externalReferences>
    <externalReference r:id="rId4"/>
    <externalReference r:id="rId5"/>
  </externalReferences>
  <definedNames>
    <definedName name="_xlnm.Print_Titles" localSheetId="0">' ФБ'!$B:$B</definedName>
    <definedName name="_xlnm.Print_Area" localSheetId="0">' ФБ'!$A$1:$E$21</definedName>
  </definedNames>
  <calcPr fullCalcOnLoad="1"/>
</workbook>
</file>

<file path=xl/sharedStrings.xml><?xml version="1.0" encoding="utf-8"?>
<sst xmlns="http://schemas.openxmlformats.org/spreadsheetml/2006/main" count="21" uniqueCount="20">
  <si>
    <t>Виды налогов и платежей</t>
  </si>
  <si>
    <t>Федеральный бюджет</t>
  </si>
  <si>
    <t>в том числе:</t>
  </si>
  <si>
    <t>Налог на прибыль</t>
  </si>
  <si>
    <t>НДС</t>
  </si>
  <si>
    <t>водный налог</t>
  </si>
  <si>
    <t>налог на добычу полезных ископаемых</t>
  </si>
  <si>
    <t>Всего по налоговым платежам и другим доходам, администрируемым ФНС России</t>
  </si>
  <si>
    <t>Налоги, сборы и регулярные платежи за пользование природными ресурсами</t>
  </si>
  <si>
    <t>Акцизы на алкогольную продукцию, этиловый спирт, вино и пиво</t>
  </si>
  <si>
    <t>Тыс. рублей</t>
  </si>
  <si>
    <t>№ п/п</t>
  </si>
  <si>
    <t>А</t>
  </si>
  <si>
    <t>НДС Беларусь</t>
  </si>
  <si>
    <t xml:space="preserve">Сборы за пользование объектами животного мира и за пользование объектами водных биологических ресурсов </t>
  </si>
  <si>
    <t>Поступления за 2014 год</t>
  </si>
  <si>
    <t>х</t>
  </si>
  <si>
    <t>Поступления за 2015 год</t>
  </si>
  <si>
    <t>Темп роста (снижения) 2015 г. к 2014 г.</t>
  </si>
  <si>
    <t xml:space="preserve">Структура  и объемы налоговых платежей в федеральный бюджет за январь-июль 2015 года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</si>
</sst>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  <numFmt numFmtId="167" formatCode="#,##0.00_ ;[Red]\-#,##0.00\ "/>
    <numFmt numFmtId="168" formatCode="#,##0;[Red]\-#,##0"/>
    <numFmt numFmtId="169" formatCode="#,##0.0;[Red]\-#,##0.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[$-FC19]d\ mmmm\ yyyy\ &quot;г.&quot;"/>
  </numFmts>
  <fonts count="53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16" fillId="33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7" fillId="0" borderId="0" xfId="0" applyFont="1" applyFill="1" applyAlignment="1">
      <alignment horizontal="justify"/>
    </xf>
    <xf numFmtId="3" fontId="8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3" fontId="1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6" fillId="0" borderId="10" xfId="0" applyNumberFormat="1" applyFont="1" applyFill="1" applyBorder="1" applyAlignment="1" applyProtection="1">
      <alignment horizontal="center" vertical="center"/>
      <protection locked="0"/>
    </xf>
    <xf numFmtId="3" fontId="16" fillId="33" borderId="10" xfId="0" applyNumberFormat="1" applyFont="1" applyFill="1" applyBorder="1" applyAlignment="1" applyProtection="1">
      <alignment horizontal="center" vertical="center"/>
      <protection locked="0"/>
    </xf>
    <xf numFmtId="170" fontId="2" fillId="0" borderId="0" xfId="0" applyNumberFormat="1" applyFont="1" applyFill="1" applyAlignment="1">
      <alignment horizontal="right"/>
    </xf>
    <xf numFmtId="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 applyProtection="1">
      <alignment vertical="justify" wrapText="1"/>
      <protection locked="0"/>
    </xf>
    <xf numFmtId="3" fontId="6" fillId="0" borderId="10" xfId="0" applyNumberFormat="1" applyFont="1" applyFill="1" applyBorder="1" applyAlignment="1" applyProtection="1">
      <alignment vertical="justify"/>
      <protection locked="0"/>
    </xf>
    <xf numFmtId="3" fontId="12" fillId="0" borderId="10" xfId="0" applyNumberFormat="1" applyFont="1" applyFill="1" applyBorder="1" applyAlignment="1" applyProtection="1">
      <alignment horizontal="left" vertical="justify" wrapText="1"/>
      <protection locked="0"/>
    </xf>
    <xf numFmtId="3" fontId="7" fillId="0" borderId="10" xfId="0" applyNumberFormat="1" applyFont="1" applyFill="1" applyBorder="1" applyAlignment="1" applyProtection="1">
      <alignment horizontal="left" vertical="justify" wrapText="1"/>
      <protection locked="0"/>
    </xf>
    <xf numFmtId="3" fontId="8" fillId="0" borderId="10" xfId="0" applyNumberFormat="1" applyFont="1" applyFill="1" applyBorder="1" applyAlignment="1" applyProtection="1">
      <alignment horizontal="left" vertical="justify" wrapText="1"/>
      <protection locked="0"/>
    </xf>
    <xf numFmtId="165" fontId="5" fillId="0" borderId="10" xfId="0" applyNumberFormat="1" applyFont="1" applyFill="1" applyBorder="1" applyAlignment="1">
      <alignment horizontal="right" wrapText="1"/>
    </xf>
    <xf numFmtId="165" fontId="18" fillId="0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wrapText="1"/>
    </xf>
    <xf numFmtId="164" fontId="18" fillId="0" borderId="10" xfId="0" applyNumberFormat="1" applyFont="1" applyFill="1" applyBorder="1" applyAlignment="1" applyProtection="1">
      <alignment/>
      <protection locked="0"/>
    </xf>
    <xf numFmtId="164" fontId="5" fillId="0" borderId="10" xfId="0" applyNumberFormat="1" applyFont="1" applyFill="1" applyBorder="1" applyAlignment="1" applyProtection="1">
      <alignment/>
      <protection locked="0"/>
    </xf>
    <xf numFmtId="3" fontId="16" fillId="33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vertical="justify" wrapText="1"/>
      <protection locked="0"/>
    </xf>
    <xf numFmtId="164" fontId="18" fillId="0" borderId="0" xfId="0" applyNumberFormat="1" applyFont="1" applyFill="1" applyBorder="1" applyAlignment="1" applyProtection="1">
      <alignment/>
      <protection locked="0"/>
    </xf>
    <xf numFmtId="165" fontId="18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Alignment="1">
      <alignment horizontal="justify"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 horizontal="center" wrapText="1"/>
    </xf>
    <xf numFmtId="3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4\1&#1053;&#1052;_07\1NM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5\1&#1053;&#1052;_07\1NM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E25">
            <v>3975606</v>
          </cell>
        </row>
        <row r="29">
          <cell r="E29">
            <v>372980</v>
          </cell>
        </row>
        <row r="48">
          <cell r="E48">
            <v>2590342</v>
          </cell>
        </row>
        <row r="49">
          <cell r="E49">
            <v>0</v>
          </cell>
        </row>
        <row r="70">
          <cell r="E70">
            <v>352555</v>
          </cell>
        </row>
        <row r="122">
          <cell r="E122">
            <v>604494</v>
          </cell>
        </row>
        <row r="123">
          <cell r="E123">
            <v>596711</v>
          </cell>
        </row>
        <row r="140">
          <cell r="E140">
            <v>7783</v>
          </cell>
        </row>
        <row r="141">
          <cell r="E14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E25">
            <v>2061319</v>
          </cell>
        </row>
        <row r="29">
          <cell r="E29">
            <v>463303</v>
          </cell>
        </row>
        <row r="50">
          <cell r="E50">
            <v>357156</v>
          </cell>
        </row>
        <row r="51">
          <cell r="E51">
            <v>0</v>
          </cell>
        </row>
        <row r="76">
          <cell r="E76">
            <v>483219</v>
          </cell>
        </row>
        <row r="138">
          <cell r="E138">
            <v>704289</v>
          </cell>
        </row>
        <row r="139">
          <cell r="E139">
            <v>696480</v>
          </cell>
        </row>
        <row r="156">
          <cell r="E156">
            <v>7809</v>
          </cell>
        </row>
        <row r="157">
          <cell r="E1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3.375" style="4" customWidth="1"/>
    <col min="2" max="2" width="36.875" style="5" customWidth="1"/>
    <col min="3" max="4" width="21.375" style="5" customWidth="1"/>
    <col min="5" max="5" width="20.00390625" style="12" customWidth="1"/>
    <col min="6" max="16384" width="9.125" style="3" customWidth="1"/>
  </cols>
  <sheetData>
    <row r="1" spans="1:5" ht="14.25" customHeight="1">
      <c r="A1" s="41">
        <v>2</v>
      </c>
      <c r="B1" s="41"/>
      <c r="C1" s="41"/>
      <c r="D1" s="41"/>
      <c r="E1" s="41"/>
    </row>
    <row r="2" spans="1:16" s="15" customFormat="1" ht="55.5" customHeight="1">
      <c r="A2" s="14"/>
      <c r="B2" s="42" t="s">
        <v>19</v>
      </c>
      <c r="C2" s="42"/>
      <c r="D2" s="42"/>
      <c r="E2" s="42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5" s="5" customFormat="1" ht="14.25" customHeight="1">
      <c r="A3" s="14"/>
      <c r="E3" s="20" t="s">
        <v>10</v>
      </c>
    </row>
    <row r="4" spans="1:5" s="5" customFormat="1" ht="19.5">
      <c r="A4" s="43" t="s">
        <v>11</v>
      </c>
      <c r="B4" s="44" t="s">
        <v>0</v>
      </c>
      <c r="C4" s="45" t="s">
        <v>1</v>
      </c>
      <c r="D4" s="45"/>
      <c r="E4" s="45"/>
    </row>
    <row r="5" spans="1:5" s="5" customFormat="1" ht="47.25">
      <c r="A5" s="43"/>
      <c r="B5" s="44"/>
      <c r="C5" s="39" t="s">
        <v>15</v>
      </c>
      <c r="D5" s="39" t="s">
        <v>17</v>
      </c>
      <c r="E5" s="38" t="s">
        <v>18</v>
      </c>
    </row>
    <row r="6" spans="1:16" s="17" customFormat="1" ht="11.25" customHeight="1">
      <c r="A6" s="18"/>
      <c r="B6" s="21" t="s">
        <v>12</v>
      </c>
      <c r="C6" s="21">
        <v>1</v>
      </c>
      <c r="D6" s="21">
        <v>2</v>
      </c>
      <c r="E6" s="21">
        <v>3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5" s="2" customFormat="1" ht="47.25">
      <c r="A7" s="19">
        <v>1</v>
      </c>
      <c r="B7" s="22" t="s">
        <v>7</v>
      </c>
      <c r="C7" s="30">
        <f>'[1]Лист1'!$E$25</f>
        <v>3975606</v>
      </c>
      <c r="D7" s="30">
        <f>'[2]Лист1'!$E$25</f>
        <v>2061319</v>
      </c>
      <c r="E7" s="28">
        <f>IF(C7&lt;0,C7/D7*100,D7/C7*100)</f>
        <v>51.849177207198096</v>
      </c>
    </row>
    <row r="8" spans="1:5" ht="15" customHeight="1">
      <c r="A8" s="19">
        <v>2</v>
      </c>
      <c r="B8" s="23" t="s">
        <v>2</v>
      </c>
      <c r="C8" s="31"/>
      <c r="D8" s="31"/>
      <c r="E8" s="29"/>
    </row>
    <row r="9" spans="1:5" s="2" customFormat="1" ht="18.75">
      <c r="A9" s="19">
        <f>A8+1</f>
        <v>3</v>
      </c>
      <c r="B9" s="24" t="s">
        <v>3</v>
      </c>
      <c r="C9" s="32">
        <f>'[1]Лист1'!$E$29</f>
        <v>372980</v>
      </c>
      <c r="D9" s="32">
        <f>'[2]Лист1'!$E$29</f>
        <v>463303</v>
      </c>
      <c r="E9" s="28">
        <f aca="true" t="shared" si="0" ref="E9:E15">D9/C9*100</f>
        <v>124.21657997747869</v>
      </c>
    </row>
    <row r="10" spans="1:5" s="2" customFormat="1" ht="18.75">
      <c r="A10" s="19">
        <f aca="true" t="shared" si="1" ref="A10:A16">A9+1</f>
        <v>4</v>
      </c>
      <c r="B10" s="24" t="s">
        <v>4</v>
      </c>
      <c r="C10" s="32">
        <f>'[1]Лист1'!$E$48</f>
        <v>2590342</v>
      </c>
      <c r="D10" s="32">
        <f>'[2]Лист1'!$E$50</f>
        <v>357156</v>
      </c>
      <c r="E10" s="28">
        <f t="shared" si="0"/>
        <v>13.787986296790153</v>
      </c>
    </row>
    <row r="11" spans="1:5" s="2" customFormat="1" ht="18.75">
      <c r="A11" s="19">
        <f t="shared" si="1"/>
        <v>5</v>
      </c>
      <c r="B11" s="24" t="s">
        <v>13</v>
      </c>
      <c r="C11" s="32">
        <f>'[1]Лист1'!$E$70</f>
        <v>352555</v>
      </c>
      <c r="D11" s="32">
        <f>'[2]Лист1'!$E$76</f>
        <v>483219</v>
      </c>
      <c r="E11" s="28">
        <f t="shared" si="0"/>
        <v>137.06201869211895</v>
      </c>
    </row>
    <row r="12" spans="1:5" s="2" customFormat="1" ht="34.5" customHeight="1">
      <c r="A12" s="19">
        <f t="shared" si="1"/>
        <v>6</v>
      </c>
      <c r="B12" s="24" t="s">
        <v>9</v>
      </c>
      <c r="C12" s="32">
        <f>'[1]Лист1'!$E$49</f>
        <v>0</v>
      </c>
      <c r="D12" s="32">
        <f>'[2]Лист1'!$E$51</f>
        <v>0</v>
      </c>
      <c r="E12" s="28" t="s">
        <v>16</v>
      </c>
    </row>
    <row r="13" spans="1:5" s="2" customFormat="1" ht="48" customHeight="1">
      <c r="A13" s="19">
        <f t="shared" si="1"/>
        <v>7</v>
      </c>
      <c r="B13" s="25" t="s">
        <v>8</v>
      </c>
      <c r="C13" s="32">
        <f>'[1]Лист1'!$E$122</f>
        <v>604494</v>
      </c>
      <c r="D13" s="32">
        <f>'[2]Лист1'!$E$138</f>
        <v>704289</v>
      </c>
      <c r="E13" s="28">
        <f t="shared" si="0"/>
        <v>116.50884872306423</v>
      </c>
    </row>
    <row r="14" spans="1:5" ht="18.75">
      <c r="A14" s="19">
        <f t="shared" si="1"/>
        <v>8</v>
      </c>
      <c r="B14" s="26" t="s">
        <v>5</v>
      </c>
      <c r="C14" s="31">
        <f>'[1]Лист1'!$E$140</f>
        <v>7783</v>
      </c>
      <c r="D14" s="31">
        <f>'[2]Лист1'!$E$156</f>
        <v>7809</v>
      </c>
      <c r="E14" s="29">
        <f t="shared" si="0"/>
        <v>100.33406141590646</v>
      </c>
    </row>
    <row r="15" spans="1:5" ht="31.5">
      <c r="A15" s="19">
        <f t="shared" si="1"/>
        <v>9</v>
      </c>
      <c r="B15" s="23" t="s">
        <v>6</v>
      </c>
      <c r="C15" s="31">
        <f>'[1]Лист1'!$E$123</f>
        <v>596711</v>
      </c>
      <c r="D15" s="31">
        <f>'[2]Лист1'!$E$139</f>
        <v>696480</v>
      </c>
      <c r="E15" s="29">
        <f t="shared" si="0"/>
        <v>116.71981914192968</v>
      </c>
    </row>
    <row r="16" spans="1:5" s="1" customFormat="1" ht="63" customHeight="1">
      <c r="A16" s="19">
        <f t="shared" si="1"/>
        <v>10</v>
      </c>
      <c r="B16" s="27" t="s">
        <v>14</v>
      </c>
      <c r="C16" s="31">
        <f>'[1]Лист1'!$E$141</f>
        <v>0</v>
      </c>
      <c r="D16" s="31">
        <f>'[2]Лист1'!$E$157</f>
        <v>0</v>
      </c>
      <c r="E16" s="29" t="s">
        <v>16</v>
      </c>
    </row>
    <row r="17" spans="1:5" ht="18.75">
      <c r="A17" s="33"/>
      <c r="B17" s="34"/>
      <c r="C17" s="35"/>
      <c r="D17" s="35"/>
      <c r="E17" s="36"/>
    </row>
    <row r="18" spans="2:5" ht="16.5" customHeight="1">
      <c r="B18" s="6"/>
      <c r="C18" s="37"/>
      <c r="D18" s="9"/>
      <c r="E18" s="11"/>
    </row>
    <row r="19" spans="2:5" ht="15.75">
      <c r="B19" s="7"/>
      <c r="C19" s="7"/>
      <c r="D19" s="7"/>
      <c r="E19" s="7"/>
    </row>
    <row r="20" spans="2:5" ht="13.5" customHeight="1">
      <c r="B20" s="7"/>
      <c r="C20" s="7"/>
      <c r="D20" s="10"/>
      <c r="E20" s="7"/>
    </row>
    <row r="21" spans="2:5" ht="15.75" customHeight="1">
      <c r="B21" s="7" t="e">
        <f>#REF!</f>
        <v>#REF!</v>
      </c>
      <c r="C21" s="7"/>
      <c r="D21" s="10"/>
      <c r="E21" s="7" t="e">
        <f>#REF!</f>
        <v>#REF!</v>
      </c>
    </row>
    <row r="22" ht="15.75" customHeight="1"/>
    <row r="23" spans="2:5" ht="15.75">
      <c r="B23" s="40"/>
      <c r="C23" s="40"/>
      <c r="D23" s="9"/>
      <c r="E23" s="9"/>
    </row>
    <row r="24" spans="2:5" ht="15.75">
      <c r="B24" s="13"/>
      <c r="C24" s="8"/>
      <c r="D24" s="9"/>
      <c r="E24" s="11"/>
    </row>
  </sheetData>
  <sheetProtection/>
  <mergeCells count="6">
    <mergeCell ref="B23:C23"/>
    <mergeCell ref="A1:E1"/>
    <mergeCell ref="B2:E2"/>
    <mergeCell ref="A4:A5"/>
    <mergeCell ref="B4:B5"/>
    <mergeCell ref="C4:E4"/>
  </mergeCells>
  <printOptions/>
  <pageMargins left="0.4330708661417323" right="0.1968503937007874" top="0.15748031496062992" bottom="0.15748031496062992" header="0.15748031496062992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</dc:creator>
  <cp:keywords/>
  <dc:description/>
  <cp:lastModifiedBy>1Internet_11</cp:lastModifiedBy>
  <cp:lastPrinted>2015-07-09T06:10:47Z</cp:lastPrinted>
  <dcterms:created xsi:type="dcterms:W3CDTF">2004-07-16T03:37:51Z</dcterms:created>
  <dcterms:modified xsi:type="dcterms:W3CDTF">2015-08-14T05:35:41Z</dcterms:modified>
  <cp:category/>
  <cp:version/>
  <cp:contentType/>
  <cp:contentStatus/>
</cp:coreProperties>
</file>