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31" windowWidth="9720" windowHeight="6345" tabRatio="582" activeTab="0"/>
  </bookViews>
  <sheets>
    <sheet name="МБ" sheetId="1" r:id="rId1"/>
  </sheets>
  <externalReferences>
    <externalReference r:id="rId4"/>
    <externalReference r:id="rId5"/>
  </externalReferences>
  <definedNames>
    <definedName name="_xlnm.Print_Titles" localSheetId="0">'МБ'!$B:$B</definedName>
    <definedName name="_xlnm.Print_Area" localSheetId="0">'МБ'!$A$1:$E$24</definedName>
  </definedNames>
  <calcPr fullCalcOnLoad="1"/>
</workbook>
</file>

<file path=xl/sharedStrings.xml><?xml version="1.0" encoding="utf-8"?>
<sst xmlns="http://schemas.openxmlformats.org/spreadsheetml/2006/main" count="19" uniqueCount="19">
  <si>
    <t>Виды налогов и платежей</t>
  </si>
  <si>
    <t>в том числе:</t>
  </si>
  <si>
    <t>Налог на доходы физических лиц</t>
  </si>
  <si>
    <t>единый налог на вмененный доход для определенных видов деятельности</t>
  </si>
  <si>
    <t>Всего по налоговым платежам и другим доходам, администрируемым ФНС России</t>
  </si>
  <si>
    <t>Налоги со специальным налоговым режимом</t>
  </si>
  <si>
    <t>Тыс. рублей</t>
  </si>
  <si>
    <t>№ п/п</t>
  </si>
  <si>
    <t>Местные бюджеты</t>
  </si>
  <si>
    <t>А</t>
  </si>
  <si>
    <t xml:space="preserve">Налог на имущество физических лиц </t>
  </si>
  <si>
    <t xml:space="preserve">Земельный налог </t>
  </si>
  <si>
    <t>единый налог, взимаемый в связи с применением патентной системы налогообложения</t>
  </si>
  <si>
    <t>единый сельскохозяйственный налог</t>
  </si>
  <si>
    <t>Поступления за 2014 год</t>
  </si>
  <si>
    <t>*Снижение поступлений НДФЛ обусловлено внесением изменений в бюджетный кодекс Российской Федерации (ФЗ от 03.12.2012 №244-ФЗ, в редакции от 07.05.2013г) и принятия Закона Амурской области от 16.12.2013 №298-ОЗ «Об областном бюджете на 2014 год и плановый период 2015 и 2016 годов», в части изменения нормативов отчисления НДФЛ в местный бюджет.</t>
  </si>
  <si>
    <t>Поступления за 2015 год</t>
  </si>
  <si>
    <t>Темп роста (снижения) 2015 г. к 2014 г.</t>
  </si>
  <si>
    <t xml:space="preserve">Структура  и объемы налоговых платежей в местный бюджет за январь-июль 2015 года по Амурской области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</si>
</sst>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</numFmts>
  <fonts count="5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sz val="16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" fontId="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170" fontId="8" fillId="0" borderId="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right" wrapText="1"/>
    </xf>
    <xf numFmtId="3" fontId="10" fillId="0" borderId="10" xfId="0" applyNumberFormat="1" applyFont="1" applyFill="1" applyBorder="1" applyAlignment="1" applyProtection="1">
      <alignment vertical="justify" wrapText="1"/>
      <protection locked="0"/>
    </xf>
    <xf numFmtId="3" fontId="2" fillId="0" borderId="10" xfId="0" applyNumberFormat="1" applyFont="1" applyFill="1" applyBorder="1" applyAlignment="1" applyProtection="1">
      <alignment vertical="justify"/>
      <protection locked="0"/>
    </xf>
    <xf numFmtId="3" fontId="2" fillId="0" borderId="10" xfId="0" applyNumberFormat="1" applyFont="1" applyFill="1" applyBorder="1" applyAlignment="1">
      <alignment vertical="justify" wrapText="1"/>
    </xf>
    <xf numFmtId="3" fontId="10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65" fontId="7" fillId="0" borderId="10" xfId="0" applyNumberFormat="1" applyFont="1" applyFill="1" applyBorder="1" applyAlignment="1">
      <alignment horizontal="right" wrapText="1"/>
    </xf>
    <xf numFmtId="165" fontId="20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20" fillId="0" borderId="10" xfId="0" applyNumberFormat="1" applyFont="1" applyFill="1" applyBorder="1" applyAlignment="1" applyProtection="1">
      <alignment horizontal="right"/>
      <protection locked="0"/>
    </xf>
    <xf numFmtId="3" fontId="7" fillId="0" borderId="10" xfId="0" applyNumberFormat="1" applyFont="1" applyFill="1" applyBorder="1" applyAlignment="1" applyProtection="1">
      <alignment horizontal="right"/>
      <protection locked="0"/>
    </xf>
    <xf numFmtId="3" fontId="20" fillId="0" borderId="10" xfId="0" applyNumberFormat="1" applyFont="1" applyFill="1" applyBorder="1" applyAlignment="1" applyProtection="1">
      <alignment horizontal="center"/>
      <protection locked="0"/>
    </xf>
    <xf numFmtId="3" fontId="19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vertical="justify" wrapText="1"/>
      <protection locked="0"/>
    </xf>
    <xf numFmtId="3" fontId="10" fillId="0" borderId="0" xfId="0" applyNumberFormat="1" applyFont="1" applyFill="1" applyBorder="1" applyAlignment="1" applyProtection="1">
      <alignment vertical="justify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170" fontId="9" fillId="0" borderId="0" xfId="0" applyNumberFormat="1" applyFont="1" applyFill="1" applyBorder="1" applyAlignment="1">
      <alignment horizontal="right" wrapText="1"/>
    </xf>
    <xf numFmtId="3" fontId="17" fillId="0" borderId="0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170" fontId="19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applyProtection="1">
      <alignment horizontal="justify" vertical="justify" wrapText="1"/>
      <protection locked="0"/>
    </xf>
    <xf numFmtId="3" fontId="10" fillId="0" borderId="0" xfId="0" applyNumberFormat="1" applyFont="1" applyFill="1" applyBorder="1" applyAlignment="1" applyProtection="1">
      <alignment horizontal="justify" vertical="justify"/>
      <protection locked="0"/>
    </xf>
    <xf numFmtId="3" fontId="11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4\1&#1053;&#1052;_07\1NM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5\1&#1053;&#1052;_07\1NM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G25">
            <v>3482007</v>
          </cell>
        </row>
        <row r="41">
          <cell r="G41">
            <v>2511690</v>
          </cell>
        </row>
        <row r="92">
          <cell r="G92">
            <v>28718</v>
          </cell>
        </row>
        <row r="107">
          <cell r="G107">
            <v>315264</v>
          </cell>
        </row>
        <row r="377">
          <cell r="G377">
            <v>528038</v>
          </cell>
        </row>
        <row r="381">
          <cell r="G381">
            <v>26912</v>
          </cell>
        </row>
        <row r="385">
          <cell r="G385">
            <v>6222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G25">
            <v>3701685</v>
          </cell>
        </row>
        <row r="43">
          <cell r="G43">
            <v>2473087</v>
          </cell>
        </row>
        <row r="100">
          <cell r="G100">
            <v>26902</v>
          </cell>
        </row>
        <row r="118">
          <cell r="G118">
            <v>475709</v>
          </cell>
        </row>
        <row r="432">
          <cell r="G432">
            <v>581532</v>
          </cell>
        </row>
        <row r="436">
          <cell r="G436">
            <v>50218</v>
          </cell>
        </row>
        <row r="440">
          <cell r="G440">
            <v>19639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3.375" style="6" customWidth="1"/>
    <col min="2" max="2" width="33.25390625" style="4" customWidth="1"/>
    <col min="3" max="3" width="20.75390625" style="4" customWidth="1"/>
    <col min="4" max="4" width="19.125" style="4" customWidth="1"/>
    <col min="5" max="5" width="20.375" style="4" customWidth="1"/>
    <col min="6" max="6" width="16.875" style="4" bestFit="1" customWidth="1"/>
    <col min="7" max="16384" width="9.125" style="4" customWidth="1"/>
  </cols>
  <sheetData>
    <row r="1" spans="1:5" ht="12.75">
      <c r="A1" s="41">
        <v>4</v>
      </c>
      <c r="B1" s="41"/>
      <c r="C1" s="41"/>
      <c r="D1" s="41"/>
      <c r="E1" s="41"/>
    </row>
    <row r="2" spans="2:5" ht="11.25" customHeight="1">
      <c r="B2" s="42" t="s">
        <v>18</v>
      </c>
      <c r="C2" s="42"/>
      <c r="D2" s="42"/>
      <c r="E2" s="42"/>
    </row>
    <row r="3" spans="2:5" ht="11.25" customHeight="1">
      <c r="B3" s="42"/>
      <c r="C3" s="42"/>
      <c r="D3" s="42"/>
      <c r="E3" s="42"/>
    </row>
    <row r="4" spans="1:5" s="8" customFormat="1" ht="27.75" customHeight="1">
      <c r="A4" s="7"/>
      <c r="B4" s="42"/>
      <c r="C4" s="42"/>
      <c r="D4" s="42"/>
      <c r="E4" s="42"/>
    </row>
    <row r="5" ht="15.75" customHeight="1">
      <c r="E5" s="15" t="s">
        <v>6</v>
      </c>
    </row>
    <row r="6" spans="1:5" ht="19.5">
      <c r="A6" s="43" t="s">
        <v>7</v>
      </c>
      <c r="B6" s="37" t="s">
        <v>0</v>
      </c>
      <c r="C6" s="38" t="s">
        <v>8</v>
      </c>
      <c r="D6" s="38"/>
      <c r="E6" s="38"/>
    </row>
    <row r="7" spans="1:5" ht="47.25">
      <c r="A7" s="43"/>
      <c r="B7" s="37"/>
      <c r="C7" s="35" t="s">
        <v>14</v>
      </c>
      <c r="D7" s="35" t="s">
        <v>16</v>
      </c>
      <c r="E7" s="34" t="s">
        <v>17</v>
      </c>
    </row>
    <row r="8" spans="1:5" s="6" customFormat="1" ht="11.25" customHeight="1">
      <c r="A8" s="12"/>
      <c r="B8" s="13" t="s">
        <v>9</v>
      </c>
      <c r="C8" s="13">
        <v>1</v>
      </c>
      <c r="D8" s="13">
        <v>2</v>
      </c>
      <c r="E8" s="13">
        <v>3</v>
      </c>
    </row>
    <row r="9" spans="1:6" s="27" customFormat="1" ht="63.75" customHeight="1">
      <c r="A9" s="12">
        <v>1</v>
      </c>
      <c r="B9" s="14" t="s">
        <v>4</v>
      </c>
      <c r="C9" s="23">
        <f>'[1]Лист1'!$G$25</f>
        <v>3482007</v>
      </c>
      <c r="D9" s="23">
        <f>'[2]Лист1'!$G$25</f>
        <v>3701685</v>
      </c>
      <c r="E9" s="21">
        <f>D9/C9*100</f>
        <v>106.30894768448196</v>
      </c>
      <c r="F9" s="36"/>
    </row>
    <row r="10" spans="1:5" ht="18.75">
      <c r="A10" s="12">
        <v>2</v>
      </c>
      <c r="B10" s="16" t="s">
        <v>1</v>
      </c>
      <c r="C10" s="26"/>
      <c r="D10" s="26"/>
      <c r="E10" s="22"/>
    </row>
    <row r="11" spans="1:5" ht="31.5">
      <c r="A11" s="12">
        <v>3</v>
      </c>
      <c r="B11" s="17" t="s">
        <v>2</v>
      </c>
      <c r="C11" s="25">
        <f>'[1]Лист1'!$G$41</f>
        <v>2511690</v>
      </c>
      <c r="D11" s="25">
        <f>'[2]Лист1'!$G$43</f>
        <v>2473087</v>
      </c>
      <c r="E11" s="21">
        <f aca="true" t="shared" si="0" ref="E11:E17">D11/C11*100</f>
        <v>98.46306670011028</v>
      </c>
    </row>
    <row r="12" spans="1:5" s="27" customFormat="1" ht="31.5" customHeight="1">
      <c r="A12" s="12">
        <v>4</v>
      </c>
      <c r="B12" s="18" t="s">
        <v>5</v>
      </c>
      <c r="C12" s="25">
        <f>C13+C14+C15</f>
        <v>561172</v>
      </c>
      <c r="D12" s="25">
        <f>D13+D14+D15</f>
        <v>651389</v>
      </c>
      <c r="E12" s="21">
        <f t="shared" si="0"/>
        <v>116.07653268516604</v>
      </c>
    </row>
    <row r="13" spans="1:5" ht="47.25">
      <c r="A13" s="12">
        <f>A12+1</f>
        <v>5</v>
      </c>
      <c r="B13" s="19" t="s">
        <v>3</v>
      </c>
      <c r="C13" s="24">
        <f>'[1]Лист1'!$G$377</f>
        <v>528038</v>
      </c>
      <c r="D13" s="24">
        <f>'[2]Лист1'!$G$432</f>
        <v>581532</v>
      </c>
      <c r="E13" s="22">
        <f t="shared" si="0"/>
        <v>110.13071028978976</v>
      </c>
    </row>
    <row r="14" spans="1:5" ht="31.5">
      <c r="A14" s="12">
        <f>A13+1</f>
        <v>6</v>
      </c>
      <c r="B14" s="19" t="s">
        <v>13</v>
      </c>
      <c r="C14" s="24">
        <f>'[1]Лист1'!$G$381</f>
        <v>26912</v>
      </c>
      <c r="D14" s="24">
        <f>'[2]Лист1'!$G$436</f>
        <v>50218</v>
      </c>
      <c r="E14" s="22">
        <f t="shared" si="0"/>
        <v>186.60077288941736</v>
      </c>
    </row>
    <row r="15" spans="1:5" ht="49.5" customHeight="1">
      <c r="A15" s="12">
        <v>7</v>
      </c>
      <c r="B15" s="19" t="s">
        <v>12</v>
      </c>
      <c r="C15" s="24">
        <f>'[1]Лист1'!$G$385</f>
        <v>6222</v>
      </c>
      <c r="D15" s="24">
        <f>'[2]Лист1'!$G$440</f>
        <v>19639</v>
      </c>
      <c r="E15" s="22">
        <f t="shared" si="0"/>
        <v>315.63805850208934</v>
      </c>
    </row>
    <row r="16" spans="1:5" s="27" customFormat="1" ht="35.25" customHeight="1">
      <c r="A16" s="12">
        <v>8</v>
      </c>
      <c r="B16" s="20" t="s">
        <v>10</v>
      </c>
      <c r="C16" s="25">
        <f>'[1]Лист1'!$G$92</f>
        <v>28718</v>
      </c>
      <c r="D16" s="25">
        <f>'[2]Лист1'!$G$100</f>
        <v>26902</v>
      </c>
      <c r="E16" s="21">
        <f t="shared" si="0"/>
        <v>93.67643986350024</v>
      </c>
    </row>
    <row r="17" spans="1:5" s="27" customFormat="1" ht="24" customHeight="1">
      <c r="A17" s="12">
        <f>A16+1</f>
        <v>9</v>
      </c>
      <c r="B17" s="17" t="s">
        <v>11</v>
      </c>
      <c r="C17" s="25">
        <f>'[1]Лист1'!$G$107</f>
        <v>315264</v>
      </c>
      <c r="D17" s="25">
        <f>'[2]Лист1'!$G$118</f>
        <v>475709</v>
      </c>
      <c r="E17" s="21">
        <f t="shared" si="0"/>
        <v>150.89226806739748</v>
      </c>
    </row>
    <row r="18" spans="1:5" ht="15.75" customHeight="1">
      <c r="A18" s="33"/>
      <c r="B18" s="30"/>
      <c r="C18" s="31"/>
      <c r="D18" s="31"/>
      <c r="E18" s="32"/>
    </row>
    <row r="19" spans="1:5" ht="81.75" customHeight="1" hidden="1">
      <c r="A19" s="39" t="s">
        <v>15</v>
      </c>
      <c r="B19" s="40"/>
      <c r="C19" s="40"/>
      <c r="D19" s="40"/>
      <c r="E19" s="40"/>
    </row>
    <row r="20" spans="1:5" ht="15.75">
      <c r="A20" s="33"/>
      <c r="B20" s="30"/>
      <c r="C20" s="31"/>
      <c r="D20" s="31"/>
      <c r="E20" s="32"/>
    </row>
    <row r="21" spans="1:5" s="27" customFormat="1" ht="19.5" customHeight="1">
      <c r="A21" s="28"/>
      <c r="B21" s="29"/>
      <c r="C21" s="10"/>
      <c r="D21" s="10"/>
      <c r="E21" s="11"/>
    </row>
    <row r="22" spans="1:5" s="1" customFormat="1" ht="15.75">
      <c r="A22" s="9"/>
      <c r="B22" s="2"/>
      <c r="C22" s="2"/>
      <c r="D22" s="2"/>
      <c r="E22" s="2"/>
    </row>
    <row r="23" spans="1:5" s="1" customFormat="1" ht="13.5" customHeight="1">
      <c r="A23" s="9"/>
      <c r="B23" s="2"/>
      <c r="C23" s="2"/>
      <c r="D23" s="3"/>
      <c r="E23" s="2"/>
    </row>
    <row r="24" spans="1:5" s="1" customFormat="1" ht="15.75" customHeight="1">
      <c r="A24" s="9"/>
      <c r="B24" s="2" t="e">
        <f>#REF!</f>
        <v>#REF!</v>
      </c>
      <c r="C24" s="2"/>
      <c r="D24" s="3"/>
      <c r="E24" s="2" t="e">
        <f>#REF!</f>
        <v>#REF!</v>
      </c>
    </row>
    <row r="25" ht="12.75">
      <c r="A25" s="9"/>
    </row>
    <row r="26" spans="1:5" ht="15.75">
      <c r="A26" s="9"/>
      <c r="B26" s="5"/>
      <c r="C26" s="1"/>
      <c r="D26" s="1"/>
      <c r="E26" s="1"/>
    </row>
    <row r="27" spans="1:5" ht="15.75">
      <c r="A27" s="9"/>
      <c r="B27" s="5"/>
      <c r="C27" s="1"/>
      <c r="D27" s="1"/>
      <c r="E27" s="1"/>
    </row>
  </sheetData>
  <sheetProtection/>
  <mergeCells count="6">
    <mergeCell ref="C6:E6"/>
    <mergeCell ref="A19:E19"/>
    <mergeCell ref="A1:E1"/>
    <mergeCell ref="B2:E4"/>
    <mergeCell ref="A6:A7"/>
    <mergeCell ref="B6:B7"/>
  </mergeCells>
  <printOptions/>
  <pageMargins left="0.41" right="0.1968503937007874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1Internet_11</cp:lastModifiedBy>
  <cp:lastPrinted>2015-07-09T06:10:47Z</cp:lastPrinted>
  <dcterms:created xsi:type="dcterms:W3CDTF">2004-07-16T03:37:51Z</dcterms:created>
  <dcterms:modified xsi:type="dcterms:W3CDTF">2015-08-14T05:36:46Z</dcterms:modified>
  <cp:category/>
  <cp:version/>
  <cp:contentType/>
  <cp:contentStatus/>
</cp:coreProperties>
</file>