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31" windowWidth="9720" windowHeight="6345" tabRatio="582" activeTab="0"/>
  </bookViews>
  <sheets>
    <sheet name="МБ" sheetId="1" r:id="rId1"/>
  </sheets>
  <externalReferences>
    <externalReference r:id="rId4"/>
    <externalReference r:id="rId5"/>
  </externalReferences>
  <definedNames>
    <definedName name="_xlnm.Print_Titles" localSheetId="0">'МБ'!$B:$B</definedName>
    <definedName name="_xlnm.Print_Area" localSheetId="0">'МБ'!$A$1:$E$29</definedName>
  </definedNames>
  <calcPr fullCalcOnLoad="1"/>
</workbook>
</file>

<file path=xl/sharedStrings.xml><?xml version="1.0" encoding="utf-8"?>
<sst xmlns="http://schemas.openxmlformats.org/spreadsheetml/2006/main" count="19" uniqueCount="19">
  <si>
    <t>Виды налогов и платежей</t>
  </si>
  <si>
    <t>в том числе:</t>
  </si>
  <si>
    <t>единый налог на вмененный доход для определенных видов деятельности</t>
  </si>
  <si>
    <t>Всего по налоговым платежам и другим доходам, администрируемым ФНС России</t>
  </si>
  <si>
    <t>Налоги со специальным налоговым режимом</t>
  </si>
  <si>
    <t>Тыс. рублей</t>
  </si>
  <si>
    <t>№ п/п</t>
  </si>
  <si>
    <t>Местные бюджеты</t>
  </si>
  <si>
    <t>А</t>
  </si>
  <si>
    <t>Поступления за 2013 год</t>
  </si>
  <si>
    <t xml:space="preserve">Налог на имущество физических лиц </t>
  </si>
  <si>
    <t xml:space="preserve">Земельный налог </t>
  </si>
  <si>
    <t>единый налог, взимаемый в связи с применением патентной системы налогообложения</t>
  </si>
  <si>
    <t>единый сельскохозяйственный налог</t>
  </si>
  <si>
    <t>Поступления за 2014 год</t>
  </si>
  <si>
    <t>Темп роста (снижения) 2014 г. к 2013 г.</t>
  </si>
  <si>
    <t>Налог на доходы физических лиц*</t>
  </si>
  <si>
    <t>*Снижение поступлений НДФЛ обусловлено внесением изменений в бюджетный кодекс Российской Федерации (ФЗ от 03.12.2012 №244-ФЗ, в редакции от 07.05.2013г) и принятия Закона Амурской области от 16.12.2013 №298-ОЗ «Об областном бюджете на 2014 год и плановый период 2015 и 2016 годов», в части изменения нормативов отчисления НДФЛ в местный бюджет.</t>
  </si>
  <si>
    <t xml:space="preserve">Структура  и объемы налоговых платежей в местный бюджет за январь-сентябрь 2014 года по Амурской области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</si>
</sst>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sz val="16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justify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170" fontId="8" fillId="0" borderId="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right" wrapText="1"/>
    </xf>
    <xf numFmtId="3" fontId="10" fillId="0" borderId="10" xfId="0" applyNumberFormat="1" applyFont="1" applyFill="1" applyBorder="1" applyAlignment="1" applyProtection="1">
      <alignment vertical="justify" wrapText="1"/>
      <protection locked="0"/>
    </xf>
    <xf numFmtId="3" fontId="2" fillId="0" borderId="10" xfId="0" applyNumberFormat="1" applyFont="1" applyFill="1" applyBorder="1" applyAlignment="1" applyProtection="1">
      <alignment vertical="justify"/>
      <protection locked="0"/>
    </xf>
    <xf numFmtId="3" fontId="2" fillId="0" borderId="10" xfId="0" applyNumberFormat="1" applyFont="1" applyFill="1" applyBorder="1" applyAlignment="1">
      <alignment vertical="justify" wrapText="1"/>
    </xf>
    <xf numFmtId="3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65" fontId="7" fillId="0" borderId="10" xfId="0" applyNumberFormat="1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20" fillId="0" borderId="10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3" fontId="20" fillId="0" borderId="10" xfId="0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vertical="justify" wrapText="1"/>
      <protection locked="0"/>
    </xf>
    <xf numFmtId="170" fontId="19" fillId="33" borderId="0" xfId="0" applyNumberFormat="1" applyFont="1" applyFill="1" applyAlignment="1">
      <alignment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justify" vertical="justify" wrapText="1"/>
      <protection locked="0"/>
    </xf>
    <xf numFmtId="3" fontId="10" fillId="0" borderId="0" xfId="0" applyNumberFormat="1" applyFont="1" applyFill="1" applyBorder="1" applyAlignment="1" applyProtection="1">
      <alignment horizontal="justify" vertical="justify"/>
      <protection locked="0"/>
    </xf>
    <xf numFmtId="3" fontId="11" fillId="0" borderId="0" xfId="0" applyNumberFormat="1" applyFont="1" applyFill="1" applyBorder="1" applyAlignment="1" applyProtection="1">
      <alignment horizontal="justify" wrapText="1"/>
      <protection locked="0"/>
    </xf>
    <xf numFmtId="3" fontId="11" fillId="0" borderId="0" xfId="0" applyNumberFormat="1" applyFont="1" applyFill="1" applyBorder="1" applyAlignment="1" applyProtection="1">
      <alignment horizontal="justify"/>
      <protection locked="0"/>
    </xf>
    <xf numFmtId="3" fontId="21" fillId="0" borderId="0" xfId="0" applyNumberFormat="1" applyFont="1" applyFill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4\1&#1053;&#1052;_09\1MN_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3\1&#1053;&#1052;_09\NM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G25">
            <v>4287919</v>
          </cell>
        </row>
        <row r="41">
          <cell r="G41">
            <v>3211002</v>
          </cell>
        </row>
        <row r="93">
          <cell r="G93">
            <v>51833</v>
          </cell>
        </row>
        <row r="108">
          <cell r="G108">
            <v>354462</v>
          </cell>
        </row>
        <row r="379">
          <cell r="G379">
            <v>553840</v>
          </cell>
        </row>
        <row r="383">
          <cell r="G383">
            <v>27847</v>
          </cell>
        </row>
        <row r="387">
          <cell r="G387">
            <v>7406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G25">
            <v>5077664</v>
          </cell>
        </row>
        <row r="40">
          <cell r="G40">
            <v>4231699</v>
          </cell>
        </row>
        <row r="97">
          <cell r="G97">
            <v>31156</v>
          </cell>
        </row>
        <row r="112">
          <cell r="G112">
            <v>227060</v>
          </cell>
        </row>
        <row r="350">
          <cell r="G350">
            <v>502493</v>
          </cell>
        </row>
        <row r="354">
          <cell r="G354">
            <v>19811</v>
          </cell>
        </row>
        <row r="358">
          <cell r="G358">
            <v>3549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2" sqref="B2:E4"/>
    </sheetView>
  </sheetViews>
  <sheetFormatPr defaultColWidth="9.00390625" defaultRowHeight="12.75"/>
  <cols>
    <col min="1" max="1" width="3.375" style="2" customWidth="1"/>
    <col min="2" max="2" width="33.25390625" style="9" customWidth="1"/>
    <col min="3" max="3" width="20.75390625" style="9" customWidth="1"/>
    <col min="4" max="4" width="19.125" style="9" customWidth="1"/>
    <col min="5" max="5" width="20.375" style="9" customWidth="1"/>
    <col min="6" max="6" width="16.875" style="1" bestFit="1" customWidth="1"/>
    <col min="7" max="16384" width="9.125" style="1" customWidth="1"/>
  </cols>
  <sheetData>
    <row r="1" spans="1:5" ht="12.75">
      <c r="A1" s="40">
        <v>4</v>
      </c>
      <c r="B1" s="40"/>
      <c r="C1" s="40"/>
      <c r="D1" s="40"/>
      <c r="E1" s="40"/>
    </row>
    <row r="2" spans="1:5" s="9" customFormat="1" ht="11.25" customHeight="1">
      <c r="A2" s="11"/>
      <c r="B2" s="47" t="s">
        <v>18</v>
      </c>
      <c r="C2" s="47"/>
      <c r="D2" s="47"/>
      <c r="E2" s="47"/>
    </row>
    <row r="3" spans="1:5" s="9" customFormat="1" ht="11.25" customHeight="1">
      <c r="A3" s="11"/>
      <c r="B3" s="47"/>
      <c r="C3" s="47"/>
      <c r="D3" s="47"/>
      <c r="E3" s="47"/>
    </row>
    <row r="4" spans="1:5" s="13" customFormat="1" ht="27.75" customHeight="1">
      <c r="A4" s="12"/>
      <c r="B4" s="47"/>
      <c r="C4" s="47"/>
      <c r="D4" s="47"/>
      <c r="E4" s="47"/>
    </row>
    <row r="5" spans="1:5" s="9" customFormat="1" ht="15.75" customHeight="1">
      <c r="A5" s="11"/>
      <c r="E5" s="22" t="s">
        <v>5</v>
      </c>
    </row>
    <row r="6" spans="1:5" s="9" customFormat="1" ht="12.75" customHeight="1">
      <c r="A6" s="48" t="s">
        <v>6</v>
      </c>
      <c r="B6" s="41" t="s">
        <v>0</v>
      </c>
      <c r="C6" s="42" t="s">
        <v>7</v>
      </c>
      <c r="D6" s="42"/>
      <c r="E6" s="42"/>
    </row>
    <row r="7" spans="1:5" s="9" customFormat="1" ht="13.5" customHeight="1">
      <c r="A7" s="48"/>
      <c r="B7" s="41"/>
      <c r="C7" s="42"/>
      <c r="D7" s="42"/>
      <c r="E7" s="42"/>
    </row>
    <row r="8" spans="1:5" s="9" customFormat="1" ht="21.75" customHeight="1">
      <c r="A8" s="48"/>
      <c r="B8" s="41"/>
      <c r="C8" s="42"/>
      <c r="D8" s="42"/>
      <c r="E8" s="42"/>
    </row>
    <row r="9" spans="1:5" s="9" customFormat="1" ht="13.5" customHeight="1">
      <c r="A9" s="48"/>
      <c r="B9" s="41"/>
      <c r="C9" s="39" t="s">
        <v>9</v>
      </c>
      <c r="D9" s="39" t="s">
        <v>14</v>
      </c>
      <c r="E9" s="38" t="s">
        <v>15</v>
      </c>
    </row>
    <row r="10" spans="1:5" s="9" customFormat="1" ht="37.5" customHeight="1">
      <c r="A10" s="48"/>
      <c r="B10" s="41"/>
      <c r="C10" s="39"/>
      <c r="D10" s="39"/>
      <c r="E10" s="38"/>
    </row>
    <row r="11" spans="1:5" s="9" customFormat="1" ht="18" customHeight="1">
      <c r="A11" s="48"/>
      <c r="B11" s="41"/>
      <c r="C11" s="39"/>
      <c r="D11" s="39"/>
      <c r="E11" s="38"/>
    </row>
    <row r="12" spans="1:5" s="11" customFormat="1" ht="11.25" customHeight="1">
      <c r="A12" s="19"/>
      <c r="B12" s="21" t="s">
        <v>8</v>
      </c>
      <c r="C12" s="21">
        <v>1</v>
      </c>
      <c r="D12" s="21">
        <v>2</v>
      </c>
      <c r="E12" s="21">
        <v>3</v>
      </c>
    </row>
    <row r="13" spans="1:6" s="5" customFormat="1" ht="63.75" customHeight="1">
      <c r="A13" s="18">
        <v>1</v>
      </c>
      <c r="B13" s="20" t="s">
        <v>3</v>
      </c>
      <c r="C13" s="30">
        <f>'[2]Лист1'!$G$25</f>
        <v>5077664</v>
      </c>
      <c r="D13" s="30">
        <f>'[1]Лист1'!$G$25</f>
        <v>4287919</v>
      </c>
      <c r="E13" s="28">
        <f>D13/C13*100</f>
        <v>84.44668650781146</v>
      </c>
      <c r="F13" s="37"/>
    </row>
    <row r="14" spans="1:5" ht="18.75">
      <c r="A14" s="18">
        <v>2</v>
      </c>
      <c r="B14" s="23" t="s">
        <v>1</v>
      </c>
      <c r="C14" s="33"/>
      <c r="D14" s="33"/>
      <c r="E14" s="29"/>
    </row>
    <row r="15" spans="1:5" ht="31.5">
      <c r="A15" s="18">
        <v>3</v>
      </c>
      <c r="B15" s="24" t="s">
        <v>16</v>
      </c>
      <c r="C15" s="32">
        <f>'[2]Лист1'!$G$40</f>
        <v>4231699</v>
      </c>
      <c r="D15" s="32">
        <f>'[1]Лист1'!$G$41</f>
        <v>3211002</v>
      </c>
      <c r="E15" s="28">
        <f aca="true" t="shared" si="0" ref="E15:E21">D15/C15*100</f>
        <v>75.87973530253451</v>
      </c>
    </row>
    <row r="16" spans="1:5" s="5" customFormat="1" ht="31.5" customHeight="1">
      <c r="A16" s="18">
        <v>4</v>
      </c>
      <c r="B16" s="25" t="s">
        <v>4</v>
      </c>
      <c r="C16" s="32">
        <f>C17+C18+C19</f>
        <v>525853</v>
      </c>
      <c r="D16" s="32">
        <f>D17+D18+D19</f>
        <v>589093</v>
      </c>
      <c r="E16" s="28">
        <f t="shared" si="0"/>
        <v>112.02617461533926</v>
      </c>
    </row>
    <row r="17" spans="1:5" ht="47.25">
      <c r="A17" s="18">
        <f>A16+1</f>
        <v>5</v>
      </c>
      <c r="B17" s="26" t="s">
        <v>2</v>
      </c>
      <c r="C17" s="31">
        <f>'[2]Лист1'!$G$350</f>
        <v>502493</v>
      </c>
      <c r="D17" s="31">
        <f>'[1]Лист1'!$G$379</f>
        <v>553840</v>
      </c>
      <c r="E17" s="29">
        <f t="shared" si="0"/>
        <v>110.2184508042898</v>
      </c>
    </row>
    <row r="18" spans="1:5" ht="31.5">
      <c r="A18" s="18">
        <f>A17+1</f>
        <v>6</v>
      </c>
      <c r="B18" s="26" t="s">
        <v>13</v>
      </c>
      <c r="C18" s="31">
        <f>'[2]Лист1'!$G$354</f>
        <v>19811</v>
      </c>
      <c r="D18" s="31">
        <f>'[1]Лист1'!$G$383</f>
        <v>27847</v>
      </c>
      <c r="E18" s="29">
        <f t="shared" si="0"/>
        <v>140.5633234061885</v>
      </c>
    </row>
    <row r="19" spans="1:5" ht="49.5" customHeight="1">
      <c r="A19" s="18">
        <v>7</v>
      </c>
      <c r="B19" s="26" t="s">
        <v>12</v>
      </c>
      <c r="C19" s="31">
        <f>'[2]Лист1'!$G$358</f>
        <v>3549</v>
      </c>
      <c r="D19" s="31">
        <f>'[1]Лист1'!$G$387</f>
        <v>7406</v>
      </c>
      <c r="E19" s="29">
        <f t="shared" si="0"/>
        <v>208.67850098619328</v>
      </c>
    </row>
    <row r="20" spans="1:5" s="5" customFormat="1" ht="35.25" customHeight="1">
      <c r="A20" s="18">
        <v>8</v>
      </c>
      <c r="B20" s="27" t="s">
        <v>10</v>
      </c>
      <c r="C20" s="32">
        <f>'[2]Лист1'!$G$97</f>
        <v>31156</v>
      </c>
      <c r="D20" s="32">
        <f>'[1]Лист1'!$G$93</f>
        <v>51833</v>
      </c>
      <c r="E20" s="28">
        <f t="shared" si="0"/>
        <v>166.36602901527795</v>
      </c>
    </row>
    <row r="21" spans="1:5" s="5" customFormat="1" ht="24" customHeight="1">
      <c r="A21" s="18">
        <f>A20+1</f>
        <v>9</v>
      </c>
      <c r="B21" s="24" t="s">
        <v>11</v>
      </c>
      <c r="C21" s="32">
        <f>'[2]Лист1'!$G$112</f>
        <v>227060</v>
      </c>
      <c r="D21" s="32">
        <f>'[1]Лист1'!$G$108</f>
        <v>354462</v>
      </c>
      <c r="E21" s="28">
        <f t="shared" si="0"/>
        <v>156.1093983968995</v>
      </c>
    </row>
    <row r="22" spans="1:5" s="5" customFormat="1" ht="15.75" customHeight="1">
      <c r="A22" s="14"/>
      <c r="B22" s="15"/>
      <c r="C22" s="16"/>
      <c r="D22" s="16"/>
      <c r="E22" s="17"/>
    </row>
    <row r="23" spans="1:6" s="5" customFormat="1" ht="81.75" customHeight="1">
      <c r="A23" s="43" t="s">
        <v>17</v>
      </c>
      <c r="B23" s="44"/>
      <c r="C23" s="44"/>
      <c r="D23" s="44"/>
      <c r="E23" s="44"/>
      <c r="F23" s="34"/>
    </row>
    <row r="24" spans="1:6" s="5" customFormat="1" ht="15.75">
      <c r="A24" s="35"/>
      <c r="B24" s="15"/>
      <c r="C24" s="16"/>
      <c r="D24" s="16"/>
      <c r="E24" s="17"/>
      <c r="F24" s="34"/>
    </row>
    <row r="25" spans="1:6" s="5" customFormat="1" ht="12.75">
      <c r="A25" s="45"/>
      <c r="B25" s="46"/>
      <c r="C25" s="46"/>
      <c r="D25" s="46"/>
      <c r="E25" s="46"/>
      <c r="F25" s="34"/>
    </row>
    <row r="26" spans="1:6" s="5" customFormat="1" ht="19.5" customHeight="1">
      <c r="A26" s="35"/>
      <c r="B26" s="36"/>
      <c r="C26" s="16"/>
      <c r="D26" s="16"/>
      <c r="E26" s="17"/>
      <c r="F26" s="34"/>
    </row>
    <row r="27" spans="1:5" s="3" customFormat="1" ht="15.75">
      <c r="A27" s="4"/>
      <c r="B27" s="7"/>
      <c r="C27" s="7"/>
      <c r="D27" s="7"/>
      <c r="E27" s="7"/>
    </row>
    <row r="28" spans="1:5" s="3" customFormat="1" ht="13.5" customHeight="1">
      <c r="A28" s="4"/>
      <c r="B28" s="7" t="e">
        <f>#REF!</f>
        <v>#REF!</v>
      </c>
      <c r="C28" s="7"/>
      <c r="D28" s="8"/>
      <c r="E28" s="7"/>
    </row>
    <row r="29" spans="1:5" s="3" customFormat="1" ht="15.75" customHeight="1">
      <c r="A29" s="4"/>
      <c r="B29" s="7" t="e">
        <f>#REF!</f>
        <v>#REF!</v>
      </c>
      <c r="C29" s="7"/>
      <c r="D29" s="8"/>
      <c r="E29" s="7" t="e">
        <f>#REF!</f>
        <v>#REF!</v>
      </c>
    </row>
    <row r="30" ht="12.75">
      <c r="A30" s="4"/>
    </row>
    <row r="31" spans="1:5" ht="15.75">
      <c r="A31" s="4"/>
      <c r="B31" s="10"/>
      <c r="C31" s="6"/>
      <c r="D31" s="6"/>
      <c r="E31" s="6"/>
    </row>
    <row r="32" spans="1:5" ht="15.75">
      <c r="A32" s="4"/>
      <c r="B32" s="10"/>
      <c r="C32" s="6"/>
      <c r="D32" s="6"/>
      <c r="E32" s="6"/>
    </row>
  </sheetData>
  <sheetProtection/>
  <mergeCells count="10">
    <mergeCell ref="C6:E8"/>
    <mergeCell ref="A23:E23"/>
    <mergeCell ref="A25:E25"/>
    <mergeCell ref="A1:E1"/>
    <mergeCell ref="B2:E4"/>
    <mergeCell ref="A6:A11"/>
    <mergeCell ref="B6:B11"/>
    <mergeCell ref="D9:D11"/>
    <mergeCell ref="C9:C11"/>
    <mergeCell ref="E9:E11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1Internet_11</cp:lastModifiedBy>
  <cp:lastPrinted>2014-10-13T03:57:58Z</cp:lastPrinted>
  <dcterms:created xsi:type="dcterms:W3CDTF">2004-07-16T03:37:51Z</dcterms:created>
  <dcterms:modified xsi:type="dcterms:W3CDTF">2014-10-20T01:51:50Z</dcterms:modified>
  <cp:category/>
  <cp:version/>
  <cp:contentType/>
  <cp:contentStatus/>
</cp:coreProperties>
</file>