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pUMNS\2025\2-НК\01092025\xls\"/>
    </mc:Choice>
  </mc:AlternateContent>
  <bookViews>
    <workbookView xWindow="120" yWindow="15" windowWidth="18975" windowHeight="11955" activeTab="2"/>
  </bookViews>
  <sheets>
    <sheet name="Титульный лист" sheetId="1" r:id="rId1"/>
    <sheet name="Раздел III" sheetId="2" r:id="rId2"/>
    <sheet name="Лист1" sheetId="3" r:id="rId3"/>
  </sheets>
  <definedNames>
    <definedName name="_xlnm._FilterDatabase" localSheetId="2" hidden="1">Лист1!$A$1:$L$1</definedName>
    <definedName name="_xlnm.Print_Area" localSheetId="1">'Раздел III'!$A$1:$E$18</definedName>
    <definedName name="_xlnm.Print_Area" localSheetId="0">'Титульный лист'!$A$1:$H$15</definedName>
  </definedNames>
  <calcPr calcId="152511"/>
</workbook>
</file>

<file path=xl/calcChain.xml><?xml version="1.0" encoding="utf-8"?>
<calcChain xmlns="http://schemas.openxmlformats.org/spreadsheetml/2006/main">
  <c r="H7" i="3" l="1"/>
  <c r="I7" i="3"/>
  <c r="H3" i="3"/>
  <c r="I3" i="3"/>
  <c r="F25" i="3"/>
  <c r="I8" i="3" l="1"/>
  <c r="H8" i="3"/>
  <c r="I4" i="3"/>
  <c r="H4" i="3"/>
  <c r="I6" i="3"/>
  <c r="H6" i="3"/>
  <c r="I2" i="3"/>
  <c r="H2" i="3"/>
</calcChain>
</file>

<file path=xl/sharedStrings.xml><?xml version="1.0" encoding="utf-8"?>
<sst xmlns="http://schemas.openxmlformats.org/spreadsheetml/2006/main" count="99" uniqueCount="55">
  <si>
    <t>ОТЧЕТНОСТЬ ФЕДЕРАЛЬНОЙ НАЛОГОВОЙ СЛУЖБЫ</t>
  </si>
  <si>
    <t>ОТЧЕТ
О РЕЗУЛЬТАТАХ КОНТРОЛЬНОЙ РАБОТЫ НАЛОГОВЫХ ОРГАНОВ
по состоянию на 01.09.2025</t>
  </si>
  <si>
    <t>Представляется:</t>
  </si>
  <si>
    <t>Срок представления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</si>
  <si>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</si>
  <si>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</si>
  <si>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налогоплательщикам,Межрегиональной инспекцией ФНС России по управлению долгом Федеральной налоговой службы,Межрегиональной инспекцией ФНС России по контролю и надзору за налогоплательщиками в сфере бюджетного финансирования Федеральной налоговой службы - в управления ФНС России по соответствующим субъектам Российской Федерации на 1 рабочий день ранее срока, установленного для УФНС России по субъектам Российской Федерации;</t>
  </si>
  <si>
    <t>Все разделы - ежеквартально 20-го числа месяца, следующего за отчетным кварталом,
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 месяца следующего за отчетным годом</t>
  </si>
  <si>
    <t>Форма № 2-НК
Утверждена приказом ФНС России   
от 27.12.2024 
№ ЕД-7-1/1210@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</si>
  <si>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</si>
  <si>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</si>
  <si>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</si>
  <si>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30</t>
  </si>
  <si>
    <t>Астраханская область</t>
  </si>
  <si>
    <t>Налоговый орган</t>
  </si>
  <si>
    <t>3000</t>
  </si>
  <si>
    <t>УФНС России по Астраханской области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</si>
  <si>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</si>
  <si>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</si>
  <si>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</si>
  <si>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</si>
  <si>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</si>
  <si>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</si>
  <si>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</si>
  <si>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</si>
  <si>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</si>
  <si>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</si>
  <si>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</si>
  <si>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</si>
  <si>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</si>
  <si>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</si>
  <si>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</si>
  <si>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</si>
  <si>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</si>
  <si>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</si>
  <si>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</si>
  <si>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</si>
  <si>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</si>
  <si>
    <t>КБК</t>
  </si>
  <si>
    <t>ИНН</t>
  </si>
  <si>
    <t>Сумма</t>
  </si>
  <si>
    <t>штраф</t>
  </si>
  <si>
    <t>налог</t>
  </si>
  <si>
    <t>1010</t>
  </si>
  <si>
    <t>18210102010010000110</t>
  </si>
  <si>
    <t>3019029224</t>
  </si>
  <si>
    <t>ООО "ВАВИЛОН"</t>
  </si>
  <si>
    <t>3025040025</t>
  </si>
  <si>
    <t>ООО ЧОО"РУБЕЖ-БЕЗОПАСНОСТЬ"</t>
  </si>
  <si>
    <t>1270</t>
  </si>
  <si>
    <t>18210201000010000160</t>
  </si>
  <si>
    <t>Полное наименование</t>
  </si>
  <si>
    <t>штр+налог</t>
  </si>
  <si>
    <t>штр</t>
  </si>
  <si>
    <t>2-нк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</si>
</sst>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12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Arial"/>
      <charset val="1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/>
    <xf numFmtId="43" fontId="0" fillId="0" borderId="0" xfId="1" applyFont="1"/>
    <xf numFmtId="164" fontId="0" fillId="0" borderId="0" xfId="1" applyNumberFormat="1" applyFont="1" applyBorder="1"/>
    <xf numFmtId="43" fontId="0" fillId="2" borderId="0" xfId="1" applyFont="1" applyFill="1" applyBorder="1"/>
    <xf numFmtId="43" fontId="0" fillId="0" borderId="0" xfId="1" applyFont="1" applyBorder="1"/>
    <xf numFmtId="43" fontId="0" fillId="3" borderId="0" xfId="0" applyNumberFormat="1" applyFill="1"/>
    <xf numFmtId="43" fontId="8" fillId="0" borderId="0" xfId="1" applyFont="1" applyBorder="1"/>
    <xf numFmtId="43" fontId="0" fillId="2" borderId="0" xfId="0" applyNumberFormat="1" applyFill="1"/>
    <xf numFmtId="43" fontId="9" fillId="0" borderId="0" xfId="0" applyNumberFormat="1" applyFont="1" applyAlignment="1">
      <alignment horizontal="left"/>
    </xf>
    <xf numFmtId="43" fontId="9" fillId="2" borderId="0" xfId="0" applyNumberFormat="1" applyFont="1" applyFill="1"/>
    <xf numFmtId="0" fontId="10" fillId="0" borderId="0" xfId="0" applyFont="1"/>
    <xf numFmtId="43" fontId="10" fillId="0" borderId="0" xfId="1" applyFont="1"/>
    <xf numFmtId="0" fontId="7" fillId="0" borderId="0" xfId="0" applyFont="1"/>
    <xf numFmtId="0" fontId="0" fillId="2" borderId="0" xfId="0" applyFill="1"/>
    <xf numFmtId="0" fontId="11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18" t="s">
        <v>0</v>
      </c>
      <c r="C2" s="18"/>
      <c r="D2" s="18"/>
      <c r="E2" s="18"/>
      <c r="F2" s="18"/>
      <c r="G2" s="18"/>
      <c r="H2" s="18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19" t="s">
        <v>1</v>
      </c>
      <c r="C4" s="20"/>
      <c r="D4" s="20"/>
      <c r="E4" s="20"/>
      <c r="F4" s="20"/>
      <c r="G4" s="20"/>
      <c r="H4" s="21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2" t="s">
        <v>3</v>
      </c>
      <c r="D6" s="23"/>
      <c r="E6" s="24"/>
      <c r="F6" s="6"/>
      <c r="G6" s="5" t="s">
        <v>4</v>
      </c>
      <c r="H6" s="5" t="s">
        <v>5</v>
      </c>
    </row>
    <row r="7" spans="1:8" ht="145.35" customHeight="1" x14ac:dyDescent="0.2">
      <c r="A7" s="2"/>
      <c r="B7" s="25" t="s">
        <v>6</v>
      </c>
      <c r="C7" s="28" t="s">
        <v>7</v>
      </c>
      <c r="D7" s="29"/>
      <c r="E7" s="30"/>
      <c r="F7" s="6"/>
      <c r="G7" s="28" t="s">
        <v>8</v>
      </c>
      <c r="H7" s="30"/>
    </row>
    <row r="8" spans="1:8" ht="119.25" customHeight="1" x14ac:dyDescent="0.2">
      <c r="A8" s="2"/>
      <c r="B8" s="26"/>
      <c r="C8" s="31"/>
      <c r="D8" s="32"/>
      <c r="E8" s="33"/>
      <c r="F8" s="6"/>
      <c r="G8" s="31"/>
      <c r="H8" s="33"/>
    </row>
    <row r="9" spans="1:8" ht="118.5" customHeight="1" x14ac:dyDescent="0.2">
      <c r="A9" s="2"/>
      <c r="B9" s="27"/>
      <c r="C9" s="34"/>
      <c r="D9" s="35"/>
      <c r="E9" s="36"/>
      <c r="F9" s="6"/>
      <c r="G9" s="34"/>
      <c r="H9" s="36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37"/>
      <c r="C11" s="38"/>
      <c r="D11" s="5" t="s">
        <v>9</v>
      </c>
      <c r="E11" s="22" t="s">
        <v>10</v>
      </c>
      <c r="F11" s="23"/>
      <c r="G11" s="23"/>
      <c r="H11" s="24"/>
    </row>
    <row r="12" spans="1:8" ht="63.2" customHeight="1" x14ac:dyDescent="0.2">
      <c r="A12" s="2"/>
      <c r="B12" s="28" t="s">
        <v>11</v>
      </c>
      <c r="C12" s="39"/>
      <c r="D12" s="7" t="s">
        <v>12</v>
      </c>
      <c r="E12" s="28" t="s">
        <v>13</v>
      </c>
      <c r="F12" s="40"/>
      <c r="G12" s="40"/>
      <c r="H12" s="39"/>
    </row>
    <row r="13" spans="1:8" ht="74.099999999999994" customHeight="1" x14ac:dyDescent="0.2">
      <c r="A13" s="2"/>
      <c r="B13" s="37" t="s">
        <v>14</v>
      </c>
      <c r="C13" s="38"/>
      <c r="D13" s="7" t="s">
        <v>15</v>
      </c>
      <c r="E13" s="28" t="s">
        <v>16</v>
      </c>
      <c r="F13" s="40"/>
      <c r="G13" s="40"/>
      <c r="H13" s="39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18"/>
      <c r="C15" s="18"/>
      <c r="D15" s="18"/>
      <c r="E15" s="18"/>
      <c r="F15" s="18"/>
      <c r="G15" s="18"/>
      <c r="H15" s="18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C3" sqref="C3:E5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1" t="s">
        <v>17</v>
      </c>
      <c r="B1" s="41"/>
      <c r="C1" s="41"/>
      <c r="D1" s="41"/>
      <c r="E1" s="41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</row>
    <row r="4" spans="1:5" ht="17.45" customHeight="1" x14ac:dyDescent="0.2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</row>
    <row r="5" spans="1:5" ht="22.5" customHeight="1" x14ac:dyDescent="0.2">
      <c r="A5" s="11" t="s">
        <v>28</v>
      </c>
      <c r="B5" s="12">
        <v>3010</v>
      </c>
      <c r="C5" s="13">
        <v>161908</v>
      </c>
      <c r="D5" s="13">
        <v>276546</v>
      </c>
      <c r="E5" s="13">
        <v>202176</v>
      </c>
    </row>
    <row r="6" spans="1:5" ht="23.25" customHeight="1" x14ac:dyDescent="0.2">
      <c r="A6" s="14" t="s">
        <v>29</v>
      </c>
      <c r="B6" s="15">
        <v>3020</v>
      </c>
      <c r="C6" s="16">
        <v>8013</v>
      </c>
      <c r="D6" s="17" t="s">
        <v>30</v>
      </c>
      <c r="E6" s="17" t="s">
        <v>30</v>
      </c>
    </row>
    <row r="7" spans="1:5" ht="39.950000000000003" customHeight="1" x14ac:dyDescent="0.2">
      <c r="A7" s="11" t="s">
        <v>31</v>
      </c>
      <c r="B7" s="12">
        <v>3030</v>
      </c>
      <c r="C7" s="10" t="s">
        <v>30</v>
      </c>
      <c r="D7" s="13">
        <v>90</v>
      </c>
      <c r="E7" s="10" t="s">
        <v>30</v>
      </c>
    </row>
    <row r="8" spans="1:5" ht="39.200000000000003" customHeight="1" x14ac:dyDescent="0.2">
      <c r="A8" s="11" t="s">
        <v>32</v>
      </c>
      <c r="B8" s="12">
        <v>3040</v>
      </c>
      <c r="C8" s="13">
        <v>3</v>
      </c>
      <c r="D8" s="13">
        <v>50859</v>
      </c>
      <c r="E8" s="13">
        <v>47236</v>
      </c>
    </row>
    <row r="9" spans="1:5" ht="23.25" customHeight="1" x14ac:dyDescent="0.2">
      <c r="A9" s="14" t="s">
        <v>29</v>
      </c>
      <c r="B9" s="15">
        <v>3041</v>
      </c>
      <c r="C9" s="16">
        <v>3</v>
      </c>
      <c r="D9" s="17" t="s">
        <v>30</v>
      </c>
      <c r="E9" s="17" t="s">
        <v>30</v>
      </c>
    </row>
    <row r="10" spans="1:5" ht="22.5" customHeight="1" x14ac:dyDescent="0.2">
      <c r="A10" s="11" t="s">
        <v>33</v>
      </c>
      <c r="B10" s="12">
        <v>3045</v>
      </c>
      <c r="C10" s="13">
        <v>2</v>
      </c>
      <c r="D10" s="13">
        <v>11263</v>
      </c>
      <c r="E10" s="13">
        <v>9019</v>
      </c>
    </row>
    <row r="11" spans="1:5" ht="23.25" customHeight="1" x14ac:dyDescent="0.2">
      <c r="A11" s="14" t="s">
        <v>29</v>
      </c>
      <c r="B11" s="15">
        <v>3046</v>
      </c>
      <c r="C11" s="16">
        <v>2</v>
      </c>
      <c r="D11" s="17" t="s">
        <v>30</v>
      </c>
      <c r="E11" s="17" t="s">
        <v>30</v>
      </c>
    </row>
    <row r="12" spans="1:5" ht="28.35" customHeight="1" x14ac:dyDescent="0.2">
      <c r="A12" s="11" t="s">
        <v>34</v>
      </c>
      <c r="B12" s="12">
        <v>3050</v>
      </c>
      <c r="C12" s="13">
        <v>1</v>
      </c>
      <c r="D12" s="13">
        <v>39597</v>
      </c>
      <c r="E12" s="13">
        <v>38217</v>
      </c>
    </row>
    <row r="13" spans="1:5" ht="23.25" customHeight="1" x14ac:dyDescent="0.2">
      <c r="A13" s="14" t="s">
        <v>29</v>
      </c>
      <c r="B13" s="15">
        <v>3051</v>
      </c>
      <c r="C13" s="16">
        <v>1</v>
      </c>
      <c r="D13" s="17" t="s">
        <v>30</v>
      </c>
      <c r="E13" s="17" t="s">
        <v>30</v>
      </c>
    </row>
    <row r="14" spans="1:5" ht="39.200000000000003" customHeight="1" x14ac:dyDescent="0.2">
      <c r="A14" s="11" t="s">
        <v>35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4" t="s">
        <v>29</v>
      </c>
      <c r="B15" s="15">
        <v>3056</v>
      </c>
      <c r="C15" s="16">
        <v>0</v>
      </c>
      <c r="D15" s="17" t="s">
        <v>30</v>
      </c>
      <c r="E15" s="17" t="s">
        <v>30</v>
      </c>
    </row>
    <row r="16" spans="1:5" ht="39.950000000000003" customHeight="1" x14ac:dyDescent="0.2">
      <c r="A16" s="11" t="s">
        <v>36</v>
      </c>
      <c r="B16" s="12">
        <v>3060</v>
      </c>
      <c r="C16" s="13">
        <v>3</v>
      </c>
      <c r="D16" s="13">
        <v>50859</v>
      </c>
      <c r="E16" s="13">
        <v>47236</v>
      </c>
    </row>
    <row r="17" spans="1:5" ht="22.5" customHeight="1" x14ac:dyDescent="0.2">
      <c r="A17" s="14" t="s">
        <v>29</v>
      </c>
      <c r="B17" s="15">
        <v>3061</v>
      </c>
      <c r="C17" s="16">
        <v>3</v>
      </c>
      <c r="D17" s="17" t="s">
        <v>30</v>
      </c>
      <c r="E17" s="17" t="s">
        <v>30</v>
      </c>
    </row>
    <row r="18" spans="1:5" ht="23.25" customHeight="1" x14ac:dyDescent="0.2">
      <c r="A18" s="11" t="s">
        <v>37</v>
      </c>
      <c r="B18" s="12">
        <v>3065</v>
      </c>
      <c r="C18" s="13">
        <v>169939</v>
      </c>
      <c r="D18" s="13">
        <v>429214</v>
      </c>
      <c r="E18" s="13">
        <v>343884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H7" sqref="H7:I7"/>
    </sheetView>
  </sheetViews>
  <sheetFormatPr defaultRowHeight="12.75" x14ac:dyDescent="0.2"/>
  <cols>
    <col min="1" max="1" width="10.42578125" bestFit="1" customWidth="1"/>
    <col min="2" max="2" width="24.42578125" customWidth="1"/>
    <col min="3" max="3" width="14.42578125" customWidth="1"/>
    <col min="4" max="4" width="36.85546875" customWidth="1"/>
    <col min="5" max="5" width="16.85546875" customWidth="1"/>
    <col min="6" max="8" width="14.5703125" bestFit="1" customWidth="1"/>
    <col min="9" max="9" width="16.28515625" customWidth="1"/>
  </cols>
  <sheetData>
    <row r="1" spans="1:9" s="42" customFormat="1" x14ac:dyDescent="0.2">
      <c r="A1" s="42" t="s">
        <v>19</v>
      </c>
      <c r="B1" s="42" t="s">
        <v>38</v>
      </c>
      <c r="C1" s="42" t="s">
        <v>39</v>
      </c>
      <c r="D1" s="43" t="s">
        <v>40</v>
      </c>
      <c r="E1" s="43" t="s">
        <v>41</v>
      </c>
      <c r="F1" s="43" t="s">
        <v>42</v>
      </c>
      <c r="G1" s="43" t="s">
        <v>40</v>
      </c>
      <c r="H1" s="43" t="s">
        <v>41</v>
      </c>
      <c r="I1" s="43" t="s">
        <v>42</v>
      </c>
    </row>
    <row r="2" spans="1:9" s="42" customFormat="1" x14ac:dyDescent="0.2">
      <c r="A2" s="42" t="s">
        <v>43</v>
      </c>
      <c r="B2" s="42" t="s">
        <v>44</v>
      </c>
      <c r="C2" s="42" t="s">
        <v>45</v>
      </c>
      <c r="D2" s="44" t="s">
        <v>46</v>
      </c>
      <c r="E2" s="45">
        <v>-155285</v>
      </c>
      <c r="F2" s="45">
        <v>-1552846</v>
      </c>
      <c r="G2" s="46">
        <v>-1708131</v>
      </c>
      <c r="H2" s="47">
        <f>E2/2</f>
        <v>-77642.5</v>
      </c>
      <c r="I2" s="47">
        <f>F2/2</f>
        <v>-776423</v>
      </c>
    </row>
    <row r="3" spans="1:9" s="42" customFormat="1" x14ac:dyDescent="0.2">
      <c r="A3" s="42" t="s">
        <v>49</v>
      </c>
      <c r="B3" s="42" t="s">
        <v>50</v>
      </c>
      <c r="C3" s="42" t="s">
        <v>45</v>
      </c>
      <c r="D3" s="44" t="s">
        <v>46</v>
      </c>
      <c r="E3" s="45">
        <v>-452274.68</v>
      </c>
      <c r="F3" s="45">
        <v>-2261374.6</v>
      </c>
      <c r="G3" s="46">
        <v>-2713650.2800000003</v>
      </c>
      <c r="H3" s="49">
        <f>E3/2</f>
        <v>-226137.34</v>
      </c>
      <c r="I3" s="49">
        <f>F3/2</f>
        <v>-1130687.3</v>
      </c>
    </row>
    <row r="4" spans="1:9" s="42" customFormat="1" x14ac:dyDescent="0.2">
      <c r="D4" s="44"/>
      <c r="E4" s="45"/>
      <c r="F4" s="45"/>
      <c r="G4" s="46"/>
      <c r="H4" s="51">
        <f>SUM(H2:H3)</f>
        <v>-303779.83999999997</v>
      </c>
      <c r="I4" s="51">
        <f>SUM(I2:I3)</f>
        <v>-1907110.3</v>
      </c>
    </row>
    <row r="5" spans="1:9" s="42" customFormat="1" x14ac:dyDescent="0.2">
      <c r="D5" s="44"/>
      <c r="E5" s="45"/>
      <c r="F5" s="45"/>
      <c r="G5" s="46"/>
      <c r="H5" s="49"/>
      <c r="I5" s="49"/>
    </row>
    <row r="6" spans="1:9" s="42" customFormat="1" x14ac:dyDescent="0.2">
      <c r="A6" s="42" t="s">
        <v>43</v>
      </c>
      <c r="B6" s="42" t="s">
        <v>44</v>
      </c>
      <c r="C6" s="42" t="s">
        <v>47</v>
      </c>
      <c r="D6" s="44" t="s">
        <v>48</v>
      </c>
      <c r="E6" s="45">
        <v>-14255</v>
      </c>
      <c r="F6" s="45">
        <v>-142550</v>
      </c>
      <c r="G6" s="46">
        <v>-156805</v>
      </c>
      <c r="H6" s="47">
        <f>E6/2</f>
        <v>-7127.5</v>
      </c>
      <c r="I6" s="47">
        <f>F6/2</f>
        <v>-71275</v>
      </c>
    </row>
    <row r="7" spans="1:9" s="42" customFormat="1" x14ac:dyDescent="0.2">
      <c r="A7" s="42" t="s">
        <v>49</v>
      </c>
      <c r="B7" s="42" t="s">
        <v>50</v>
      </c>
      <c r="C7" s="42" t="s">
        <v>47</v>
      </c>
      <c r="D7" s="44" t="s">
        <v>48</v>
      </c>
      <c r="E7" s="45">
        <v>-29246.36</v>
      </c>
      <c r="F7" s="45">
        <v>-292463.68</v>
      </c>
      <c r="G7" s="46">
        <v>-321711.03999999998</v>
      </c>
      <c r="H7" s="49">
        <f>E7/2</f>
        <v>-14623.18</v>
      </c>
      <c r="I7" s="49">
        <f>F7/2</f>
        <v>-146231.84</v>
      </c>
    </row>
    <row r="8" spans="1:9" x14ac:dyDescent="0.2">
      <c r="H8" s="50">
        <f>SUM(H6:H7)</f>
        <v>-21750.68</v>
      </c>
      <c r="I8" s="50">
        <f>SUM(I6:I7)</f>
        <v>-217506.84</v>
      </c>
    </row>
    <row r="13" spans="1:9" ht="15" x14ac:dyDescent="0.25">
      <c r="C13" s="52" t="s">
        <v>39</v>
      </c>
      <c r="D13" s="52" t="s">
        <v>51</v>
      </c>
      <c r="E13" s="53" t="s">
        <v>42</v>
      </c>
      <c r="F13" s="54" t="s">
        <v>53</v>
      </c>
      <c r="G13" s="53" t="s">
        <v>52</v>
      </c>
    </row>
    <row r="14" spans="1:9" ht="15" x14ac:dyDescent="0.25">
      <c r="B14" s="56" t="s">
        <v>54</v>
      </c>
      <c r="C14" s="55" t="s">
        <v>45</v>
      </c>
      <c r="D14" s="44" t="s">
        <v>46</v>
      </c>
      <c r="E14" s="45">
        <v>1907110.3</v>
      </c>
      <c r="F14" s="48">
        <v>303779.84000000008</v>
      </c>
      <c r="G14" s="45">
        <v>2210890.14</v>
      </c>
    </row>
    <row r="15" spans="1:9" x14ac:dyDescent="0.2">
      <c r="B15" s="56"/>
      <c r="C15" s="55"/>
      <c r="D15" s="44"/>
      <c r="E15" s="47">
        <v>776423</v>
      </c>
      <c r="F15" s="47">
        <v>77642.5</v>
      </c>
      <c r="G15" s="45"/>
    </row>
    <row r="16" spans="1:9" ht="15" x14ac:dyDescent="0.25">
      <c r="B16" s="56" t="s">
        <v>54</v>
      </c>
      <c r="C16" s="55" t="s">
        <v>47</v>
      </c>
      <c r="D16" s="44" t="s">
        <v>48</v>
      </c>
      <c r="E16" s="45">
        <v>217506.84</v>
      </c>
      <c r="F16" s="48">
        <v>22250.679999999993</v>
      </c>
      <c r="G16" s="45">
        <v>239757.52</v>
      </c>
    </row>
    <row r="17" spans="3:6" x14ac:dyDescent="0.2">
      <c r="E17" s="47">
        <v>71275</v>
      </c>
      <c r="F17" s="47">
        <v>7127.5</v>
      </c>
    </row>
    <row r="23" spans="3:6" ht="38.25" x14ac:dyDescent="0.2">
      <c r="C23" s="10" t="s">
        <v>20</v>
      </c>
      <c r="D23" s="10" t="s">
        <v>21</v>
      </c>
      <c r="E23" s="10" t="s">
        <v>22</v>
      </c>
      <c r="F23" s="13" t="s">
        <v>53</v>
      </c>
    </row>
    <row r="24" spans="3:6" x14ac:dyDescent="0.2">
      <c r="C24" s="10" t="s">
        <v>25</v>
      </c>
      <c r="D24" s="10" t="s">
        <v>26</v>
      </c>
      <c r="E24" s="10" t="s">
        <v>27</v>
      </c>
      <c r="F24" s="13">
        <v>4</v>
      </c>
    </row>
    <row r="25" spans="3:6" x14ac:dyDescent="0.2">
      <c r="C25" s="13">
        <v>161908</v>
      </c>
      <c r="D25" s="13">
        <v>276546</v>
      </c>
      <c r="E25" s="13">
        <v>202176</v>
      </c>
      <c r="F25" s="13">
        <f>D25-E25</f>
        <v>74370</v>
      </c>
    </row>
  </sheetData>
  <autoFilter ref="A1:L1">
    <sortState ref="A2:L5">
      <sortCondition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Титульный лист</vt:lpstr>
      <vt:lpstr>Раздел III</vt:lpstr>
      <vt:lpstr>Лист1</vt:lpstr>
      <vt:lpstr>'Раздел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Сафрыгина Надежда Владимировна</cp:lastModifiedBy>
  <dcterms:created xsi:type="dcterms:W3CDTF">2025-09-11T06:31:22Z</dcterms:created>
  <dcterms:modified xsi:type="dcterms:W3CDTF">2025-09-15T09:47:47Z</dcterms:modified>
</cp:coreProperties>
</file>