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375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D96" i="1"/>
  <c r="C96" i="1"/>
  <c r="C95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8" i="1"/>
  <c r="E28" i="1"/>
  <c r="D28" i="1"/>
  <c r="C28" i="1"/>
</calcChain>
</file>

<file path=xl/sharedStrings.xml><?xml version="1.0" encoding="utf-8"?>
<sst xmlns="http://schemas.openxmlformats.org/spreadsheetml/2006/main" count="179" uniqueCount="173">
  <si>
    <t>                  ОТЧЕТНОСТЬ ФЕДЕРАЛЬНОЙ НАЛОГОВОЙ СЛУЖБЫ</t>
  </si>
  <si>
    <t>                                         </t>
  </si>
  <si>
    <t>                                                         ОТЧЕТ</t>
  </si>
  <si>
    <t>            О КОЛИЧЕСТВЕ ИНДИВИДУАЛЬНЫХ ПРЕДПРИНИМАТЕЛЕЙ,</t>
  </si>
  <si>
    <t>         ПРИМЕНЯЮЩИХ ПАТЕНТНУЮ СИСТЕМУ НАЛОГООБЛОЖЕНИЯ,</t>
  </si>
  <si>
    <t>                 И ВЫДАННЫХ ПАТЕНТОВ НА ПРАВО ПРИМЕНЕНИЯ</t>
  </si>
  <si>
    <t>                      ПАТЕНТНОЙ СИСТЕМЫ НАЛОГООБЛОЖЕНИЯ</t>
  </si>
  <si>
    <t>         В РАЗРЕЗЕ ВИДОВ ПРЕДПРИНИМАТЕЛЬСКОЙ ДЕЯТЕЛЬНОСТИ</t>
  </si>
  <si>
    <t>                                                                              Форма № 1-ПАТЕНТ</t>
  </si>
  <si>
    <t>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</si>
  <si>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от 27.11.2017  № ММВ-7-1/984@</t>
  </si>
  <si>
    <t>                                                                               Полугодовая</t>
  </si>
  <si>
    <t>Республика, край, область, автономное</t>
  </si>
  <si>
    <t>образование, город</t>
  </si>
  <si>
    <t>Управление Федеральной налоговой службы России по Брянской области</t>
  </si>
  <si>
    <t>Налоговый орган 3200</t>
  </si>
  <si>
    <t>Раздел I.</t>
  </si>
  <si>
    <t>Наименование показателей</t>
  </si>
  <si>
    <t>Код строки</t>
  </si>
  <si>
    <t>Количество выданных патентов (единиц):</t>
  </si>
  <si>
    <t>Размер потенциально возможного к получению ИП годового дохода, исчисленного исходя из срока, на который выдан патент (тыс.руб.):</t>
  </si>
  <si>
    <t>всего</t>
  </si>
  <si>
    <t>в том числе, патентов с налоговой ставкой 0%</t>
  </si>
  <si>
    <t>в том числе, по патентам с налоговой ставкой 0%</t>
  </si>
  <si>
    <t>А</t>
  </si>
  <si>
    <t>Б</t>
  </si>
  <si>
    <t>1</t>
  </si>
  <si>
    <t>2</t>
  </si>
  <si>
    <t>3</t>
  </si>
  <si>
    <t>4</t>
  </si>
  <si>
    <t>Всего выдано патентов (единиц):</t>
  </si>
  <si>
    <t>1000</t>
  </si>
  <si>
    <t>в том числе по видам предпринимательской деятельности:</t>
  </si>
  <si>
    <t>ремонт и пошив швейных, меховых и кожаных изделий, головных уборов и изделий из текстильной галантереи, ремонт, пошив и вязание трикотажных изделий</t>
  </si>
  <si>
    <t>1010</t>
  </si>
  <si>
    <t>ремонт, чистка, окраска и пошив обуви</t>
  </si>
  <si>
    <t>1020</t>
  </si>
  <si>
    <t>парикмахерские и косметические услуги</t>
  </si>
  <si>
    <t>1030</t>
  </si>
  <si>
    <t>химическая чистка, крашение и услуги прачечных</t>
  </si>
  <si>
    <t>1040</t>
  </si>
  <si>
    <t>изготовление и ремонт металлической галантереи, ключей, номерных знаков, указателей улиц</t>
  </si>
  <si>
    <t>1050</t>
  </si>
  <si>
    <t>ремонт и техническое обслуживание бытовой радиоэлектронной аппаратуры, бытовых машин и бытовых приборов, часов, ремонт и изготовление металлоизделий</t>
  </si>
  <si>
    <t>1060</t>
  </si>
  <si>
    <t>ремонт мебели</t>
  </si>
  <si>
    <t>1070</t>
  </si>
  <si>
    <t>услуги фотоателье, фото- и кинолабораторий</t>
  </si>
  <si>
    <t>1080</t>
  </si>
  <si>
    <t>техническое обслуживание и ремонт автотранспортных и мототранспортных средств, машин и оборудования</t>
  </si>
  <si>
    <t>1090</t>
  </si>
  <si>
    <t>оказание автотранспортных услуг по перевозке грузов автомобильным транспортом</t>
  </si>
  <si>
    <t>1100</t>
  </si>
  <si>
    <t>оказание автотранспортных услуг по перевозке пассажиров автомобильным транспортом</t>
  </si>
  <si>
    <t>1110</t>
  </si>
  <si>
    <t>ремонт жилья и других построек</t>
  </si>
  <si>
    <t>1120</t>
  </si>
  <si>
    <t>услуги по производству монтажных, электромонтажных, санитарно - технических и сварочных работ</t>
  </si>
  <si>
    <t>1130</t>
  </si>
  <si>
    <t>услуги по остеклению балконов и лоджий, нарезке стекла и зеркал, художественной обработке стекла</t>
  </si>
  <si>
    <t>1140</t>
  </si>
  <si>
    <t>услуги по обучению населения на курсах и по репетиторству</t>
  </si>
  <si>
    <t>1150</t>
  </si>
  <si>
    <t>услуги по присмотру и уходу за детьми и больными</t>
  </si>
  <si>
    <t>1160</t>
  </si>
  <si>
    <t>услуги по приему стеклопосуды и вторичного сырья, за исключением металлолома</t>
  </si>
  <si>
    <t>1170</t>
  </si>
  <si>
    <t>ветеринарные услуги</t>
  </si>
  <si>
    <t>1180</t>
  </si>
  <si>
    <t>сдача в аренду (наем) жилых и нежилых помещений, дач, земельных участков, принадлежащих индивидуальному предпринимателю на праве собственности</t>
  </si>
  <si>
    <t>1190</t>
  </si>
  <si>
    <t>изготовление изделий народных художественных промыслов</t>
  </si>
  <si>
    <t>1200</t>
  </si>
  <si>
    <t>прочие услуги производственного характера (услуги по переработке сельскохозяйственных продуктов и даров леса, в том числе по помолу зерна, обдирке круп, переработке маслосемян, изготовлению и копчению колбас, переработке картофеля, переработке давальческой мытой шерсти на трикотажную пряжу, выделке шкур животных, расчесу шерсти, стрижке домашних животных, ремонту и изготовлению бондарной посуды и гончарных изделий, защите садов, огородов и зеленых насаждений от вредителей и болезней; изготовление валяной обуви; изготовление сельскохозяйственного инвентаря из материала заказчика; граверные работы по металлу, стеклу, фарфору, дереву, керамике; изготовление и ремонт деревянных лодок; ремонт игрушек; ремонт туристского снаряжения и инвентаря; услуги по вспашке огородов и распиловке дров; услуги по ремонту и изготовлению очковой оптики; изготовление и печатание визитных карточек и пригласительных билетов на семейные торжества; переплетные, брошюровочные, окантовочные, картонажные работы; зарядка газовых баллончиков для сифонов, замена элементов питания в электронных часах и других приборах)</t>
  </si>
  <si>
    <t>1210</t>
  </si>
  <si>
    <t>производство и реставрация ковров и ковровых изделий</t>
  </si>
  <si>
    <t>1220</t>
  </si>
  <si>
    <t>ремонт ювелирных изделий, бижутерии</t>
  </si>
  <si>
    <t>1230</t>
  </si>
  <si>
    <t>чеканка и гравировка ювелирных изделий</t>
  </si>
  <si>
    <t>1240</t>
  </si>
  <si>
    <t>монофоническая и стереофоническая запись речи, пения, инструментального исполнения заказчика на магнитную ленту, компакт - диск, перезапись музыкальных и литературных произведений на магнитную ленту, компакт - диск</t>
  </si>
  <si>
    <t>1250</t>
  </si>
  <si>
    <t>услуги по уборке жилых помещений и ведению домашнего хозяйства</t>
  </si>
  <si>
    <t>1260</t>
  </si>
  <si>
    <t>услуги по оформлению интерьера жилого помещения и услуги художественного оформления</t>
  </si>
  <si>
    <t>1270</t>
  </si>
  <si>
    <t>проведение занятий по физической культуре и спорту</t>
  </si>
  <si>
    <t>1280</t>
  </si>
  <si>
    <t>услуги носильщиков на железнодорожных вокзалах, автовокзалах, аэровокзалах, в аэропортах, морских, речных портах</t>
  </si>
  <si>
    <t>1290</t>
  </si>
  <si>
    <t>услуги платных туалетов</t>
  </si>
  <si>
    <t>1300</t>
  </si>
  <si>
    <t>услуги поваров по изготовлению блюд на дому</t>
  </si>
  <si>
    <t>1310</t>
  </si>
  <si>
    <t>оказание услуг по перевозке пассажиров водным транспортом</t>
  </si>
  <si>
    <t>1320</t>
  </si>
  <si>
    <t>оказание услуг по перевозке грузов водным транспортом</t>
  </si>
  <si>
    <t>1330</t>
  </si>
  <si>
    <t>услуги, связанные со сбытом сельскохозяйственной продукции (хранение, сортировка, сушка, мойка, расфасовка, упаковка и транспортировка)</t>
  </si>
  <si>
    <t>1340</t>
  </si>
  <si>
    <t>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</si>
  <si>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1350</t>
  </si>
  <si>
    <t>услуги по зеленому хозяйству и декоративному цветоводству</t>
  </si>
  <si>
    <t>1360</t>
  </si>
  <si>
    <t>ведение охотничьего хозяйства и осуществление охоты</t>
  </si>
  <si>
    <t>1370</t>
  </si>
  <si>
    <t>занятие медицинской деятельностью или фармацевтической деятельностью лицом, имеющим лицензию на указанные виды деятельности</t>
  </si>
  <si>
    <t>1380</t>
  </si>
  <si>
    <t>осуществление частной детективной деятельности лицом, имеющим лицензию</t>
  </si>
  <si>
    <t>1390</t>
  </si>
  <si>
    <t>услуги по прокату</t>
  </si>
  <si>
    <t>1400</t>
  </si>
  <si>
    <t>экскурсионные услуги</t>
  </si>
  <si>
    <t>1410</t>
  </si>
  <si>
    <t>обрядовые услуги</t>
  </si>
  <si>
    <t>1420</t>
  </si>
  <si>
    <t>ритуальные услуги</t>
  </si>
  <si>
    <t>1430</t>
  </si>
  <si>
    <t>услуги уличных патрулей, охранников, сторожей и вахтеров</t>
  </si>
  <si>
    <t>1440</t>
  </si>
  <si>
    <t>розничная торговля, осуществляемая через объекты стационарной торговой сети с площадью торгового зала не более 50 квадратных метров по каждому объекту организации торговли</t>
  </si>
  <si>
    <t>1450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</si>
  <si>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</si>
  <si>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1460</t>
  </si>
  <si>
    <t>услуги общественного питания, оказываемые через объекты организации общественного питания с площадью зала обслуживания посетителей не более 50 квадратных метров по каждому объекту организации общественного питания</t>
  </si>
  <si>
    <t>1470</t>
  </si>
  <si>
    <t>услуги общественного питания, оказываемые через объекты организации общественного питания, не имеющие зала обслуживания посетителей</t>
  </si>
  <si>
    <t>1480</t>
  </si>
  <si>
    <t>оказание услуг по забою, транспортировке, перегонке, выпасу скота</t>
  </si>
  <si>
    <t>1490</t>
  </si>
  <si>
    <t>производство кожи и изделий из кожи</t>
  </si>
  <si>
    <t>1500</t>
  </si>
  <si>
    <t>сбор и заготовка пищевых лесных ресурсов, недревесных лесных ресурсов и лекарственных растений</t>
  </si>
  <si>
    <t>1510</t>
  </si>
  <si>
    <t>сушка, переработка и консервирование фруктов и овощей</t>
  </si>
  <si>
    <t>1520</t>
  </si>
  <si>
    <t>производство молочной продукции</t>
  </si>
  <si>
    <t>1530</t>
  </si>
  <si>
    <t>производство плодово - ягодных посадочных материалов, выращивание рассады овощных культур и семян трав</t>
  </si>
  <si>
    <t>1540</t>
  </si>
  <si>
    <t>производство хлебобулочных и мучных кондитерских изделий</t>
  </si>
  <si>
    <t>1550</t>
  </si>
  <si>
    <t>товарное и спортивное рыболовство и рыбоводство</t>
  </si>
  <si>
    <t>1560</t>
  </si>
  <si>
    <t>лесоводство и прочая лесохозяйственная деятельность</t>
  </si>
  <si>
    <t>1570</t>
  </si>
  <si>
    <t>деятельность по письменному и устному переводу</t>
  </si>
  <si>
    <t>1580</t>
  </si>
  <si>
    <t>деятельность по уходу за престарелыми и инвалидами</t>
  </si>
  <si>
    <t>1590</t>
  </si>
  <si>
    <t>сбор, обработка и утилизация отходов, а также обработка вторичного сырья</t>
  </si>
  <si>
    <t>1600</t>
  </si>
  <si>
    <t>резка, обработка и отделка камня для памятников</t>
  </si>
  <si>
    <t>1610</t>
  </si>
  <si>
    <t>оказание услуг (выполнение работ) по разработке программ для ЭВМ и баз данных (программных средств и информационных продуктов вычислительной техники), их адаптации и модификации</t>
  </si>
  <si>
    <t>1620</t>
  </si>
  <si>
    <t>ремонт компьютеров и коммуникационного оборудования</t>
  </si>
  <si>
    <t>1630</t>
  </si>
  <si>
    <t>дополнительные виды предпринимательской деятельности, относящиеся к бытовым услугам, не указанные в пункте 2 статьи 346.43 Налогового кодекса Российской Федерации, в отношении которых в соответствии законом субъекта Российской Федерации применяется патентная система налогообложения</t>
  </si>
  <si>
    <t>1640</t>
  </si>
  <si>
    <t>Количество индивидуальных предпринимателей, применяющих патентную систему налогообложения (чел.)</t>
  </si>
  <si>
    <t>1650</t>
  </si>
  <si>
    <t>Х</t>
  </si>
  <si>
    <t>Количество индивидуальных предпринимателей, применяющих патентную систему налогообложения с налоговой ставкой в размере 0% (чел.)</t>
  </si>
  <si>
    <t>1660</t>
  </si>
  <si>
    <t>Контрольная сумма</t>
  </si>
  <si>
    <t>2000</t>
  </si>
  <si>
    <t>Руководитель налогового органа ________________Маркелов Андрей Александрович</t>
  </si>
  <si>
    <t>СОГЛАСОВАНО:</t>
  </si>
  <si>
    <t>Заместитель руководителя налогового органа___________Коваленко Алина Владимировна</t>
  </si>
  <si>
    <t>Ф.И.О.    исполнителя   Цуканова Л.О.</t>
  </si>
  <si>
    <t>телефон исполнителя  (32)10-44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</si>
</sst>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49" fontId="1" fillId="0" borderId="5" xfId="0" applyNumberFormat="1" applyFont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left" wrapText="1" indent="2"/>
    </xf>
    <xf numFmtId="0" fontId="1" fillId="2" borderId="5" xfId="0" applyFont="1" applyFill="1" applyBorder="1" applyAlignment="1">
      <alignment horizontal="left" wrapText="1" indent="2"/>
    </xf>
    <xf numFmtId="49" fontId="1" fillId="2" borderId="5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0" borderId="5" xfId="0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1-&#1087;&#1072;&#1090;&#1077;&#1085;&#1090;/1-&#1087;&#1072;&#1090;&#1077;&#1085;&#1090;%2001.01.2019%20&#1086;&#1090;&#1087;&#1088;&#1072;&#1074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того"/>
      <sheetName val="3241"/>
      <sheetName val="3245"/>
      <sheetName val="3252"/>
      <sheetName val="3253"/>
      <sheetName val="3257"/>
      <sheetName val="столбец 1"/>
      <sheetName val="столбец 2"/>
      <sheetName val="столбец 3"/>
      <sheetName val="столбец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>
            <v>978</v>
          </cell>
        </row>
        <row r="4">
          <cell r="F4">
            <v>45</v>
          </cell>
        </row>
        <row r="5">
          <cell r="F5">
            <v>2</v>
          </cell>
        </row>
        <row r="6">
          <cell r="F6">
            <v>77</v>
          </cell>
        </row>
        <row r="7">
          <cell r="F7">
            <v>3</v>
          </cell>
        </row>
        <row r="8">
          <cell r="F8">
            <v>2</v>
          </cell>
        </row>
        <row r="9">
          <cell r="F9">
            <v>17</v>
          </cell>
        </row>
        <row r="10">
          <cell r="F10">
            <v>3</v>
          </cell>
        </row>
        <row r="11">
          <cell r="F11">
            <v>19</v>
          </cell>
        </row>
        <row r="12">
          <cell r="F12">
            <v>59</v>
          </cell>
        </row>
        <row r="13">
          <cell r="F13">
            <v>35</v>
          </cell>
        </row>
        <row r="14">
          <cell r="F14">
            <v>53</v>
          </cell>
        </row>
        <row r="15">
          <cell r="F15">
            <v>67</v>
          </cell>
        </row>
        <row r="16">
          <cell r="F16">
            <v>38</v>
          </cell>
        </row>
        <row r="17">
          <cell r="F17">
            <v>4</v>
          </cell>
        </row>
        <row r="18">
          <cell r="F18">
            <v>44</v>
          </cell>
        </row>
        <row r="19">
          <cell r="F19">
            <v>4</v>
          </cell>
        </row>
        <row r="20">
          <cell r="F20">
            <v>4</v>
          </cell>
        </row>
        <row r="21">
          <cell r="F21">
            <v>7</v>
          </cell>
        </row>
        <row r="22">
          <cell r="F22">
            <v>68</v>
          </cell>
        </row>
        <row r="23">
          <cell r="F23">
            <v>12</v>
          </cell>
        </row>
        <row r="24">
          <cell r="F24">
            <v>13</v>
          </cell>
        </row>
        <row r="25">
          <cell r="F25">
            <v>0</v>
          </cell>
        </row>
        <row r="26">
          <cell r="F26">
            <v>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5</v>
          </cell>
        </row>
        <row r="30">
          <cell r="F30">
            <v>14</v>
          </cell>
        </row>
        <row r="31">
          <cell r="F31">
            <v>44</v>
          </cell>
        </row>
        <row r="32">
          <cell r="F32">
            <v>0</v>
          </cell>
        </row>
        <row r="33">
          <cell r="F33">
            <v>2</v>
          </cell>
        </row>
        <row r="34">
          <cell r="F34">
            <v>1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2</v>
          </cell>
        </row>
        <row r="38">
          <cell r="F38">
            <v>15</v>
          </cell>
        </row>
        <row r="39">
          <cell r="F39">
            <v>1</v>
          </cell>
        </row>
        <row r="40">
          <cell r="F40">
            <v>0</v>
          </cell>
        </row>
        <row r="41">
          <cell r="F41">
            <v>30</v>
          </cell>
        </row>
        <row r="42">
          <cell r="F42">
            <v>0</v>
          </cell>
        </row>
        <row r="43">
          <cell r="F43">
            <v>2</v>
          </cell>
        </row>
        <row r="44">
          <cell r="F44">
            <v>3</v>
          </cell>
        </row>
        <row r="45">
          <cell r="F45">
            <v>4</v>
          </cell>
        </row>
        <row r="46">
          <cell r="F46">
            <v>9</v>
          </cell>
        </row>
        <row r="47">
          <cell r="F47">
            <v>2</v>
          </cell>
        </row>
        <row r="48">
          <cell r="F48">
            <v>71</v>
          </cell>
        </row>
        <row r="49">
          <cell r="F49">
            <v>20</v>
          </cell>
        </row>
        <row r="50">
          <cell r="F50">
            <v>27</v>
          </cell>
        </row>
        <row r="51">
          <cell r="F51">
            <v>8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1</v>
          </cell>
        </row>
        <row r="55">
          <cell r="F55">
            <v>0</v>
          </cell>
        </row>
        <row r="56">
          <cell r="F56">
            <v>3</v>
          </cell>
        </row>
        <row r="57">
          <cell r="F57">
            <v>0</v>
          </cell>
        </row>
        <row r="58">
          <cell r="F58">
            <v>11</v>
          </cell>
        </row>
        <row r="59">
          <cell r="F59">
            <v>3</v>
          </cell>
        </row>
        <row r="60">
          <cell r="F60">
            <v>5</v>
          </cell>
        </row>
        <row r="61">
          <cell r="F61">
            <v>3</v>
          </cell>
        </row>
        <row r="62">
          <cell r="F62">
            <v>2</v>
          </cell>
        </row>
        <row r="63">
          <cell r="F63">
            <v>9</v>
          </cell>
        </row>
        <row r="64">
          <cell r="F64">
            <v>0</v>
          </cell>
        </row>
        <row r="65">
          <cell r="F65">
            <v>73</v>
          </cell>
        </row>
        <row r="66">
          <cell r="F66">
            <v>27</v>
          </cell>
        </row>
        <row r="67">
          <cell r="F67">
            <v>0</v>
          </cell>
        </row>
        <row r="68">
          <cell r="F68">
            <v>802</v>
          </cell>
        </row>
        <row r="69">
          <cell r="F69">
            <v>41</v>
          </cell>
        </row>
        <row r="70">
          <cell r="F70">
            <v>2799</v>
          </cell>
        </row>
      </sheetData>
      <sheetData sheetId="8">
        <row r="2">
          <cell r="F2">
            <v>61</v>
          </cell>
        </row>
        <row r="4">
          <cell r="F4">
            <v>4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3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12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2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1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4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1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4</v>
          </cell>
        </row>
        <row r="61">
          <cell r="F61">
            <v>1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22</v>
          </cell>
        </row>
        <row r="66">
          <cell r="F66">
            <v>6</v>
          </cell>
        </row>
        <row r="67">
          <cell r="F67">
            <v>0</v>
          </cell>
        </row>
      </sheetData>
      <sheetData sheetId="9">
        <row r="1">
          <cell r="F1">
            <v>452027</v>
          </cell>
        </row>
        <row r="3">
          <cell r="F3">
            <v>6698</v>
          </cell>
        </row>
        <row r="4">
          <cell r="F4">
            <v>401</v>
          </cell>
        </row>
        <row r="5">
          <cell r="F5">
            <v>16671</v>
          </cell>
        </row>
        <row r="6">
          <cell r="F6">
            <v>455</v>
          </cell>
        </row>
        <row r="7">
          <cell r="F7">
            <v>390</v>
          </cell>
        </row>
        <row r="8">
          <cell r="F8">
            <v>3113</v>
          </cell>
        </row>
        <row r="9">
          <cell r="F9">
            <v>246</v>
          </cell>
        </row>
        <row r="10">
          <cell r="F10">
            <v>2399</v>
          </cell>
        </row>
        <row r="11">
          <cell r="F11">
            <v>22697</v>
          </cell>
        </row>
        <row r="12">
          <cell r="F12">
            <v>9550</v>
          </cell>
        </row>
        <row r="13">
          <cell r="F13">
            <v>27531</v>
          </cell>
        </row>
        <row r="14">
          <cell r="F14">
            <v>9031</v>
          </cell>
        </row>
        <row r="15">
          <cell r="F15">
            <v>2768</v>
          </cell>
        </row>
        <row r="16">
          <cell r="F16">
            <v>764</v>
          </cell>
        </row>
        <row r="17">
          <cell r="F17">
            <v>3987</v>
          </cell>
        </row>
        <row r="18">
          <cell r="F18">
            <v>425</v>
          </cell>
        </row>
        <row r="19">
          <cell r="F19">
            <v>415</v>
          </cell>
        </row>
        <row r="20">
          <cell r="F20">
            <v>1049</v>
          </cell>
        </row>
        <row r="21">
          <cell r="F21">
            <v>161276</v>
          </cell>
        </row>
        <row r="22">
          <cell r="F22">
            <v>1741</v>
          </cell>
        </row>
        <row r="23">
          <cell r="F23">
            <v>1958</v>
          </cell>
        </row>
        <row r="24">
          <cell r="F24">
            <v>0</v>
          </cell>
        </row>
        <row r="25">
          <cell r="F25">
            <v>928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477</v>
          </cell>
        </row>
        <row r="29">
          <cell r="F29">
            <v>2254</v>
          </cell>
        </row>
        <row r="30">
          <cell r="F30">
            <v>7184</v>
          </cell>
        </row>
        <row r="31">
          <cell r="F31">
            <v>0</v>
          </cell>
        </row>
        <row r="32">
          <cell r="F32">
            <v>244</v>
          </cell>
        </row>
        <row r="33">
          <cell r="F33">
            <v>120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240</v>
          </cell>
        </row>
        <row r="37">
          <cell r="F37">
            <v>1235</v>
          </cell>
        </row>
        <row r="38">
          <cell r="F38">
            <v>260</v>
          </cell>
        </row>
        <row r="39">
          <cell r="F39">
            <v>0</v>
          </cell>
        </row>
        <row r="40">
          <cell r="F40">
            <v>11361</v>
          </cell>
        </row>
        <row r="41">
          <cell r="F41">
            <v>0</v>
          </cell>
        </row>
        <row r="42">
          <cell r="F42">
            <v>195</v>
          </cell>
        </row>
        <row r="43">
          <cell r="F43">
            <v>231</v>
          </cell>
        </row>
        <row r="44">
          <cell r="F44">
            <v>510</v>
          </cell>
        </row>
        <row r="45">
          <cell r="F45">
            <v>2543</v>
          </cell>
        </row>
        <row r="46">
          <cell r="F46">
            <v>43</v>
          </cell>
        </row>
        <row r="47">
          <cell r="F47">
            <v>75625</v>
          </cell>
        </row>
        <row r="48">
          <cell r="F48">
            <v>3350</v>
          </cell>
        </row>
        <row r="49">
          <cell r="F49">
            <v>33235</v>
          </cell>
        </row>
        <row r="50">
          <cell r="F50">
            <v>1858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195</v>
          </cell>
        </row>
        <row r="54">
          <cell r="F54">
            <v>0</v>
          </cell>
        </row>
        <row r="55">
          <cell r="F55">
            <v>683</v>
          </cell>
        </row>
        <row r="56">
          <cell r="F56">
            <v>0</v>
          </cell>
        </row>
        <row r="57">
          <cell r="F57">
            <v>2323</v>
          </cell>
        </row>
        <row r="58">
          <cell r="F58">
            <v>185</v>
          </cell>
        </row>
        <row r="59">
          <cell r="F59">
            <v>1088</v>
          </cell>
        </row>
        <row r="60">
          <cell r="F60">
            <v>718</v>
          </cell>
        </row>
        <row r="61">
          <cell r="F61">
            <v>179</v>
          </cell>
        </row>
        <row r="62">
          <cell r="F62">
            <v>833</v>
          </cell>
        </row>
        <row r="63">
          <cell r="F63">
            <v>0</v>
          </cell>
        </row>
        <row r="64">
          <cell r="F64">
            <v>25182</v>
          </cell>
        </row>
        <row r="65">
          <cell r="F65">
            <v>5183</v>
          </cell>
        </row>
        <row r="66">
          <cell r="F66">
            <v>0</v>
          </cell>
        </row>
      </sheetData>
      <sheetData sheetId="10">
        <row r="1">
          <cell r="F1">
            <v>11482</v>
          </cell>
        </row>
        <row r="3">
          <cell r="F3">
            <v>160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585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902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260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130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520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130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195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758</v>
          </cell>
        </row>
        <row r="60">
          <cell r="F60">
            <v>238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6239</v>
          </cell>
        </row>
        <row r="65">
          <cell r="F65">
            <v>1365</v>
          </cell>
        </row>
        <row r="66">
          <cell r="F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C40" sqref="C1:C1048576"/>
    </sheetView>
  </sheetViews>
  <sheetFormatPr defaultRowHeight="15" x14ac:dyDescent="0.25"/>
  <cols>
    <col min="1" max="1" width="52.42578125" customWidth="1"/>
    <col min="2" max="2" width="10.42578125" customWidth="1"/>
    <col min="3" max="3" width="10.42578125" style="14" customWidth="1"/>
    <col min="4" max="246" width="10.42578125" customWidth="1"/>
    <col min="257" max="257" width="52.42578125" customWidth="1"/>
    <col min="258" max="502" width="10.42578125" customWidth="1"/>
    <col min="513" max="513" width="52.42578125" customWidth="1"/>
    <col min="514" max="758" width="10.42578125" customWidth="1"/>
    <col min="769" max="769" width="52.42578125" customWidth="1"/>
    <col min="770" max="1014" width="10.42578125" customWidth="1"/>
    <col min="1025" max="1025" width="52.42578125" customWidth="1"/>
    <col min="1026" max="1270" width="10.42578125" customWidth="1"/>
    <col min="1281" max="1281" width="52.42578125" customWidth="1"/>
    <col min="1282" max="1526" width="10.42578125" customWidth="1"/>
    <col min="1537" max="1537" width="52.42578125" customWidth="1"/>
    <col min="1538" max="1782" width="10.42578125" customWidth="1"/>
    <col min="1793" max="1793" width="52.42578125" customWidth="1"/>
    <col min="1794" max="2038" width="10.42578125" customWidth="1"/>
    <col min="2049" max="2049" width="52.42578125" customWidth="1"/>
    <col min="2050" max="2294" width="10.42578125" customWidth="1"/>
    <col min="2305" max="2305" width="52.42578125" customWidth="1"/>
    <col min="2306" max="2550" width="10.42578125" customWidth="1"/>
    <col min="2561" max="2561" width="52.42578125" customWidth="1"/>
    <col min="2562" max="2806" width="10.42578125" customWidth="1"/>
    <col min="2817" max="2817" width="52.42578125" customWidth="1"/>
    <col min="2818" max="3062" width="10.42578125" customWidth="1"/>
    <col min="3073" max="3073" width="52.42578125" customWidth="1"/>
    <col min="3074" max="3318" width="10.42578125" customWidth="1"/>
    <col min="3329" max="3329" width="52.42578125" customWidth="1"/>
    <col min="3330" max="3574" width="10.42578125" customWidth="1"/>
    <col min="3585" max="3585" width="52.42578125" customWidth="1"/>
    <col min="3586" max="3830" width="10.42578125" customWidth="1"/>
    <col min="3841" max="3841" width="52.42578125" customWidth="1"/>
    <col min="3842" max="4086" width="10.42578125" customWidth="1"/>
    <col min="4097" max="4097" width="52.42578125" customWidth="1"/>
    <col min="4098" max="4342" width="10.42578125" customWidth="1"/>
    <col min="4353" max="4353" width="52.42578125" customWidth="1"/>
    <col min="4354" max="4598" width="10.42578125" customWidth="1"/>
    <col min="4609" max="4609" width="52.42578125" customWidth="1"/>
    <col min="4610" max="4854" width="10.42578125" customWidth="1"/>
    <col min="4865" max="4865" width="52.42578125" customWidth="1"/>
    <col min="4866" max="5110" width="10.42578125" customWidth="1"/>
    <col min="5121" max="5121" width="52.42578125" customWidth="1"/>
    <col min="5122" max="5366" width="10.42578125" customWidth="1"/>
    <col min="5377" max="5377" width="52.42578125" customWidth="1"/>
    <col min="5378" max="5622" width="10.42578125" customWidth="1"/>
    <col min="5633" max="5633" width="52.42578125" customWidth="1"/>
    <col min="5634" max="5878" width="10.42578125" customWidth="1"/>
    <col min="5889" max="5889" width="52.42578125" customWidth="1"/>
    <col min="5890" max="6134" width="10.42578125" customWidth="1"/>
    <col min="6145" max="6145" width="52.42578125" customWidth="1"/>
    <col min="6146" max="6390" width="10.42578125" customWidth="1"/>
    <col min="6401" max="6401" width="52.42578125" customWidth="1"/>
    <col min="6402" max="6646" width="10.42578125" customWidth="1"/>
    <col min="6657" max="6657" width="52.42578125" customWidth="1"/>
    <col min="6658" max="6902" width="10.42578125" customWidth="1"/>
    <col min="6913" max="6913" width="52.42578125" customWidth="1"/>
    <col min="6914" max="7158" width="10.42578125" customWidth="1"/>
    <col min="7169" max="7169" width="52.42578125" customWidth="1"/>
    <col min="7170" max="7414" width="10.42578125" customWidth="1"/>
    <col min="7425" max="7425" width="52.42578125" customWidth="1"/>
    <col min="7426" max="7670" width="10.42578125" customWidth="1"/>
    <col min="7681" max="7681" width="52.42578125" customWidth="1"/>
    <col min="7682" max="7926" width="10.42578125" customWidth="1"/>
    <col min="7937" max="7937" width="52.42578125" customWidth="1"/>
    <col min="7938" max="8182" width="10.42578125" customWidth="1"/>
    <col min="8193" max="8193" width="52.42578125" customWidth="1"/>
    <col min="8194" max="8438" width="10.42578125" customWidth="1"/>
    <col min="8449" max="8449" width="52.42578125" customWidth="1"/>
    <col min="8450" max="8694" width="10.42578125" customWidth="1"/>
    <col min="8705" max="8705" width="52.42578125" customWidth="1"/>
    <col min="8706" max="8950" width="10.42578125" customWidth="1"/>
    <col min="8961" max="8961" width="52.42578125" customWidth="1"/>
    <col min="8962" max="9206" width="10.42578125" customWidth="1"/>
    <col min="9217" max="9217" width="52.42578125" customWidth="1"/>
    <col min="9218" max="9462" width="10.42578125" customWidth="1"/>
    <col min="9473" max="9473" width="52.42578125" customWidth="1"/>
    <col min="9474" max="9718" width="10.42578125" customWidth="1"/>
    <col min="9729" max="9729" width="52.42578125" customWidth="1"/>
    <col min="9730" max="9974" width="10.42578125" customWidth="1"/>
    <col min="9985" max="9985" width="52.42578125" customWidth="1"/>
    <col min="9986" max="10230" width="10.42578125" customWidth="1"/>
    <col min="10241" max="10241" width="52.42578125" customWidth="1"/>
    <col min="10242" max="10486" width="10.42578125" customWidth="1"/>
    <col min="10497" max="10497" width="52.42578125" customWidth="1"/>
    <col min="10498" max="10742" width="10.42578125" customWidth="1"/>
    <col min="10753" max="10753" width="52.42578125" customWidth="1"/>
    <col min="10754" max="10998" width="10.42578125" customWidth="1"/>
    <col min="11009" max="11009" width="52.42578125" customWidth="1"/>
    <col min="11010" max="11254" width="10.42578125" customWidth="1"/>
    <col min="11265" max="11265" width="52.42578125" customWidth="1"/>
    <col min="11266" max="11510" width="10.42578125" customWidth="1"/>
    <col min="11521" max="11521" width="52.42578125" customWidth="1"/>
    <col min="11522" max="11766" width="10.42578125" customWidth="1"/>
    <col min="11777" max="11777" width="52.42578125" customWidth="1"/>
    <col min="11778" max="12022" width="10.42578125" customWidth="1"/>
    <col min="12033" max="12033" width="52.42578125" customWidth="1"/>
    <col min="12034" max="12278" width="10.42578125" customWidth="1"/>
    <col min="12289" max="12289" width="52.42578125" customWidth="1"/>
    <col min="12290" max="12534" width="10.42578125" customWidth="1"/>
    <col min="12545" max="12545" width="52.42578125" customWidth="1"/>
    <col min="12546" max="12790" width="10.42578125" customWidth="1"/>
    <col min="12801" max="12801" width="52.42578125" customWidth="1"/>
    <col min="12802" max="13046" width="10.42578125" customWidth="1"/>
    <col min="13057" max="13057" width="52.42578125" customWidth="1"/>
    <col min="13058" max="13302" width="10.42578125" customWidth="1"/>
    <col min="13313" max="13313" width="52.42578125" customWidth="1"/>
    <col min="13314" max="13558" width="10.42578125" customWidth="1"/>
    <col min="13569" max="13569" width="52.42578125" customWidth="1"/>
    <col min="13570" max="13814" width="10.42578125" customWidth="1"/>
    <col min="13825" max="13825" width="52.42578125" customWidth="1"/>
    <col min="13826" max="14070" width="10.42578125" customWidth="1"/>
    <col min="14081" max="14081" width="52.42578125" customWidth="1"/>
    <col min="14082" max="14326" width="10.42578125" customWidth="1"/>
    <col min="14337" max="14337" width="52.42578125" customWidth="1"/>
    <col min="14338" max="14582" width="10.42578125" customWidth="1"/>
    <col min="14593" max="14593" width="52.42578125" customWidth="1"/>
    <col min="14594" max="14838" width="10.42578125" customWidth="1"/>
    <col min="14849" max="14849" width="52.42578125" customWidth="1"/>
    <col min="14850" max="15094" width="10.42578125" customWidth="1"/>
    <col min="15105" max="15105" width="52.42578125" customWidth="1"/>
    <col min="15106" max="15350" width="10.42578125" customWidth="1"/>
    <col min="15361" max="15361" width="52.42578125" customWidth="1"/>
    <col min="15362" max="15606" width="10.42578125" customWidth="1"/>
    <col min="15617" max="15617" width="52.42578125" customWidth="1"/>
    <col min="15618" max="15862" width="10.42578125" customWidth="1"/>
    <col min="15873" max="15873" width="52.42578125" customWidth="1"/>
    <col min="15874" max="16118" width="10.42578125" customWidth="1"/>
    <col min="16129" max="16129" width="52.42578125" customWidth="1"/>
    <col min="16130" max="16374" width="10.42578125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/>
    </row>
    <row r="11" spans="1:1" x14ac:dyDescent="0.25">
      <c r="A11" s="2">
        <v>43466</v>
      </c>
    </row>
    <row r="12" spans="1:1" x14ac:dyDescent="0.25">
      <c r="A12" s="1" t="s">
        <v>8</v>
      </c>
    </row>
    <row r="13" spans="1:1" x14ac:dyDescent="0.25">
      <c r="A13" s="1" t="s">
        <v>9</v>
      </c>
    </row>
    <row r="14" spans="1:1" x14ac:dyDescent="0.25">
      <c r="A14" s="1" t="s">
        <v>10</v>
      </c>
    </row>
    <row r="15" spans="1:1" x14ac:dyDescent="0.25">
      <c r="A15" s="1"/>
    </row>
    <row r="16" spans="1:1" x14ac:dyDescent="0.25">
      <c r="A16" s="1" t="s">
        <v>11</v>
      </c>
    </row>
    <row r="17" spans="1:6" x14ac:dyDescent="0.25">
      <c r="A17" s="1"/>
    </row>
    <row r="18" spans="1:6" s="4" customFormat="1" x14ac:dyDescent="0.25">
      <c r="A18" s="3" t="s">
        <v>12</v>
      </c>
      <c r="C18" s="19"/>
    </row>
    <row r="19" spans="1:6" s="4" customFormat="1" x14ac:dyDescent="0.25">
      <c r="A19" s="3" t="s">
        <v>13</v>
      </c>
      <c r="C19" s="19"/>
    </row>
    <row r="20" spans="1:6" s="4" customFormat="1" x14ac:dyDescent="0.25">
      <c r="A20" s="3" t="s">
        <v>14</v>
      </c>
      <c r="C20" s="19"/>
    </row>
    <row r="21" spans="1:6" s="4" customFormat="1" x14ac:dyDescent="0.25">
      <c r="A21" s="3"/>
      <c r="C21" s="19"/>
    </row>
    <row r="22" spans="1:6" s="4" customFormat="1" x14ac:dyDescent="0.25">
      <c r="A22" s="3" t="s">
        <v>15</v>
      </c>
      <c r="C22" s="19"/>
    </row>
    <row r="23" spans="1:6" x14ac:dyDescent="0.25">
      <c r="A23" s="1"/>
    </row>
    <row r="24" spans="1:6" s="4" customFormat="1" x14ac:dyDescent="0.25">
      <c r="A24" s="3" t="s">
        <v>16</v>
      </c>
      <c r="C24" s="19"/>
    </row>
    <row r="25" spans="1:6" s="5" customFormat="1" ht="102" customHeight="1" x14ac:dyDescent="0.25">
      <c r="A25" s="24" t="s">
        <v>17</v>
      </c>
      <c r="B25" s="24" t="s">
        <v>18</v>
      </c>
      <c r="C25" s="26" t="s">
        <v>19</v>
      </c>
      <c r="D25" s="27"/>
      <c r="E25" s="26" t="s">
        <v>20</v>
      </c>
      <c r="F25" s="27"/>
    </row>
    <row r="26" spans="1:6" s="5" customFormat="1" ht="76.5" x14ac:dyDescent="0.25">
      <c r="A26" s="25"/>
      <c r="B26" s="25"/>
      <c r="C26" s="20" t="s">
        <v>21</v>
      </c>
      <c r="D26" s="6" t="s">
        <v>22</v>
      </c>
      <c r="E26" s="6" t="s">
        <v>21</v>
      </c>
      <c r="F26" s="6" t="s">
        <v>23</v>
      </c>
    </row>
    <row r="27" spans="1:6" x14ac:dyDescent="0.25">
      <c r="A27" s="7" t="s">
        <v>24</v>
      </c>
      <c r="B27" s="8" t="s">
        <v>25</v>
      </c>
      <c r="C27" s="21" t="s">
        <v>26</v>
      </c>
      <c r="D27" s="8" t="s">
        <v>27</v>
      </c>
      <c r="E27" s="8" t="s">
        <v>28</v>
      </c>
      <c r="F27" s="8" t="s">
        <v>29</v>
      </c>
    </row>
    <row r="28" spans="1:6" x14ac:dyDescent="0.25">
      <c r="A28" s="7" t="s">
        <v>30</v>
      </c>
      <c r="B28" s="9" t="s">
        <v>31</v>
      </c>
      <c r="C28" s="22">
        <f>'[1]столбец 1'!F2</f>
        <v>978</v>
      </c>
      <c r="D28" s="10">
        <f>'[1]столбец 2'!F2</f>
        <v>61</v>
      </c>
      <c r="E28" s="10">
        <f>'[1]столбец 3'!F1+1</f>
        <v>452028</v>
      </c>
      <c r="F28" s="10">
        <f>'[1]столбец 4'!F1</f>
        <v>11482</v>
      </c>
    </row>
    <row r="29" spans="1:6" ht="26.25" x14ac:dyDescent="0.25">
      <c r="A29" s="7" t="s">
        <v>32</v>
      </c>
      <c r="B29" s="9"/>
      <c r="C29" s="22"/>
      <c r="D29" s="10"/>
      <c r="E29" s="10"/>
      <c r="F29" s="10"/>
    </row>
    <row r="30" spans="1:6" ht="51.75" x14ac:dyDescent="0.25">
      <c r="A30" s="11" t="s">
        <v>33</v>
      </c>
      <c r="B30" s="9" t="s">
        <v>34</v>
      </c>
      <c r="C30" s="18">
        <f>'[1]столбец 1'!F4</f>
        <v>45</v>
      </c>
      <c r="D30" s="10">
        <f>'[1]столбец 2'!F4</f>
        <v>4</v>
      </c>
      <c r="E30" s="10">
        <f>'[1]столбец 3'!F3</f>
        <v>6698</v>
      </c>
      <c r="F30" s="10">
        <f>'[1]столбец 4'!F3</f>
        <v>160</v>
      </c>
    </row>
    <row r="31" spans="1:6" x14ac:dyDescent="0.25">
      <c r="A31" s="11" t="s">
        <v>35</v>
      </c>
      <c r="B31" s="9" t="s">
        <v>36</v>
      </c>
      <c r="C31" s="18">
        <f>'[1]столбец 1'!F5</f>
        <v>2</v>
      </c>
      <c r="D31" s="10">
        <f>'[1]столбец 2'!F5</f>
        <v>0</v>
      </c>
      <c r="E31" s="10">
        <f>'[1]столбец 3'!F4</f>
        <v>401</v>
      </c>
      <c r="F31" s="10">
        <f>'[1]столбец 4'!F4</f>
        <v>0</v>
      </c>
    </row>
    <row r="32" spans="1:6" x14ac:dyDescent="0.25">
      <c r="A32" s="11" t="s">
        <v>37</v>
      </c>
      <c r="B32" s="9" t="s">
        <v>38</v>
      </c>
      <c r="C32" s="18">
        <f>'[1]столбец 1'!F6</f>
        <v>77</v>
      </c>
      <c r="D32" s="10">
        <f>'[1]столбец 2'!F6</f>
        <v>0</v>
      </c>
      <c r="E32" s="10">
        <f>'[1]столбец 3'!F5</f>
        <v>16671</v>
      </c>
      <c r="F32" s="10">
        <f>'[1]столбец 4'!F5</f>
        <v>0</v>
      </c>
    </row>
    <row r="33" spans="1:6" x14ac:dyDescent="0.25">
      <c r="A33" s="11" t="s">
        <v>39</v>
      </c>
      <c r="B33" s="9" t="s">
        <v>40</v>
      </c>
      <c r="C33" s="18">
        <f>'[1]столбец 1'!F7</f>
        <v>3</v>
      </c>
      <c r="D33" s="10">
        <f>'[1]столбец 2'!F7</f>
        <v>0</v>
      </c>
      <c r="E33" s="10">
        <f>'[1]столбец 3'!F6</f>
        <v>455</v>
      </c>
      <c r="F33" s="10">
        <f>'[1]столбец 4'!F6</f>
        <v>0</v>
      </c>
    </row>
    <row r="34" spans="1:6" ht="26.25" x14ac:dyDescent="0.25">
      <c r="A34" s="11" t="s">
        <v>41</v>
      </c>
      <c r="B34" s="9" t="s">
        <v>42</v>
      </c>
      <c r="C34" s="18">
        <f>'[1]столбец 1'!F8</f>
        <v>2</v>
      </c>
      <c r="D34" s="10">
        <f>'[1]столбец 2'!F8</f>
        <v>0</v>
      </c>
      <c r="E34" s="10">
        <f>'[1]столбец 3'!F7</f>
        <v>390</v>
      </c>
      <c r="F34" s="10">
        <f>'[1]столбец 4'!F7</f>
        <v>0</v>
      </c>
    </row>
    <row r="35" spans="1:6" ht="51.75" x14ac:dyDescent="0.25">
      <c r="A35" s="11" t="s">
        <v>43</v>
      </c>
      <c r="B35" s="9" t="s">
        <v>44</v>
      </c>
      <c r="C35" s="18">
        <f>'[1]столбец 1'!F9</f>
        <v>17</v>
      </c>
      <c r="D35" s="10">
        <f>'[1]столбец 2'!F9</f>
        <v>3</v>
      </c>
      <c r="E35" s="10">
        <f>'[1]столбец 3'!F8</f>
        <v>3113</v>
      </c>
      <c r="F35" s="10">
        <f>'[1]столбец 4'!F8</f>
        <v>585</v>
      </c>
    </row>
    <row r="36" spans="1:6" x14ac:dyDescent="0.25">
      <c r="A36" s="11" t="s">
        <v>45</v>
      </c>
      <c r="B36" s="9" t="s">
        <v>46</v>
      </c>
      <c r="C36" s="18">
        <f>'[1]столбец 1'!F10</f>
        <v>3</v>
      </c>
      <c r="D36" s="10">
        <f>'[1]столбец 2'!F10</f>
        <v>0</v>
      </c>
      <c r="E36" s="10">
        <f>'[1]столбец 3'!F9</f>
        <v>246</v>
      </c>
      <c r="F36" s="10">
        <f>'[1]столбец 4'!F9</f>
        <v>0</v>
      </c>
    </row>
    <row r="37" spans="1:6" x14ac:dyDescent="0.25">
      <c r="A37" s="11" t="s">
        <v>47</v>
      </c>
      <c r="B37" s="9" t="s">
        <v>48</v>
      </c>
      <c r="C37" s="18">
        <f>'[1]столбец 1'!F11</f>
        <v>19</v>
      </c>
      <c r="D37" s="10">
        <f>'[1]столбец 2'!F11</f>
        <v>0</v>
      </c>
      <c r="E37" s="10">
        <f>'[1]столбец 3'!F10</f>
        <v>2399</v>
      </c>
      <c r="F37" s="10">
        <f>'[1]столбец 4'!F10</f>
        <v>0</v>
      </c>
    </row>
    <row r="38" spans="1:6" ht="26.25" x14ac:dyDescent="0.25">
      <c r="A38" s="11" t="s">
        <v>49</v>
      </c>
      <c r="B38" s="9" t="s">
        <v>50</v>
      </c>
      <c r="C38" s="18">
        <f>'[1]столбец 1'!F12</f>
        <v>59</v>
      </c>
      <c r="D38" s="10">
        <f>'[1]столбец 2'!F12</f>
        <v>0</v>
      </c>
      <c r="E38" s="10">
        <f>'[1]столбец 3'!F11</f>
        <v>22697</v>
      </c>
      <c r="F38" s="10">
        <f>'[1]столбец 4'!F11</f>
        <v>0</v>
      </c>
    </row>
    <row r="39" spans="1:6" ht="26.25" x14ac:dyDescent="0.25">
      <c r="A39" s="11" t="s">
        <v>51</v>
      </c>
      <c r="B39" s="9" t="s">
        <v>52</v>
      </c>
      <c r="C39" s="18">
        <f>'[1]столбец 1'!F13</f>
        <v>35</v>
      </c>
      <c r="D39" s="10">
        <f>'[1]столбец 2'!F13</f>
        <v>0</v>
      </c>
      <c r="E39" s="10">
        <f>'[1]столбец 3'!F12</f>
        <v>9550</v>
      </c>
      <c r="F39" s="10">
        <f>'[1]столбец 4'!F12</f>
        <v>0</v>
      </c>
    </row>
    <row r="40" spans="1:6" ht="26.25" x14ac:dyDescent="0.25">
      <c r="A40" s="11" t="s">
        <v>53</v>
      </c>
      <c r="B40" s="9" t="s">
        <v>54</v>
      </c>
      <c r="C40" s="18">
        <f>'[1]столбец 1'!F14</f>
        <v>53</v>
      </c>
      <c r="D40" s="10">
        <f>'[1]столбец 2'!F14</f>
        <v>0</v>
      </c>
      <c r="E40" s="10">
        <f>'[1]столбец 3'!F13</f>
        <v>27531</v>
      </c>
      <c r="F40" s="10">
        <f>'[1]столбец 4'!F13</f>
        <v>0</v>
      </c>
    </row>
    <row r="41" spans="1:6" x14ac:dyDescent="0.25">
      <c r="A41" s="11" t="s">
        <v>55</v>
      </c>
      <c r="B41" s="9" t="s">
        <v>56</v>
      </c>
      <c r="C41" s="18">
        <f>'[1]столбец 1'!F15</f>
        <v>67</v>
      </c>
      <c r="D41" s="10">
        <f>'[1]столбец 2'!F15</f>
        <v>0</v>
      </c>
      <c r="E41" s="10">
        <f>'[1]столбец 3'!F14+1</f>
        <v>9032</v>
      </c>
      <c r="F41" s="10">
        <f>'[1]столбец 4'!F14</f>
        <v>0</v>
      </c>
    </row>
    <row r="42" spans="1:6" s="14" customFormat="1" ht="39" x14ac:dyDescent="0.25">
      <c r="A42" s="12" t="s">
        <v>57</v>
      </c>
      <c r="B42" s="13" t="s">
        <v>58</v>
      </c>
      <c r="C42" s="18">
        <f>'[1]столбец 1'!F16</f>
        <v>38</v>
      </c>
      <c r="D42" s="10">
        <f>'[1]столбец 2'!F16</f>
        <v>0</v>
      </c>
      <c r="E42" s="10">
        <f>'[1]столбец 3'!F15</f>
        <v>2768</v>
      </c>
      <c r="F42" s="10">
        <f>'[1]столбец 4'!F15</f>
        <v>0</v>
      </c>
    </row>
    <row r="43" spans="1:6" ht="26.25" x14ac:dyDescent="0.25">
      <c r="A43" s="11" t="s">
        <v>59</v>
      </c>
      <c r="B43" s="9" t="s">
        <v>60</v>
      </c>
      <c r="C43" s="18">
        <f>'[1]столбец 1'!F17</f>
        <v>4</v>
      </c>
      <c r="D43" s="10">
        <f>'[1]столбец 2'!F17</f>
        <v>0</v>
      </c>
      <c r="E43" s="10">
        <f>'[1]столбец 3'!F16</f>
        <v>764</v>
      </c>
      <c r="F43" s="10">
        <f>'[1]столбец 4'!F16</f>
        <v>0</v>
      </c>
    </row>
    <row r="44" spans="1:6" ht="26.25" x14ac:dyDescent="0.25">
      <c r="A44" s="11" t="s">
        <v>61</v>
      </c>
      <c r="B44" s="9" t="s">
        <v>62</v>
      </c>
      <c r="C44" s="18">
        <f>'[1]столбец 1'!F18</f>
        <v>44</v>
      </c>
      <c r="D44" s="10">
        <f>'[1]столбец 2'!F18</f>
        <v>12</v>
      </c>
      <c r="E44" s="10">
        <f>'[1]столбец 3'!F17</f>
        <v>3987</v>
      </c>
      <c r="F44" s="10">
        <f>'[1]столбец 4'!F17</f>
        <v>902</v>
      </c>
    </row>
    <row r="45" spans="1:6" x14ac:dyDescent="0.25">
      <c r="A45" s="11" t="s">
        <v>63</v>
      </c>
      <c r="B45" s="9" t="s">
        <v>64</v>
      </c>
      <c r="C45" s="18">
        <f>'[1]столбец 1'!F19</f>
        <v>4</v>
      </c>
      <c r="D45" s="10">
        <f>'[1]столбец 2'!F19</f>
        <v>0</v>
      </c>
      <c r="E45" s="10">
        <f>'[1]столбец 3'!F18</f>
        <v>425</v>
      </c>
      <c r="F45" s="10">
        <f>'[1]столбец 4'!F18</f>
        <v>0</v>
      </c>
    </row>
    <row r="46" spans="1:6" ht="26.25" x14ac:dyDescent="0.25">
      <c r="A46" s="11" t="s">
        <v>65</v>
      </c>
      <c r="B46" s="9" t="s">
        <v>66</v>
      </c>
      <c r="C46" s="18">
        <f>'[1]столбец 1'!F20</f>
        <v>4</v>
      </c>
      <c r="D46" s="10">
        <f>'[1]столбец 2'!F20</f>
        <v>0</v>
      </c>
      <c r="E46" s="10">
        <f>'[1]столбец 3'!F19</f>
        <v>415</v>
      </c>
      <c r="F46" s="10">
        <f>'[1]столбец 4'!F19</f>
        <v>0</v>
      </c>
    </row>
    <row r="47" spans="1:6" x14ac:dyDescent="0.25">
      <c r="A47" s="11" t="s">
        <v>67</v>
      </c>
      <c r="B47" s="9" t="s">
        <v>68</v>
      </c>
      <c r="C47" s="18">
        <f>'[1]столбец 1'!F21</f>
        <v>7</v>
      </c>
      <c r="D47" s="10">
        <f>'[1]столбец 2'!F21</f>
        <v>0</v>
      </c>
      <c r="E47" s="10">
        <f>'[1]столбец 3'!F20</f>
        <v>1049</v>
      </c>
      <c r="F47" s="10">
        <f>'[1]столбец 4'!F20</f>
        <v>0</v>
      </c>
    </row>
    <row r="48" spans="1:6" ht="51.75" x14ac:dyDescent="0.25">
      <c r="A48" s="11" t="s">
        <v>69</v>
      </c>
      <c r="B48" s="9" t="s">
        <v>70</v>
      </c>
      <c r="C48" s="18">
        <f>'[1]столбец 1'!F22</f>
        <v>68</v>
      </c>
      <c r="D48" s="10">
        <f>'[1]столбец 2'!F22</f>
        <v>0</v>
      </c>
      <c r="E48" s="10">
        <f>'[1]столбец 3'!F21</f>
        <v>161276</v>
      </c>
      <c r="F48" s="10">
        <f>'[1]столбец 4'!F21</f>
        <v>0</v>
      </c>
    </row>
    <row r="49" spans="1:6" ht="26.25" x14ac:dyDescent="0.25">
      <c r="A49" s="11" t="s">
        <v>71</v>
      </c>
      <c r="B49" s="9" t="s">
        <v>72</v>
      </c>
      <c r="C49" s="18">
        <f>'[1]столбец 1'!F23</f>
        <v>12</v>
      </c>
      <c r="D49" s="10">
        <f>'[1]столбец 2'!F23</f>
        <v>0</v>
      </c>
      <c r="E49" s="10">
        <f>'[1]столбец 3'!F22</f>
        <v>1741</v>
      </c>
      <c r="F49" s="10">
        <f>'[1]столбец 4'!F22</f>
        <v>0</v>
      </c>
    </row>
    <row r="50" spans="1:6" ht="306.75" x14ac:dyDescent="0.25">
      <c r="A50" s="11" t="s">
        <v>73</v>
      </c>
      <c r="B50" s="9" t="s">
        <v>74</v>
      </c>
      <c r="C50" s="18">
        <f>'[1]столбец 1'!F24</f>
        <v>13</v>
      </c>
      <c r="D50" s="10">
        <f>'[1]столбец 2'!F24</f>
        <v>2</v>
      </c>
      <c r="E50" s="10">
        <f>'[1]столбец 3'!F23</f>
        <v>1958</v>
      </c>
      <c r="F50" s="10">
        <f>'[1]столбец 4'!F23</f>
        <v>260</v>
      </c>
    </row>
    <row r="51" spans="1:6" ht="26.25" x14ac:dyDescent="0.25">
      <c r="A51" s="11" t="s">
        <v>75</v>
      </c>
      <c r="B51" s="9" t="s">
        <v>76</v>
      </c>
      <c r="C51" s="18">
        <f>'[1]столбец 1'!F25</f>
        <v>0</v>
      </c>
      <c r="D51" s="10">
        <f>'[1]столбец 2'!F25</f>
        <v>0</v>
      </c>
      <c r="E51" s="10">
        <f>'[1]столбец 3'!F24</f>
        <v>0</v>
      </c>
      <c r="F51" s="10">
        <f>'[1]столбец 4'!F24</f>
        <v>0</v>
      </c>
    </row>
    <row r="52" spans="1:6" x14ac:dyDescent="0.25">
      <c r="A52" s="11" t="s">
        <v>77</v>
      </c>
      <c r="B52" s="9" t="s">
        <v>78</v>
      </c>
      <c r="C52" s="18">
        <f>'[1]столбец 1'!F26</f>
        <v>5</v>
      </c>
      <c r="D52" s="10">
        <f>'[1]столбец 2'!F26</f>
        <v>0</v>
      </c>
      <c r="E52" s="10">
        <f>'[1]столбец 3'!F25</f>
        <v>928</v>
      </c>
      <c r="F52" s="10">
        <f>'[1]столбец 4'!F25</f>
        <v>0</v>
      </c>
    </row>
    <row r="53" spans="1:6" x14ac:dyDescent="0.25">
      <c r="A53" s="11" t="s">
        <v>79</v>
      </c>
      <c r="B53" s="9" t="s">
        <v>80</v>
      </c>
      <c r="C53" s="18">
        <f>'[1]столбец 1'!F27</f>
        <v>0</v>
      </c>
      <c r="D53" s="10">
        <f>'[1]столбец 2'!F27</f>
        <v>0</v>
      </c>
      <c r="E53" s="10">
        <f>'[1]столбец 3'!F26</f>
        <v>0</v>
      </c>
      <c r="F53" s="10">
        <f>'[1]столбец 4'!F26</f>
        <v>0</v>
      </c>
    </row>
    <row r="54" spans="1:6" ht="64.5" x14ac:dyDescent="0.25">
      <c r="A54" s="11" t="s">
        <v>81</v>
      </c>
      <c r="B54" s="9" t="s">
        <v>82</v>
      </c>
      <c r="C54" s="18">
        <f>'[1]столбец 1'!F28</f>
        <v>0</v>
      </c>
      <c r="D54" s="10">
        <f>'[1]столбец 2'!F28</f>
        <v>0</v>
      </c>
      <c r="E54" s="10">
        <f>'[1]столбец 3'!F27</f>
        <v>0</v>
      </c>
      <c r="F54" s="10">
        <f>'[1]столбец 4'!F27</f>
        <v>0</v>
      </c>
    </row>
    <row r="55" spans="1:6" ht="26.25" x14ac:dyDescent="0.25">
      <c r="A55" s="11" t="s">
        <v>83</v>
      </c>
      <c r="B55" s="9" t="s">
        <v>84</v>
      </c>
      <c r="C55" s="18">
        <f>'[1]столбец 1'!F29</f>
        <v>5</v>
      </c>
      <c r="D55" s="10">
        <f>'[1]столбец 2'!F29</f>
        <v>1</v>
      </c>
      <c r="E55" s="10">
        <f>'[1]столбец 3'!F28</f>
        <v>477</v>
      </c>
      <c r="F55" s="10">
        <f>'[1]столбец 4'!F28</f>
        <v>130</v>
      </c>
    </row>
    <row r="56" spans="1:6" ht="26.25" x14ac:dyDescent="0.25">
      <c r="A56" s="11" t="s">
        <v>85</v>
      </c>
      <c r="B56" s="9" t="s">
        <v>86</v>
      </c>
      <c r="C56" s="18">
        <f>'[1]столбец 1'!F30</f>
        <v>14</v>
      </c>
      <c r="D56" s="10">
        <f>'[1]столбец 2'!F30</f>
        <v>0</v>
      </c>
      <c r="E56" s="10">
        <f>'[1]столбец 3'!F29</f>
        <v>2254</v>
      </c>
      <c r="F56" s="10">
        <f>'[1]столбец 4'!F29</f>
        <v>0</v>
      </c>
    </row>
    <row r="57" spans="1:6" x14ac:dyDescent="0.25">
      <c r="A57" s="11" t="s">
        <v>87</v>
      </c>
      <c r="B57" s="9" t="s">
        <v>88</v>
      </c>
      <c r="C57" s="18">
        <f>'[1]столбец 1'!F31</f>
        <v>44</v>
      </c>
      <c r="D57" s="10">
        <f>'[1]столбец 2'!F31</f>
        <v>0</v>
      </c>
      <c r="E57" s="10">
        <f>'[1]столбец 3'!F30</f>
        <v>7184</v>
      </c>
      <c r="F57" s="10">
        <f>'[1]столбец 4'!F30</f>
        <v>0</v>
      </c>
    </row>
    <row r="58" spans="1:6" ht="39" x14ac:dyDescent="0.25">
      <c r="A58" s="11" t="s">
        <v>89</v>
      </c>
      <c r="B58" s="9" t="s">
        <v>90</v>
      </c>
      <c r="C58" s="18">
        <f>'[1]столбец 1'!F32</f>
        <v>0</v>
      </c>
      <c r="D58" s="10">
        <f>'[1]столбец 2'!F32</f>
        <v>0</v>
      </c>
      <c r="E58" s="10">
        <f>'[1]столбец 3'!F31</f>
        <v>0</v>
      </c>
      <c r="F58" s="10">
        <f>'[1]столбец 4'!F31</f>
        <v>0</v>
      </c>
    </row>
    <row r="59" spans="1:6" x14ac:dyDescent="0.25">
      <c r="A59" s="11" t="s">
        <v>91</v>
      </c>
      <c r="B59" s="9" t="s">
        <v>92</v>
      </c>
      <c r="C59" s="18">
        <f>'[1]столбец 1'!F33</f>
        <v>2</v>
      </c>
      <c r="D59" s="10">
        <f>'[1]столбец 2'!F33</f>
        <v>0</v>
      </c>
      <c r="E59" s="10">
        <f>'[1]столбец 3'!F32</f>
        <v>244</v>
      </c>
      <c r="F59" s="10">
        <f>'[1]столбец 4'!F32</f>
        <v>0</v>
      </c>
    </row>
    <row r="60" spans="1:6" x14ac:dyDescent="0.25">
      <c r="A60" s="11" t="s">
        <v>93</v>
      </c>
      <c r="B60" s="9" t="s">
        <v>94</v>
      </c>
      <c r="C60" s="18">
        <f>'[1]столбец 1'!F34</f>
        <v>1</v>
      </c>
      <c r="D60" s="10">
        <f>'[1]столбец 2'!F34</f>
        <v>0</v>
      </c>
      <c r="E60" s="10">
        <f>'[1]столбец 3'!F33</f>
        <v>120</v>
      </c>
      <c r="F60" s="10">
        <f>'[1]столбец 4'!F33</f>
        <v>0</v>
      </c>
    </row>
    <row r="61" spans="1:6" ht="26.25" x14ac:dyDescent="0.25">
      <c r="A61" s="11" t="s">
        <v>95</v>
      </c>
      <c r="B61" s="9" t="s">
        <v>96</v>
      </c>
      <c r="C61" s="18">
        <f>'[1]столбец 1'!F35</f>
        <v>0</v>
      </c>
      <c r="D61" s="10">
        <f>'[1]столбец 2'!F35</f>
        <v>0</v>
      </c>
      <c r="E61" s="10">
        <f>'[1]столбец 3'!F34</f>
        <v>0</v>
      </c>
      <c r="F61" s="10">
        <f>'[1]столбец 4'!F34</f>
        <v>0</v>
      </c>
    </row>
    <row r="62" spans="1:6" ht="26.25" x14ac:dyDescent="0.25">
      <c r="A62" s="11" t="s">
        <v>97</v>
      </c>
      <c r="B62" s="9" t="s">
        <v>98</v>
      </c>
      <c r="C62" s="18">
        <f>'[1]столбец 1'!F36</f>
        <v>0</v>
      </c>
      <c r="D62" s="10">
        <f>'[1]столбец 2'!F36</f>
        <v>0</v>
      </c>
      <c r="E62" s="10">
        <f>'[1]столбец 3'!F35</f>
        <v>0</v>
      </c>
      <c r="F62" s="10">
        <f>'[1]столбец 4'!F35</f>
        <v>0</v>
      </c>
    </row>
    <row r="63" spans="1:6" ht="39" x14ac:dyDescent="0.25">
      <c r="A63" s="11" t="s">
        <v>99</v>
      </c>
      <c r="B63" s="9" t="s">
        <v>100</v>
      </c>
      <c r="C63" s="18">
        <f>'[1]столбец 1'!F37</f>
        <v>2</v>
      </c>
      <c r="D63" s="10">
        <f>'[1]столбец 2'!F37</f>
        <v>0</v>
      </c>
      <c r="E63" s="10">
        <f>'[1]столбец 3'!F36</f>
        <v>240</v>
      </c>
      <c r="F63" s="10">
        <f>'[1]столбец 4'!F36</f>
        <v>0</v>
      </c>
    </row>
    <row r="64" spans="1:6" ht="51.75" x14ac:dyDescent="0.25">
      <c r="A64" s="11" t="s">
        <v>101</v>
      </c>
      <c r="B64" s="9" t="s">
        <v>102</v>
      </c>
      <c r="C64" s="18">
        <f>'[1]столбец 1'!F38</f>
        <v>15</v>
      </c>
      <c r="D64" s="10">
        <f>'[1]столбец 2'!F38</f>
        <v>4</v>
      </c>
      <c r="E64" s="10">
        <f>'[1]столбец 3'!F37</f>
        <v>1235</v>
      </c>
      <c r="F64" s="10">
        <f>'[1]столбец 4'!F37</f>
        <v>520</v>
      </c>
    </row>
    <row r="65" spans="1:6" ht="26.25" x14ac:dyDescent="0.25">
      <c r="A65" s="11" t="s">
        <v>103</v>
      </c>
      <c r="B65" s="9" t="s">
        <v>104</v>
      </c>
      <c r="C65" s="18">
        <f>'[1]столбец 1'!F39</f>
        <v>1</v>
      </c>
      <c r="D65" s="10">
        <f>'[1]столбец 2'!F39</f>
        <v>0</v>
      </c>
      <c r="E65" s="10">
        <f>'[1]столбец 3'!F38</f>
        <v>260</v>
      </c>
      <c r="F65" s="10">
        <f>'[1]столбец 4'!F38</f>
        <v>0</v>
      </c>
    </row>
    <row r="66" spans="1:6" ht="26.25" x14ac:dyDescent="0.25">
      <c r="A66" s="11" t="s">
        <v>105</v>
      </c>
      <c r="B66" s="9" t="s">
        <v>106</v>
      </c>
      <c r="C66" s="18">
        <f>'[1]столбец 1'!F40</f>
        <v>0</v>
      </c>
      <c r="D66" s="10">
        <f>'[1]столбец 2'!F40</f>
        <v>0</v>
      </c>
      <c r="E66" s="10">
        <f>'[1]столбец 3'!F39</f>
        <v>0</v>
      </c>
      <c r="F66" s="10">
        <f>'[1]столбец 4'!F39</f>
        <v>0</v>
      </c>
    </row>
    <row r="67" spans="1:6" ht="39" x14ac:dyDescent="0.25">
      <c r="A67" s="11" t="s">
        <v>107</v>
      </c>
      <c r="B67" s="9" t="s">
        <v>108</v>
      </c>
      <c r="C67" s="18">
        <f>'[1]столбец 1'!F41</f>
        <v>30</v>
      </c>
      <c r="D67" s="10">
        <f>'[1]столбец 2'!F41</f>
        <v>0</v>
      </c>
      <c r="E67" s="10">
        <f>'[1]столбец 3'!F40</f>
        <v>11361</v>
      </c>
      <c r="F67" s="10">
        <f>'[1]столбец 4'!F40</f>
        <v>0</v>
      </c>
    </row>
    <row r="68" spans="1:6" ht="26.25" x14ac:dyDescent="0.25">
      <c r="A68" s="11" t="s">
        <v>109</v>
      </c>
      <c r="B68" s="9" t="s">
        <v>110</v>
      </c>
      <c r="C68" s="18">
        <f>'[1]столбец 1'!F42</f>
        <v>0</v>
      </c>
      <c r="D68" s="10">
        <f>'[1]столбец 2'!F42</f>
        <v>0</v>
      </c>
      <c r="E68" s="10">
        <f>'[1]столбец 3'!F41</f>
        <v>0</v>
      </c>
      <c r="F68" s="10">
        <f>'[1]столбец 4'!F41</f>
        <v>0</v>
      </c>
    </row>
    <row r="69" spans="1:6" x14ac:dyDescent="0.25">
      <c r="A69" s="11" t="s">
        <v>111</v>
      </c>
      <c r="B69" s="9" t="s">
        <v>112</v>
      </c>
      <c r="C69" s="18">
        <f>'[1]столбец 1'!F43</f>
        <v>2</v>
      </c>
      <c r="D69" s="10">
        <f>'[1]столбец 2'!F43</f>
        <v>0</v>
      </c>
      <c r="E69" s="10">
        <f>'[1]столбец 3'!F42</f>
        <v>195</v>
      </c>
      <c r="F69" s="10">
        <f>'[1]столбец 4'!F42</f>
        <v>0</v>
      </c>
    </row>
    <row r="70" spans="1:6" x14ac:dyDescent="0.25">
      <c r="A70" s="11" t="s">
        <v>113</v>
      </c>
      <c r="B70" s="9" t="s">
        <v>114</v>
      </c>
      <c r="C70" s="18">
        <f>'[1]столбец 1'!F44</f>
        <v>3</v>
      </c>
      <c r="D70" s="10">
        <f>'[1]столбец 2'!F44</f>
        <v>1</v>
      </c>
      <c r="E70" s="10">
        <f>'[1]столбец 3'!F43</f>
        <v>231</v>
      </c>
      <c r="F70" s="10">
        <f>'[1]столбец 4'!F43</f>
        <v>130</v>
      </c>
    </row>
    <row r="71" spans="1:6" x14ac:dyDescent="0.25">
      <c r="A71" s="11" t="s">
        <v>115</v>
      </c>
      <c r="B71" s="9" t="s">
        <v>116</v>
      </c>
      <c r="C71" s="18">
        <f>'[1]столбец 1'!F45</f>
        <v>4</v>
      </c>
      <c r="D71" s="10">
        <f>'[1]столбец 2'!F45</f>
        <v>0</v>
      </c>
      <c r="E71" s="10">
        <f>'[1]столбец 3'!F44</f>
        <v>510</v>
      </c>
      <c r="F71" s="10">
        <f>'[1]столбец 4'!F44</f>
        <v>0</v>
      </c>
    </row>
    <row r="72" spans="1:6" x14ac:dyDescent="0.25">
      <c r="A72" s="11" t="s">
        <v>117</v>
      </c>
      <c r="B72" s="9" t="s">
        <v>118</v>
      </c>
      <c r="C72" s="18">
        <f>'[1]столбец 1'!F46</f>
        <v>9</v>
      </c>
      <c r="D72" s="10">
        <f>'[1]столбец 2'!F46</f>
        <v>0</v>
      </c>
      <c r="E72" s="10">
        <f>'[1]столбец 3'!F45</f>
        <v>2543</v>
      </c>
      <c r="F72" s="10">
        <f>'[1]столбец 4'!F45</f>
        <v>0</v>
      </c>
    </row>
    <row r="73" spans="1:6" ht="26.25" x14ac:dyDescent="0.25">
      <c r="A73" s="11" t="s">
        <v>119</v>
      </c>
      <c r="B73" s="9" t="s">
        <v>120</v>
      </c>
      <c r="C73" s="18">
        <f>'[1]столбец 1'!F47</f>
        <v>2</v>
      </c>
      <c r="D73" s="10">
        <f>'[1]столбец 2'!F47</f>
        <v>0</v>
      </c>
      <c r="E73" s="10">
        <f>'[1]столбец 3'!F46</f>
        <v>43</v>
      </c>
      <c r="F73" s="10">
        <f>'[1]столбец 4'!F46</f>
        <v>0</v>
      </c>
    </row>
    <row r="74" spans="1:6" ht="51.75" x14ac:dyDescent="0.25">
      <c r="A74" s="11" t="s">
        <v>121</v>
      </c>
      <c r="B74" s="9" t="s">
        <v>122</v>
      </c>
      <c r="C74" s="18">
        <f>'[1]столбец 1'!F48</f>
        <v>71</v>
      </c>
      <c r="D74" s="10">
        <f>'[1]столбец 2'!F48</f>
        <v>0</v>
      </c>
      <c r="E74" s="10">
        <f>'[1]столбец 3'!F47</f>
        <v>75625</v>
      </c>
      <c r="F74" s="10">
        <f>'[1]столбец 4'!F47</f>
        <v>0</v>
      </c>
    </row>
    <row r="75" spans="1:6" ht="51.75" x14ac:dyDescent="0.25">
      <c r="A75" s="11" t="s">
        <v>123</v>
      </c>
      <c r="B75" s="9" t="s">
        <v>124</v>
      </c>
      <c r="C75" s="18">
        <f>'[1]столбец 1'!F49</f>
        <v>20</v>
      </c>
      <c r="D75" s="10">
        <f>'[1]столбец 2'!F49</f>
        <v>0</v>
      </c>
      <c r="E75" s="10">
        <f>'[1]столбец 3'!F48</f>
        <v>3350</v>
      </c>
      <c r="F75" s="10">
        <f>'[1]столбец 4'!F48</f>
        <v>0</v>
      </c>
    </row>
    <row r="76" spans="1:6" ht="64.5" x14ac:dyDescent="0.25">
      <c r="A76" s="11" t="s">
        <v>125</v>
      </c>
      <c r="B76" s="9" t="s">
        <v>126</v>
      </c>
      <c r="C76" s="18">
        <f>'[1]столбец 1'!F50</f>
        <v>27</v>
      </c>
      <c r="D76" s="10">
        <f>'[1]столбец 2'!F50</f>
        <v>0</v>
      </c>
      <c r="E76" s="10">
        <f>'[1]столбец 3'!F49</f>
        <v>33235</v>
      </c>
      <c r="F76" s="10">
        <f>'[1]столбец 4'!F49</f>
        <v>0</v>
      </c>
    </row>
    <row r="77" spans="1:6" ht="39" x14ac:dyDescent="0.25">
      <c r="A77" s="11" t="s">
        <v>127</v>
      </c>
      <c r="B77" s="9" t="s">
        <v>128</v>
      </c>
      <c r="C77" s="18">
        <f>'[1]столбец 1'!F51</f>
        <v>8</v>
      </c>
      <c r="D77" s="10">
        <f>'[1]столбец 2'!F51</f>
        <v>0</v>
      </c>
      <c r="E77" s="10">
        <f>'[1]столбец 3'!F50</f>
        <v>1858</v>
      </c>
      <c r="F77" s="10">
        <f>'[1]столбец 4'!F50</f>
        <v>0</v>
      </c>
    </row>
    <row r="78" spans="1:6" ht="26.25" x14ac:dyDescent="0.25">
      <c r="A78" s="11" t="s">
        <v>129</v>
      </c>
      <c r="B78" s="9" t="s">
        <v>130</v>
      </c>
      <c r="C78" s="18">
        <f>'[1]столбец 1'!F52</f>
        <v>0</v>
      </c>
      <c r="D78" s="10">
        <f>'[1]столбец 2'!F52</f>
        <v>0</v>
      </c>
      <c r="E78" s="10">
        <f>'[1]столбец 3'!F51</f>
        <v>0</v>
      </c>
      <c r="F78" s="10">
        <f>'[1]столбец 4'!F51</f>
        <v>0</v>
      </c>
    </row>
    <row r="79" spans="1:6" x14ac:dyDescent="0.25">
      <c r="A79" s="11" t="s">
        <v>131</v>
      </c>
      <c r="B79" s="9" t="s">
        <v>132</v>
      </c>
      <c r="C79" s="18">
        <f>'[1]столбец 1'!F53</f>
        <v>0</v>
      </c>
      <c r="D79" s="10">
        <f>'[1]столбец 2'!F53</f>
        <v>0</v>
      </c>
      <c r="E79" s="10">
        <f>'[1]столбец 3'!F52</f>
        <v>0</v>
      </c>
      <c r="F79" s="10">
        <f>'[1]столбец 4'!F52</f>
        <v>0</v>
      </c>
    </row>
    <row r="80" spans="1:6" ht="39" x14ac:dyDescent="0.25">
      <c r="A80" s="11" t="s">
        <v>133</v>
      </c>
      <c r="B80" s="9" t="s">
        <v>134</v>
      </c>
      <c r="C80" s="18">
        <f>'[1]столбец 1'!F54</f>
        <v>1</v>
      </c>
      <c r="D80" s="10">
        <f>'[1]столбец 2'!F54</f>
        <v>1</v>
      </c>
      <c r="E80" s="10">
        <f>'[1]столбец 3'!F53</f>
        <v>195</v>
      </c>
      <c r="F80" s="10">
        <f>'[1]столбец 4'!F53</f>
        <v>195</v>
      </c>
    </row>
    <row r="81" spans="1:6" ht="26.25" x14ac:dyDescent="0.25">
      <c r="A81" s="11" t="s">
        <v>135</v>
      </c>
      <c r="B81" s="9" t="s">
        <v>136</v>
      </c>
      <c r="C81" s="18">
        <f>'[1]столбец 1'!F55</f>
        <v>0</v>
      </c>
      <c r="D81" s="10">
        <f>'[1]столбец 2'!F55</f>
        <v>0</v>
      </c>
      <c r="E81" s="10">
        <f>'[1]столбец 3'!F54</f>
        <v>0</v>
      </c>
      <c r="F81" s="10">
        <f>'[1]столбец 4'!F54</f>
        <v>0</v>
      </c>
    </row>
    <row r="82" spans="1:6" x14ac:dyDescent="0.25">
      <c r="A82" s="11" t="s">
        <v>137</v>
      </c>
      <c r="B82" s="9" t="s">
        <v>138</v>
      </c>
      <c r="C82" s="18">
        <f>'[1]столбец 1'!F56</f>
        <v>3</v>
      </c>
      <c r="D82" s="10">
        <f>'[1]столбец 2'!F56</f>
        <v>0</v>
      </c>
      <c r="E82" s="10">
        <f>'[1]столбец 3'!F55</f>
        <v>683</v>
      </c>
      <c r="F82" s="10">
        <f>'[1]столбец 4'!F55</f>
        <v>0</v>
      </c>
    </row>
    <row r="83" spans="1:6" ht="39" x14ac:dyDescent="0.25">
      <c r="A83" s="11" t="s">
        <v>139</v>
      </c>
      <c r="B83" s="9" t="s">
        <v>140</v>
      </c>
      <c r="C83" s="18">
        <f>'[1]столбец 1'!F57</f>
        <v>0</v>
      </c>
      <c r="D83" s="10">
        <f>'[1]столбец 2'!F57</f>
        <v>0</v>
      </c>
      <c r="E83" s="10">
        <f>'[1]столбец 3'!F56</f>
        <v>0</v>
      </c>
      <c r="F83" s="10">
        <f>'[1]столбец 4'!F56</f>
        <v>0</v>
      </c>
    </row>
    <row r="84" spans="1:6" ht="26.25" x14ac:dyDescent="0.25">
      <c r="A84" s="11" t="s">
        <v>141</v>
      </c>
      <c r="B84" s="9" t="s">
        <v>142</v>
      </c>
      <c r="C84" s="18">
        <f>'[1]столбец 1'!F58</f>
        <v>11</v>
      </c>
      <c r="D84" s="10">
        <f>'[1]столбец 2'!F58</f>
        <v>0</v>
      </c>
      <c r="E84" s="10">
        <f>'[1]столбец 3'!F57</f>
        <v>2323</v>
      </c>
      <c r="F84" s="10">
        <f>'[1]столбец 4'!F57</f>
        <v>0</v>
      </c>
    </row>
    <row r="85" spans="1:6" x14ac:dyDescent="0.25">
      <c r="A85" s="11" t="s">
        <v>143</v>
      </c>
      <c r="B85" s="9" t="s">
        <v>144</v>
      </c>
      <c r="C85" s="18">
        <f>'[1]столбец 1'!F59</f>
        <v>3</v>
      </c>
      <c r="D85" s="10">
        <f>'[1]столбец 2'!F59</f>
        <v>0</v>
      </c>
      <c r="E85" s="10">
        <f>'[1]столбец 3'!F58</f>
        <v>185</v>
      </c>
      <c r="F85" s="10">
        <f>'[1]столбец 4'!F58</f>
        <v>0</v>
      </c>
    </row>
    <row r="86" spans="1:6" ht="26.25" x14ac:dyDescent="0.25">
      <c r="A86" s="11" t="s">
        <v>145</v>
      </c>
      <c r="B86" s="9" t="s">
        <v>146</v>
      </c>
      <c r="C86" s="18">
        <f>'[1]столбец 1'!F60</f>
        <v>5</v>
      </c>
      <c r="D86" s="10">
        <f>'[1]столбец 2'!F60</f>
        <v>4</v>
      </c>
      <c r="E86" s="10">
        <f>'[1]столбец 3'!F59</f>
        <v>1088</v>
      </c>
      <c r="F86" s="10">
        <f>'[1]столбец 4'!F59</f>
        <v>758</v>
      </c>
    </row>
    <row r="87" spans="1:6" x14ac:dyDescent="0.25">
      <c r="A87" s="11" t="s">
        <v>147</v>
      </c>
      <c r="B87" s="9" t="s">
        <v>148</v>
      </c>
      <c r="C87" s="18">
        <f>'[1]столбец 1'!F61</f>
        <v>3</v>
      </c>
      <c r="D87" s="10">
        <f>'[1]столбец 2'!F61</f>
        <v>1</v>
      </c>
      <c r="E87" s="10">
        <f>'[1]столбец 3'!F60</f>
        <v>718</v>
      </c>
      <c r="F87" s="10">
        <f>'[1]столбец 4'!F60</f>
        <v>238</v>
      </c>
    </row>
    <row r="88" spans="1:6" ht="26.25" x14ac:dyDescent="0.25">
      <c r="A88" s="11" t="s">
        <v>149</v>
      </c>
      <c r="B88" s="9" t="s">
        <v>150</v>
      </c>
      <c r="C88" s="18">
        <f>'[1]столбец 1'!F62</f>
        <v>2</v>
      </c>
      <c r="D88" s="10">
        <f>'[1]столбец 2'!F62</f>
        <v>0</v>
      </c>
      <c r="E88" s="10">
        <f>'[1]столбец 3'!F61</f>
        <v>179</v>
      </c>
      <c r="F88" s="10">
        <f>'[1]столбец 4'!F61</f>
        <v>0</v>
      </c>
    </row>
    <row r="89" spans="1:6" ht="26.25" x14ac:dyDescent="0.25">
      <c r="A89" s="11" t="s">
        <v>151</v>
      </c>
      <c r="B89" s="9" t="s">
        <v>152</v>
      </c>
      <c r="C89" s="18">
        <f>'[1]столбец 1'!F63</f>
        <v>9</v>
      </c>
      <c r="D89" s="10">
        <f>'[1]столбец 2'!F63</f>
        <v>0</v>
      </c>
      <c r="E89" s="10">
        <f>'[1]столбец 3'!F62</f>
        <v>833</v>
      </c>
      <c r="F89" s="10">
        <f>'[1]столбец 4'!F62</f>
        <v>0</v>
      </c>
    </row>
    <row r="90" spans="1:6" x14ac:dyDescent="0.25">
      <c r="A90" s="11" t="s">
        <v>153</v>
      </c>
      <c r="B90" s="9" t="s">
        <v>154</v>
      </c>
      <c r="C90" s="18">
        <f>'[1]столбец 1'!F64</f>
        <v>0</v>
      </c>
      <c r="D90" s="10">
        <f>'[1]столбец 2'!F64</f>
        <v>0</v>
      </c>
      <c r="E90" s="10">
        <f>'[1]столбец 3'!F63</f>
        <v>0</v>
      </c>
      <c r="F90" s="10">
        <f>'[1]столбец 4'!F63</f>
        <v>0</v>
      </c>
    </row>
    <row r="91" spans="1:6" ht="64.5" x14ac:dyDescent="0.25">
      <c r="A91" s="11" t="s">
        <v>155</v>
      </c>
      <c r="B91" s="9" t="s">
        <v>156</v>
      </c>
      <c r="C91" s="18">
        <f>'[1]столбец 1'!F65</f>
        <v>73</v>
      </c>
      <c r="D91" s="10">
        <f>'[1]столбец 2'!F65</f>
        <v>22</v>
      </c>
      <c r="E91" s="10">
        <f>'[1]столбец 3'!F64</f>
        <v>25182</v>
      </c>
      <c r="F91" s="10">
        <f>'[1]столбец 4'!F64</f>
        <v>6239</v>
      </c>
    </row>
    <row r="92" spans="1:6" ht="26.25" x14ac:dyDescent="0.25">
      <c r="A92" s="11" t="s">
        <v>157</v>
      </c>
      <c r="B92" s="9" t="s">
        <v>158</v>
      </c>
      <c r="C92" s="18">
        <f>'[1]столбец 1'!F66</f>
        <v>27</v>
      </c>
      <c r="D92" s="10">
        <f>'[1]столбец 2'!F66</f>
        <v>6</v>
      </c>
      <c r="E92" s="10">
        <f>'[1]столбец 3'!F65</f>
        <v>5183</v>
      </c>
      <c r="F92" s="10">
        <f>'[1]столбец 4'!F65</f>
        <v>1365</v>
      </c>
    </row>
    <row r="93" spans="1:6" ht="90" x14ac:dyDescent="0.25">
      <c r="A93" s="11" t="s">
        <v>159</v>
      </c>
      <c r="B93" s="9" t="s">
        <v>160</v>
      </c>
      <c r="C93" s="18">
        <f>'[1]столбец 1'!F67</f>
        <v>0</v>
      </c>
      <c r="D93" s="10">
        <f>'[1]столбец 2'!F67</f>
        <v>0</v>
      </c>
      <c r="E93" s="10">
        <f>'[1]столбец 3'!F66</f>
        <v>0</v>
      </c>
      <c r="F93" s="10">
        <f>'[1]столбец 4'!F66</f>
        <v>0</v>
      </c>
    </row>
    <row r="94" spans="1:6" ht="39" x14ac:dyDescent="0.25">
      <c r="A94" s="7" t="s">
        <v>161</v>
      </c>
      <c r="B94" s="9" t="s">
        <v>162</v>
      </c>
      <c r="C94" s="18">
        <f>'[1]столбец 1'!F68</f>
        <v>802</v>
      </c>
      <c r="D94" s="15" t="s">
        <v>163</v>
      </c>
      <c r="E94" s="15" t="s">
        <v>163</v>
      </c>
      <c r="F94" s="15" t="s">
        <v>163</v>
      </c>
    </row>
    <row r="95" spans="1:6" ht="39" x14ac:dyDescent="0.25">
      <c r="A95" s="7" t="s">
        <v>164</v>
      </c>
      <c r="B95" s="9" t="s">
        <v>165</v>
      </c>
      <c r="C95" s="18">
        <f>'[1]столбец 1'!F69</f>
        <v>41</v>
      </c>
      <c r="D95" s="15" t="s">
        <v>163</v>
      </c>
      <c r="E95" s="15" t="s">
        <v>163</v>
      </c>
      <c r="F95" s="15" t="s">
        <v>163</v>
      </c>
    </row>
    <row r="96" spans="1:6" x14ac:dyDescent="0.25">
      <c r="A96" s="7" t="s">
        <v>166</v>
      </c>
      <c r="B96" s="9" t="s">
        <v>167</v>
      </c>
      <c r="C96" s="18">
        <f>'[1]столбец 1'!F70</f>
        <v>2799</v>
      </c>
      <c r="D96" s="10">
        <f>102+6+12+2</f>
        <v>122</v>
      </c>
      <c r="E96" s="16">
        <f>641694+57522+98374+69558+36908</f>
        <v>904056</v>
      </c>
      <c r="F96" s="17">
        <v>22964</v>
      </c>
    </row>
    <row r="97" spans="1:5" s="4" customFormat="1" x14ac:dyDescent="0.25">
      <c r="A97" s="3"/>
      <c r="C97" s="23"/>
      <c r="E97" s="5"/>
    </row>
    <row r="98" spans="1:5" s="4" customFormat="1" x14ac:dyDescent="0.25">
      <c r="A98" s="3" t="s">
        <v>168</v>
      </c>
      <c r="C98" s="19"/>
    </row>
    <row r="99" spans="1:5" s="4" customFormat="1" x14ac:dyDescent="0.25">
      <c r="A99" s="3"/>
      <c r="C99" s="19"/>
    </row>
    <row r="100" spans="1:5" s="4" customFormat="1" x14ac:dyDescent="0.25">
      <c r="A100" s="3" t="s">
        <v>169</v>
      </c>
      <c r="C100" s="19"/>
    </row>
    <row r="101" spans="1:5" s="4" customFormat="1" x14ac:dyDescent="0.25">
      <c r="A101" s="3" t="s">
        <v>170</v>
      </c>
      <c r="C101" s="19"/>
    </row>
    <row r="102" spans="1:5" s="4" customFormat="1" x14ac:dyDescent="0.25">
      <c r="A102" s="3"/>
      <c r="C102" s="19"/>
    </row>
    <row r="103" spans="1:5" s="4" customFormat="1" x14ac:dyDescent="0.25">
      <c r="A103" s="3" t="s">
        <v>171</v>
      </c>
      <c r="C103" s="19"/>
    </row>
    <row r="104" spans="1:5" s="4" customFormat="1" x14ac:dyDescent="0.25">
      <c r="A104" s="3" t="s">
        <v>172</v>
      </c>
      <c r="C104" s="19"/>
    </row>
  </sheetData>
  <mergeCells count="4">
    <mergeCell ref="A25:A26"/>
    <mergeCell ref="B25:B26"/>
    <mergeCell ref="C25:D25"/>
    <mergeCell ref="E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Russian Federal Tax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3200-00-553</dc:creator>
  <cp:lastModifiedBy>user</cp:lastModifiedBy>
  <dcterms:created xsi:type="dcterms:W3CDTF">2019-01-29T06:43:18Z</dcterms:created>
  <dcterms:modified xsi:type="dcterms:W3CDTF">2019-01-30T08:55:18Z</dcterms:modified>
</cp:coreProperties>
</file>