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ол-во обращений" sheetId="1" r:id="rId1"/>
  </sheets>
  <definedNames>
    <definedName name="_xlnm.Print_Area" localSheetId="0">'Кол-во обращений'!$A$1:$AE$39</definedName>
  </definedNames>
  <calcPr fullCalcOnLoad="1"/>
</workbook>
</file>

<file path=xl/sharedStrings.xml><?xml version="1.0" encoding="utf-8"?>
<sst xmlns="http://schemas.openxmlformats.org/spreadsheetml/2006/main" count="76" uniqueCount="63">
  <si>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</si>
  <si>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</si>
  <si>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</si>
  <si>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</si>
  <si>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</si>
  <si>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</si>
  <si>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Обратиться в ФНС России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</si>
  <si>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</si>
  <si>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</si>
  <si>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</si>
  <si>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</si>
  <si>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</si>
  <si>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</si>
  <si>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</si>
  <si>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</si>
  <si>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</si>
  <si>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</si>
  <si>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</si>
  <si>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</si>
  <si>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</si>
  <si>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Информация об исполнении обращений граждан, поступивших</t>
  </si>
  <si>
    <t xml:space="preserve">всего </t>
  </si>
  <si>
    <t xml:space="preserve">ВСЕГО ПО РЕГИОНУ: </t>
  </si>
  <si>
    <t>СОБЛЮДАЙТЕ СЛЕДУЮЩИЕ СООТНОШЕНИЯ: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</si>
  <si>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</si>
  <si>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</si>
  <si>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</si>
  <si>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</si>
  <si>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</si>
  <si>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</si>
  <si>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</si>
  <si>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</si>
  <si>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</si>
  <si>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</si>
  <si>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</si>
  <si>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</si>
  <si>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</si>
  <si>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</si>
  <si>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</si>
  <si>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</si>
  <si>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</si>
  <si>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</si>
  <si>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</si>
  <si>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</si>
  <si>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</si>
  <si>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</si>
  <si>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</si>
  <si>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</si>
  <si>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гр. 31 = (гр. 28/ гр. 19) х 100;</t>
  </si>
  <si>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</si>
  <si>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</si>
  <si>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</si>
  <si>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</si>
  <si>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</si>
  <si>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</si>
  <si>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№13 по Вологодской области</t>
  </si>
  <si>
    <t>УФНС России по Вологодской  области</t>
  </si>
  <si>
    <t>Межрайонная ИФНС России №10 по Вологодской области</t>
  </si>
  <si>
    <t>Межрайонная ИФНС России №11 по Вологодской области</t>
  </si>
  <si>
    <t>Межрайонная ИФНС России №12 по Вологодской области</t>
  </si>
  <si>
    <t>0.0</t>
  </si>
  <si>
    <t>Приложение № 2
к письму УФНС России по Вологодской области                        от    .02.2022 № 01-06/</t>
  </si>
  <si>
    <r>
      <t xml:space="preserve"> в </t>
    </r>
    <r>
      <rPr>
        <u val="single"/>
        <sz val="20"/>
        <color indexed="8"/>
        <rFont val="Times New Roman"/>
        <family val="1"/>
      </rPr>
      <t>Управление Федеральной налоговой службы  по Вологодской области и подведомственные инспекции за 4 квартал 2022 года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</si>
</sst>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8"/>
      <name val="Calibri"/>
      <family val="2"/>
    </font>
    <font>
      <u val="single"/>
      <sz val="2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textRotation="90" wrapText="1"/>
    </xf>
    <xf numFmtId="0" fontId="5" fillId="32" borderId="25" xfId="0" applyFont="1" applyFill="1" applyBorder="1" applyAlignment="1">
      <alignment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2" fontId="2" fillId="32" borderId="42" xfId="0" applyNumberFormat="1" applyFont="1" applyFill="1" applyBorder="1" applyAlignment="1">
      <alignment horizontal="center" vertical="center" wrapText="1"/>
    </xf>
    <xf numFmtId="172" fontId="51" fillId="33" borderId="42" xfId="0" applyNumberFormat="1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left" vertical="center" wrapText="1"/>
    </xf>
    <xf numFmtId="0" fontId="2" fillId="32" borderId="34" xfId="0" applyFont="1" applyFill="1" applyBorder="1" applyAlignment="1">
      <alignment horizontal="left" vertical="center" wrapText="1"/>
    </xf>
    <xf numFmtId="0" fontId="2" fillId="32" borderId="4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2" fontId="51" fillId="33" borderId="47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4" fillId="33" borderId="49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172" fontId="14" fillId="33" borderId="56" xfId="0" applyNumberFormat="1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2" fontId="2" fillId="32" borderId="57" xfId="0" applyNumberFormat="1" applyFont="1" applyFill="1" applyBorder="1" applyAlignment="1">
      <alignment horizontal="center" vertical="center" wrapText="1"/>
    </xf>
    <xf numFmtId="172" fontId="51" fillId="0" borderId="58" xfId="0" applyNumberFormat="1" applyFont="1" applyFill="1" applyBorder="1" applyAlignment="1">
      <alignment horizontal="center" vertical="center" wrapText="1"/>
    </xf>
    <xf numFmtId="2" fontId="2" fillId="32" borderId="47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 vertical="center" wrapText="1"/>
    </xf>
    <xf numFmtId="0" fontId="5" fillId="32" borderId="5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6" fillId="32" borderId="59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60" xfId="0" applyFont="1" applyFill="1" applyBorder="1" applyAlignment="1">
      <alignment horizontal="center" vertical="top" wrapText="1"/>
    </xf>
    <xf numFmtId="0" fontId="8" fillId="32" borderId="55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textRotation="90" wrapText="1"/>
    </xf>
    <xf numFmtId="0" fontId="5" fillId="32" borderId="61" xfId="0" applyFont="1" applyFill="1" applyBorder="1" applyAlignment="1">
      <alignment horizontal="center" vertical="center" textRotation="90" wrapText="1"/>
    </xf>
    <xf numFmtId="0" fontId="5" fillId="32" borderId="62" xfId="0" applyFont="1" applyFill="1" applyBorder="1" applyAlignment="1">
      <alignment horizontal="center" vertical="center" textRotation="90" wrapText="1"/>
    </xf>
    <xf numFmtId="0" fontId="7" fillId="32" borderId="43" xfId="0" applyFont="1" applyFill="1" applyBorder="1" applyAlignment="1">
      <alignment horizontal="center" vertical="center" textRotation="90" wrapText="1"/>
    </xf>
    <xf numFmtId="0" fontId="7" fillId="32" borderId="63" xfId="0" applyFont="1" applyFill="1" applyBorder="1" applyAlignment="1">
      <alignment horizontal="center" vertical="center" textRotation="90" wrapText="1"/>
    </xf>
    <xf numFmtId="0" fontId="7" fillId="32" borderId="64" xfId="0" applyFont="1" applyFill="1" applyBorder="1" applyAlignment="1">
      <alignment horizontal="center" vertical="center" textRotation="90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textRotation="90" wrapText="1"/>
    </xf>
    <xf numFmtId="0" fontId="5" fillId="32" borderId="65" xfId="0" applyFont="1" applyFill="1" applyBorder="1" applyAlignment="1">
      <alignment horizontal="center" vertical="center" textRotation="90" wrapText="1"/>
    </xf>
    <xf numFmtId="0" fontId="10" fillId="32" borderId="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/>
    </xf>
    <xf numFmtId="0" fontId="7" fillId="32" borderId="66" xfId="0" applyFont="1" applyFill="1" applyBorder="1" applyAlignment="1">
      <alignment horizontal="center" vertical="center" textRotation="90" wrapText="1"/>
    </xf>
    <xf numFmtId="0" fontId="7" fillId="32" borderId="67" xfId="0" applyFont="1" applyFill="1" applyBorder="1" applyAlignment="1">
      <alignment horizontal="center" vertical="center" textRotation="90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5" fillId="32" borderId="36" xfId="0" applyFont="1" applyFill="1" applyBorder="1" applyAlignment="1">
      <alignment horizontal="center" vertical="center" textRotation="90" wrapText="1"/>
    </xf>
    <xf numFmtId="0" fontId="5" fillId="32" borderId="68" xfId="0" applyFont="1" applyFill="1" applyBorder="1" applyAlignment="1">
      <alignment horizontal="center" vertical="center" textRotation="90" wrapText="1"/>
    </xf>
    <xf numFmtId="0" fontId="5" fillId="32" borderId="69" xfId="0" applyFont="1" applyFill="1" applyBorder="1" applyAlignment="1">
      <alignment horizontal="center" vertical="center" textRotation="90" wrapText="1"/>
    </xf>
    <xf numFmtId="0" fontId="5" fillId="32" borderId="70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0" fontId="8" fillId="32" borderId="71" xfId="0" applyFont="1" applyFill="1" applyBorder="1" applyAlignment="1">
      <alignment horizontal="center" vertical="center" wrapText="1" shrinkToFit="1"/>
    </xf>
    <xf numFmtId="0" fontId="8" fillId="32" borderId="11" xfId="0" applyFont="1" applyFill="1" applyBorder="1" applyAlignment="1">
      <alignment horizontal="center" vertical="center" wrapText="1" shrinkToFit="1"/>
    </xf>
    <xf numFmtId="0" fontId="8" fillId="32" borderId="72" xfId="0" applyFont="1" applyFill="1" applyBorder="1" applyAlignment="1">
      <alignment horizontal="center" vertical="center" wrapText="1" shrinkToFit="1"/>
    </xf>
    <xf numFmtId="0" fontId="5" fillId="32" borderId="7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68" xfId="0" applyFont="1" applyFill="1" applyBorder="1" applyAlignment="1">
      <alignment horizontal="center" vertical="center" wrapText="1"/>
    </xf>
    <xf numFmtId="0" fontId="5" fillId="32" borderId="69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textRotation="90" wrapText="1" shrinkToFi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2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="68" zoomScaleNormal="68" zoomScaleSheetLayoutView="80" zoomScalePageLayoutView="60" workbookViewId="0" topLeftCell="A1">
      <selection activeCell="AG15" sqref="AG15"/>
    </sheetView>
  </sheetViews>
  <sheetFormatPr defaultColWidth="9.140625" defaultRowHeight="15"/>
  <cols>
    <col min="1" max="1" width="4.7109375" style="2" customWidth="1"/>
    <col min="2" max="2" width="8.28125" style="2" customWidth="1"/>
    <col min="3" max="3" width="27.28125" style="2" customWidth="1"/>
    <col min="4" max="4" width="9.57421875" style="2" customWidth="1"/>
    <col min="5" max="5" width="6.7109375" style="2" customWidth="1"/>
    <col min="6" max="6" width="6.57421875" style="2" customWidth="1"/>
    <col min="7" max="7" width="6.28125" style="2" customWidth="1"/>
    <col min="8" max="8" width="8.7109375" style="2" customWidth="1"/>
    <col min="9" max="9" width="9.28125" style="2" customWidth="1"/>
    <col min="10" max="10" width="11.28125" style="2" customWidth="1"/>
    <col min="11" max="11" width="10.28125" style="2" customWidth="1"/>
    <col min="12" max="12" width="9.7109375" style="2" customWidth="1"/>
    <col min="13" max="13" width="9.00390625" style="2" bestFit="1" customWidth="1"/>
    <col min="14" max="14" width="9.7109375" style="2" customWidth="1"/>
    <col min="15" max="17" width="8.00390625" style="2" customWidth="1"/>
    <col min="18" max="18" width="8.57421875" style="2" customWidth="1"/>
    <col min="19" max="19" width="10.421875" style="2" customWidth="1"/>
    <col min="20" max="20" width="10.28125" style="2" customWidth="1"/>
    <col min="21" max="21" width="8.421875" style="2" customWidth="1"/>
    <col min="22" max="22" width="9.28125" style="2" customWidth="1"/>
    <col min="23" max="23" width="9.00390625" style="2" customWidth="1"/>
    <col min="24" max="24" width="9.140625" style="2" customWidth="1"/>
    <col min="25" max="25" width="12.8515625" style="2" customWidth="1"/>
    <col min="26" max="26" width="8.140625" style="2" customWidth="1"/>
    <col min="27" max="27" width="8.28125" style="2" customWidth="1"/>
    <col min="28" max="28" width="8.140625" style="2" customWidth="1"/>
    <col min="29" max="29" width="9.00390625" style="2" customWidth="1"/>
    <col min="30" max="30" width="12.421875" style="2" customWidth="1"/>
    <col min="31" max="31" width="12.140625" style="2" customWidth="1"/>
    <col min="32" max="16384" width="9.140625" style="2" customWidth="1"/>
  </cols>
  <sheetData>
    <row r="1" spans="1:31" ht="38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150" t="s">
        <v>61</v>
      </c>
      <c r="AB1" s="151"/>
      <c r="AC1" s="151"/>
      <c r="AD1" s="151"/>
      <c r="AE1" s="151"/>
    </row>
    <row r="2" spans="1:31" ht="27.75" customHeight="1">
      <c r="A2" s="152" t="s">
        <v>20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spans="1:31" s="4" customFormat="1" ht="33" customHeight="1" thickBot="1">
      <c r="A3" s="144" t="s">
        <v>62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</row>
    <row r="4" spans="1:31" ht="78" customHeight="1">
      <c r="A4" s="96" t="s">
        <v>0</v>
      </c>
      <c r="B4" s="96" t="s">
        <v>1</v>
      </c>
      <c r="C4" s="140" t="s">
        <v>10</v>
      </c>
      <c r="D4" s="127" t="s">
        <v>17</v>
      </c>
      <c r="E4" s="106"/>
      <c r="F4" s="106"/>
      <c r="G4" s="107"/>
      <c r="H4" s="107"/>
      <c r="I4" s="107"/>
      <c r="J4" s="107"/>
      <c r="K4" s="107"/>
      <c r="L4" s="107"/>
      <c r="M4" s="107"/>
      <c r="N4" s="128"/>
      <c r="O4" s="106" t="s">
        <v>18</v>
      </c>
      <c r="P4" s="107"/>
      <c r="Q4" s="107"/>
      <c r="R4" s="107"/>
      <c r="S4" s="96" t="s">
        <v>24</v>
      </c>
      <c r="T4" s="96" t="s">
        <v>25</v>
      </c>
      <c r="U4" s="127" t="s">
        <v>12</v>
      </c>
      <c r="V4" s="107"/>
      <c r="W4" s="128"/>
      <c r="X4" s="101" t="s">
        <v>34</v>
      </c>
      <c r="Y4" s="102"/>
      <c r="Z4" s="106" t="s">
        <v>31</v>
      </c>
      <c r="AA4" s="107"/>
      <c r="AB4" s="107"/>
      <c r="AC4" s="107"/>
      <c r="AD4" s="103" t="s">
        <v>27</v>
      </c>
      <c r="AE4" s="103" t="s">
        <v>26</v>
      </c>
    </row>
    <row r="5" spans="1:31" ht="16.5" customHeight="1">
      <c r="A5" s="97"/>
      <c r="B5" s="97"/>
      <c r="C5" s="141"/>
      <c r="D5" s="148" t="s">
        <v>21</v>
      </c>
      <c r="E5" s="117" t="s">
        <v>3</v>
      </c>
      <c r="F5" s="135"/>
      <c r="G5" s="135"/>
      <c r="H5" s="135"/>
      <c r="I5" s="135"/>
      <c r="J5" s="135"/>
      <c r="K5" s="135"/>
      <c r="L5" s="135"/>
      <c r="M5" s="135"/>
      <c r="N5" s="118"/>
      <c r="O5" s="124" t="s">
        <v>21</v>
      </c>
      <c r="P5" s="122" t="s">
        <v>3</v>
      </c>
      <c r="Q5" s="122"/>
      <c r="R5" s="123"/>
      <c r="S5" s="97"/>
      <c r="T5" s="97"/>
      <c r="U5" s="124" t="s">
        <v>21</v>
      </c>
      <c r="V5" s="122" t="s">
        <v>3</v>
      </c>
      <c r="W5" s="123"/>
      <c r="X5" s="124" t="s">
        <v>46</v>
      </c>
      <c r="Y5" s="7" t="s">
        <v>3</v>
      </c>
      <c r="Z5" s="111" t="s">
        <v>21</v>
      </c>
      <c r="AA5" s="122" t="s">
        <v>3</v>
      </c>
      <c r="AB5" s="122"/>
      <c r="AC5" s="123"/>
      <c r="AD5" s="104"/>
      <c r="AE5" s="104"/>
    </row>
    <row r="6" spans="1:31" ht="47.25" customHeight="1">
      <c r="A6" s="97"/>
      <c r="B6" s="97"/>
      <c r="C6" s="141"/>
      <c r="D6" s="148"/>
      <c r="E6" s="117" t="s">
        <v>4</v>
      </c>
      <c r="F6" s="135"/>
      <c r="G6" s="135"/>
      <c r="H6" s="135"/>
      <c r="I6" s="136"/>
      <c r="J6" s="114" t="s">
        <v>8</v>
      </c>
      <c r="K6" s="114" t="s">
        <v>33</v>
      </c>
      <c r="L6" s="114" t="s">
        <v>16</v>
      </c>
      <c r="M6" s="114" t="s">
        <v>9</v>
      </c>
      <c r="N6" s="145" t="s">
        <v>5</v>
      </c>
      <c r="O6" s="125"/>
      <c r="P6" s="108" t="s">
        <v>29</v>
      </c>
      <c r="Q6" s="117" t="s">
        <v>28</v>
      </c>
      <c r="R6" s="118"/>
      <c r="S6" s="97"/>
      <c r="T6" s="97"/>
      <c r="U6" s="125"/>
      <c r="V6" s="108" t="s">
        <v>11</v>
      </c>
      <c r="W6" s="132" t="s">
        <v>13</v>
      </c>
      <c r="X6" s="125"/>
      <c r="Y6" s="132" t="s">
        <v>14</v>
      </c>
      <c r="Z6" s="112"/>
      <c r="AA6" s="108" t="s">
        <v>29</v>
      </c>
      <c r="AB6" s="117" t="s">
        <v>28</v>
      </c>
      <c r="AC6" s="118"/>
      <c r="AD6" s="104"/>
      <c r="AE6" s="104"/>
    </row>
    <row r="7" spans="1:31" ht="48" customHeight="1">
      <c r="A7" s="97"/>
      <c r="B7" s="97"/>
      <c r="C7" s="141"/>
      <c r="D7" s="148"/>
      <c r="E7" s="99" t="s">
        <v>6</v>
      </c>
      <c r="F7" s="143"/>
      <c r="G7" s="100"/>
      <c r="H7" s="137" t="s">
        <v>7</v>
      </c>
      <c r="I7" s="137" t="s">
        <v>19</v>
      </c>
      <c r="J7" s="115"/>
      <c r="K7" s="115"/>
      <c r="L7" s="115"/>
      <c r="M7" s="115"/>
      <c r="N7" s="146"/>
      <c r="O7" s="125"/>
      <c r="P7" s="109"/>
      <c r="Q7" s="108" t="s">
        <v>2</v>
      </c>
      <c r="R7" s="132" t="s">
        <v>30</v>
      </c>
      <c r="S7" s="97"/>
      <c r="T7" s="97"/>
      <c r="U7" s="125"/>
      <c r="V7" s="109"/>
      <c r="W7" s="133"/>
      <c r="X7" s="125"/>
      <c r="Y7" s="133"/>
      <c r="Z7" s="112"/>
      <c r="AA7" s="109"/>
      <c r="AB7" s="108" t="s">
        <v>2</v>
      </c>
      <c r="AC7" s="132" t="s">
        <v>30</v>
      </c>
      <c r="AD7" s="104"/>
      <c r="AE7" s="104"/>
    </row>
    <row r="8" spans="1:31" ht="20.25" customHeight="1">
      <c r="A8" s="97"/>
      <c r="B8" s="97"/>
      <c r="C8" s="141"/>
      <c r="D8" s="149"/>
      <c r="E8" s="119" t="s">
        <v>2</v>
      </c>
      <c r="F8" s="99" t="s">
        <v>3</v>
      </c>
      <c r="G8" s="100"/>
      <c r="H8" s="138"/>
      <c r="I8" s="138"/>
      <c r="J8" s="115"/>
      <c r="K8" s="115"/>
      <c r="L8" s="115"/>
      <c r="M8" s="115"/>
      <c r="N8" s="146"/>
      <c r="O8" s="125"/>
      <c r="P8" s="109"/>
      <c r="Q8" s="109"/>
      <c r="R8" s="133"/>
      <c r="S8" s="97"/>
      <c r="T8" s="97"/>
      <c r="U8" s="125"/>
      <c r="V8" s="109"/>
      <c r="W8" s="133"/>
      <c r="X8" s="125"/>
      <c r="Y8" s="133"/>
      <c r="Z8" s="112"/>
      <c r="AA8" s="109"/>
      <c r="AB8" s="109"/>
      <c r="AC8" s="133"/>
      <c r="AD8" s="104"/>
      <c r="AE8" s="104"/>
    </row>
    <row r="9" spans="1:31" ht="126" customHeight="1" thickBot="1">
      <c r="A9" s="98"/>
      <c r="B9" s="98"/>
      <c r="C9" s="142"/>
      <c r="D9" s="149"/>
      <c r="E9" s="120"/>
      <c r="F9" s="20" t="s">
        <v>36</v>
      </c>
      <c r="G9" s="21" t="s">
        <v>37</v>
      </c>
      <c r="H9" s="139"/>
      <c r="I9" s="139"/>
      <c r="J9" s="116"/>
      <c r="K9" s="116"/>
      <c r="L9" s="116"/>
      <c r="M9" s="116"/>
      <c r="N9" s="147"/>
      <c r="O9" s="126"/>
      <c r="P9" s="110"/>
      <c r="Q9" s="110"/>
      <c r="R9" s="134"/>
      <c r="S9" s="98"/>
      <c r="T9" s="98"/>
      <c r="U9" s="126"/>
      <c r="V9" s="110"/>
      <c r="W9" s="134"/>
      <c r="X9" s="126"/>
      <c r="Y9" s="134"/>
      <c r="Z9" s="113"/>
      <c r="AA9" s="110"/>
      <c r="AB9" s="110"/>
      <c r="AC9" s="134"/>
      <c r="AD9" s="105"/>
      <c r="AE9" s="105"/>
    </row>
    <row r="10" spans="1:31" s="3" customFormat="1" ht="14.25" customHeight="1" thickBot="1">
      <c r="A10" s="11">
        <v>1</v>
      </c>
      <c r="B10" s="12">
        <v>2</v>
      </c>
      <c r="C10" s="12">
        <v>3</v>
      </c>
      <c r="D10" s="18">
        <v>4</v>
      </c>
      <c r="E10" s="13">
        <v>5</v>
      </c>
      <c r="F10" s="13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6">
        <v>14</v>
      </c>
      <c r="O10" s="13">
        <v>15</v>
      </c>
      <c r="P10" s="14">
        <v>16</v>
      </c>
      <c r="Q10" s="14">
        <v>17</v>
      </c>
      <c r="R10" s="14">
        <v>18</v>
      </c>
      <c r="S10" s="12">
        <v>19</v>
      </c>
      <c r="T10" s="17">
        <v>20</v>
      </c>
      <c r="U10" s="18">
        <v>21</v>
      </c>
      <c r="V10" s="14">
        <v>22</v>
      </c>
      <c r="W10" s="16">
        <v>23</v>
      </c>
      <c r="X10" s="13">
        <v>24</v>
      </c>
      <c r="Y10" s="15">
        <v>25</v>
      </c>
      <c r="Z10" s="18">
        <v>26</v>
      </c>
      <c r="AA10" s="14">
        <v>27</v>
      </c>
      <c r="AB10" s="14">
        <v>28</v>
      </c>
      <c r="AC10" s="16">
        <v>29</v>
      </c>
      <c r="AD10" s="19">
        <v>30</v>
      </c>
      <c r="AE10" s="12">
        <v>31</v>
      </c>
    </row>
    <row r="11" spans="1:31" ht="30" customHeight="1" hidden="1">
      <c r="A11" s="5"/>
      <c r="B11" s="8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4"/>
      <c r="P11" s="4"/>
      <c r="Q11" s="4"/>
      <c r="R11" s="4"/>
      <c r="S11" s="8"/>
      <c r="T11" s="4"/>
      <c r="U11" s="5"/>
      <c r="V11" s="4"/>
      <c r="W11" s="6"/>
      <c r="X11" s="4"/>
      <c r="Y11" s="4"/>
      <c r="Z11" s="5"/>
      <c r="AA11" s="4"/>
      <c r="AB11" s="4"/>
      <c r="AC11" s="6"/>
      <c r="AD11" s="6"/>
      <c r="AE11" s="8"/>
    </row>
    <row r="12" spans="1:31" ht="30" customHeight="1">
      <c r="A12" s="29">
        <v>1</v>
      </c>
      <c r="B12" s="56">
        <v>3529</v>
      </c>
      <c r="C12" s="57" t="s">
        <v>49</v>
      </c>
      <c r="D12" s="35">
        <v>374</v>
      </c>
      <c r="E12" s="35">
        <v>41</v>
      </c>
      <c r="F12" s="35">
        <v>1</v>
      </c>
      <c r="G12" s="1">
        <v>0</v>
      </c>
      <c r="H12" s="1">
        <v>0</v>
      </c>
      <c r="I12" s="1">
        <v>213</v>
      </c>
      <c r="J12" s="1">
        <v>94</v>
      </c>
      <c r="K12" s="1">
        <v>0</v>
      </c>
      <c r="L12" s="1">
        <v>0</v>
      </c>
      <c r="M12" s="1">
        <v>26</v>
      </c>
      <c r="N12" s="38">
        <v>0</v>
      </c>
      <c r="O12" s="43">
        <v>49</v>
      </c>
      <c r="P12" s="83">
        <v>49</v>
      </c>
      <c r="Q12" s="30">
        <v>0</v>
      </c>
      <c r="R12" s="44">
        <v>0</v>
      </c>
      <c r="S12" s="85">
        <v>374</v>
      </c>
      <c r="T12" s="85">
        <v>0</v>
      </c>
      <c r="U12" s="84">
        <v>403</v>
      </c>
      <c r="V12" s="30">
        <v>0</v>
      </c>
      <c r="W12" s="56">
        <v>0</v>
      </c>
      <c r="X12" s="43">
        <v>38</v>
      </c>
      <c r="Y12" s="44">
        <v>0</v>
      </c>
      <c r="Z12" s="35">
        <v>20</v>
      </c>
      <c r="AA12" s="1">
        <v>20</v>
      </c>
      <c r="AB12" s="1">
        <v>0</v>
      </c>
      <c r="AC12" s="38">
        <v>0</v>
      </c>
      <c r="AD12" s="85">
        <v>0</v>
      </c>
      <c r="AE12" s="90" t="s">
        <v>60</v>
      </c>
    </row>
    <row r="13" spans="1:31" ht="30" customHeight="1">
      <c r="A13" s="9">
        <v>2</v>
      </c>
      <c r="B13" s="38">
        <v>3532</v>
      </c>
      <c r="C13" s="58" t="s">
        <v>50</v>
      </c>
      <c r="D13" s="35">
        <f>SUM(E13:N13)</f>
        <v>118</v>
      </c>
      <c r="E13" s="35">
        <v>8</v>
      </c>
      <c r="F13" s="35">
        <v>0</v>
      </c>
      <c r="G13" s="24">
        <v>0</v>
      </c>
      <c r="H13" s="24">
        <v>0</v>
      </c>
      <c r="I13" s="24">
        <v>110</v>
      </c>
      <c r="J13" s="24">
        <v>0</v>
      </c>
      <c r="K13" s="24">
        <v>0</v>
      </c>
      <c r="L13" s="24">
        <v>0</v>
      </c>
      <c r="M13" s="24">
        <v>0</v>
      </c>
      <c r="N13" s="38">
        <v>0</v>
      </c>
      <c r="O13" s="37">
        <v>2</v>
      </c>
      <c r="P13" s="24">
        <v>2</v>
      </c>
      <c r="Q13" s="24">
        <v>0</v>
      </c>
      <c r="R13" s="36">
        <v>0</v>
      </c>
      <c r="S13" s="39">
        <v>118</v>
      </c>
      <c r="T13" s="39">
        <v>0</v>
      </c>
      <c r="U13" s="35">
        <f>D13+O13-Z13</f>
        <v>120</v>
      </c>
      <c r="V13" s="24">
        <v>0</v>
      </c>
      <c r="W13" s="38">
        <v>0</v>
      </c>
      <c r="X13" s="37">
        <v>0</v>
      </c>
      <c r="Y13" s="36">
        <v>0</v>
      </c>
      <c r="Z13" s="35">
        <v>0</v>
      </c>
      <c r="AA13" s="24">
        <v>0</v>
      </c>
      <c r="AB13" s="24">
        <v>0</v>
      </c>
      <c r="AC13" s="38">
        <v>0</v>
      </c>
      <c r="AD13" s="39">
        <v>0</v>
      </c>
      <c r="AE13" s="50">
        <v>0</v>
      </c>
    </row>
    <row r="14" spans="1:31" ht="30" customHeight="1">
      <c r="A14" s="9">
        <v>3</v>
      </c>
      <c r="B14" s="38">
        <v>3533</v>
      </c>
      <c r="C14" s="58" t="s">
        <v>51</v>
      </c>
      <c r="D14" s="35">
        <v>101</v>
      </c>
      <c r="E14" s="35">
        <v>11</v>
      </c>
      <c r="F14" s="35">
        <v>0</v>
      </c>
      <c r="G14" s="24">
        <v>0</v>
      </c>
      <c r="H14" s="24">
        <v>0</v>
      </c>
      <c r="I14" s="24">
        <v>86</v>
      </c>
      <c r="J14" s="24">
        <v>0</v>
      </c>
      <c r="K14" s="24">
        <v>0</v>
      </c>
      <c r="L14" s="24">
        <v>0</v>
      </c>
      <c r="M14" s="24">
        <v>4</v>
      </c>
      <c r="N14" s="38">
        <v>0</v>
      </c>
      <c r="O14" s="37">
        <v>7</v>
      </c>
      <c r="P14" s="24">
        <v>7</v>
      </c>
      <c r="Q14" s="24">
        <v>0</v>
      </c>
      <c r="R14" s="36">
        <v>0</v>
      </c>
      <c r="S14" s="39">
        <v>101</v>
      </c>
      <c r="T14" s="39">
        <v>0</v>
      </c>
      <c r="U14" s="35">
        <v>108</v>
      </c>
      <c r="V14" s="24">
        <v>0</v>
      </c>
      <c r="W14" s="38">
        <v>0</v>
      </c>
      <c r="X14" s="37">
        <v>7</v>
      </c>
      <c r="Y14" s="36">
        <v>0</v>
      </c>
      <c r="Z14" s="35">
        <v>0</v>
      </c>
      <c r="AA14" s="24">
        <v>0</v>
      </c>
      <c r="AB14" s="24">
        <v>0</v>
      </c>
      <c r="AC14" s="38">
        <v>0</v>
      </c>
      <c r="AD14" s="39">
        <v>0</v>
      </c>
      <c r="AE14" s="50">
        <v>0</v>
      </c>
    </row>
    <row r="15" spans="1:31" ht="30" customHeight="1">
      <c r="A15" s="9">
        <v>4</v>
      </c>
      <c r="B15" s="38">
        <v>3535</v>
      </c>
      <c r="C15" s="58" t="s">
        <v>52</v>
      </c>
      <c r="D15" s="35">
        <v>105</v>
      </c>
      <c r="E15" s="35">
        <v>6</v>
      </c>
      <c r="F15" s="35">
        <v>0</v>
      </c>
      <c r="G15" s="1">
        <v>0</v>
      </c>
      <c r="H15" s="1">
        <v>0</v>
      </c>
      <c r="I15" s="1">
        <v>85</v>
      </c>
      <c r="J15" s="1">
        <v>7</v>
      </c>
      <c r="K15" s="1">
        <v>0</v>
      </c>
      <c r="L15" s="1">
        <v>0</v>
      </c>
      <c r="M15" s="1">
        <v>7</v>
      </c>
      <c r="N15" s="38">
        <v>0</v>
      </c>
      <c r="O15" s="37">
        <v>3</v>
      </c>
      <c r="P15" s="1">
        <v>3</v>
      </c>
      <c r="Q15" s="1">
        <v>0</v>
      </c>
      <c r="R15" s="36">
        <v>0</v>
      </c>
      <c r="S15" s="39">
        <v>105</v>
      </c>
      <c r="T15" s="39">
        <v>0</v>
      </c>
      <c r="U15" s="35">
        <v>105</v>
      </c>
      <c r="V15" s="1">
        <v>0</v>
      </c>
      <c r="W15" s="38">
        <v>0</v>
      </c>
      <c r="X15" s="37">
        <v>0</v>
      </c>
      <c r="Y15" s="36">
        <v>0</v>
      </c>
      <c r="Z15" s="35">
        <v>3</v>
      </c>
      <c r="AA15" s="1">
        <v>3</v>
      </c>
      <c r="AB15" s="1">
        <v>0</v>
      </c>
      <c r="AC15" s="38">
        <v>0</v>
      </c>
      <c r="AD15" s="39">
        <v>0</v>
      </c>
      <c r="AE15" s="49">
        <v>0</v>
      </c>
    </row>
    <row r="16" spans="1:31" ht="30" customHeight="1">
      <c r="A16" s="9">
        <v>5</v>
      </c>
      <c r="B16" s="38">
        <v>3536</v>
      </c>
      <c r="C16" s="58" t="s">
        <v>53</v>
      </c>
      <c r="D16" s="35">
        <v>412</v>
      </c>
      <c r="E16" s="35">
        <v>16</v>
      </c>
      <c r="F16" s="35">
        <v>0</v>
      </c>
      <c r="G16" s="24">
        <v>0</v>
      </c>
      <c r="H16" s="24">
        <v>0</v>
      </c>
      <c r="I16" s="24">
        <v>230</v>
      </c>
      <c r="J16" s="24">
        <v>129</v>
      </c>
      <c r="K16" s="24">
        <v>0</v>
      </c>
      <c r="L16" s="24">
        <v>0</v>
      </c>
      <c r="M16" s="24">
        <v>37</v>
      </c>
      <c r="N16" s="38">
        <v>0</v>
      </c>
      <c r="O16" s="37">
        <v>87</v>
      </c>
      <c r="P16" s="24">
        <v>87</v>
      </c>
      <c r="Q16" s="24">
        <v>0</v>
      </c>
      <c r="R16" s="36">
        <v>0</v>
      </c>
      <c r="S16" s="39">
        <v>413</v>
      </c>
      <c r="T16" s="39">
        <v>0</v>
      </c>
      <c r="U16" s="35">
        <v>439</v>
      </c>
      <c r="V16" s="24">
        <v>0</v>
      </c>
      <c r="W16" s="38">
        <v>0</v>
      </c>
      <c r="X16" s="37">
        <v>13</v>
      </c>
      <c r="Y16" s="36">
        <v>0</v>
      </c>
      <c r="Z16" s="35">
        <v>61</v>
      </c>
      <c r="AA16" s="24">
        <v>61</v>
      </c>
      <c r="AB16" s="24">
        <v>0</v>
      </c>
      <c r="AC16" s="38">
        <v>0</v>
      </c>
      <c r="AD16" s="39">
        <v>0</v>
      </c>
      <c r="AE16" s="50">
        <v>0</v>
      </c>
    </row>
    <row r="17" spans="1:31" ht="30" customHeight="1">
      <c r="A17" s="9">
        <v>6</v>
      </c>
      <c r="B17" s="38">
        <v>3537</v>
      </c>
      <c r="C17" s="58" t="s">
        <v>54</v>
      </c>
      <c r="D17" s="35">
        <v>148</v>
      </c>
      <c r="E17" s="35">
        <v>13</v>
      </c>
      <c r="F17" s="35">
        <v>0</v>
      </c>
      <c r="G17" s="24">
        <v>0</v>
      </c>
      <c r="H17" s="24">
        <v>0</v>
      </c>
      <c r="I17" s="24">
        <v>102</v>
      </c>
      <c r="J17" s="24">
        <v>22</v>
      </c>
      <c r="K17" s="24">
        <v>0</v>
      </c>
      <c r="L17" s="24">
        <v>0</v>
      </c>
      <c r="M17" s="24">
        <v>11</v>
      </c>
      <c r="N17" s="38">
        <v>0</v>
      </c>
      <c r="O17" s="37">
        <v>16</v>
      </c>
      <c r="P17" s="24">
        <v>16</v>
      </c>
      <c r="Q17" s="24">
        <v>0</v>
      </c>
      <c r="R17" s="36">
        <v>0</v>
      </c>
      <c r="S17" s="39">
        <v>148</v>
      </c>
      <c r="T17" s="39">
        <v>0</v>
      </c>
      <c r="U17" s="35">
        <v>163</v>
      </c>
      <c r="V17" s="24">
        <v>0</v>
      </c>
      <c r="W17" s="38">
        <v>0</v>
      </c>
      <c r="X17" s="37">
        <v>10</v>
      </c>
      <c r="Y17" s="36">
        <v>0</v>
      </c>
      <c r="Z17" s="35">
        <v>1</v>
      </c>
      <c r="AA17" s="24">
        <v>1</v>
      </c>
      <c r="AB17" s="24">
        <v>0</v>
      </c>
      <c r="AC17" s="38">
        <v>0</v>
      </c>
      <c r="AD17" s="39">
        <v>0</v>
      </c>
      <c r="AE17" s="50">
        <v>0</v>
      </c>
    </row>
    <row r="18" spans="1:31" ht="36.75" customHeight="1">
      <c r="A18" s="9">
        <v>7</v>
      </c>
      <c r="B18" s="38">
        <v>3538</v>
      </c>
      <c r="C18" s="58" t="s">
        <v>57</v>
      </c>
      <c r="D18" s="67">
        <v>201</v>
      </c>
      <c r="E18" s="67">
        <v>17</v>
      </c>
      <c r="F18" s="67">
        <v>0</v>
      </c>
      <c r="G18" s="68">
        <v>0</v>
      </c>
      <c r="H18" s="68">
        <v>0</v>
      </c>
      <c r="I18" s="68">
        <v>130</v>
      </c>
      <c r="J18" s="68">
        <v>44</v>
      </c>
      <c r="K18" s="68">
        <v>1</v>
      </c>
      <c r="L18" s="68">
        <v>0</v>
      </c>
      <c r="M18" s="68">
        <v>9</v>
      </c>
      <c r="N18" s="72">
        <v>0</v>
      </c>
      <c r="O18" s="70">
        <v>24</v>
      </c>
      <c r="P18" s="68">
        <v>24</v>
      </c>
      <c r="Q18" s="68">
        <v>0</v>
      </c>
      <c r="R18" s="69">
        <v>0</v>
      </c>
      <c r="S18" s="71">
        <v>201</v>
      </c>
      <c r="T18" s="71">
        <v>0</v>
      </c>
      <c r="U18" s="67">
        <v>194</v>
      </c>
      <c r="V18" s="68">
        <v>0</v>
      </c>
      <c r="W18" s="82">
        <v>0</v>
      </c>
      <c r="X18" s="70">
        <v>2</v>
      </c>
      <c r="Y18" s="69">
        <v>0</v>
      </c>
      <c r="Z18" s="67">
        <v>31</v>
      </c>
      <c r="AA18" s="68">
        <v>31</v>
      </c>
      <c r="AB18" s="68">
        <v>0</v>
      </c>
      <c r="AC18" s="72">
        <v>0</v>
      </c>
      <c r="AD18" s="71">
        <v>0</v>
      </c>
      <c r="AE18" s="73">
        <v>0</v>
      </c>
    </row>
    <row r="19" spans="1:31" ht="37.5" customHeight="1">
      <c r="A19" s="9">
        <v>8</v>
      </c>
      <c r="B19" s="38">
        <v>3525</v>
      </c>
      <c r="C19" s="58" t="s">
        <v>58</v>
      </c>
      <c r="D19" s="35">
        <v>1612</v>
      </c>
      <c r="E19" s="24">
        <v>172</v>
      </c>
      <c r="F19" s="81">
        <v>6</v>
      </c>
      <c r="G19" s="81">
        <v>0</v>
      </c>
      <c r="H19" s="24"/>
      <c r="I19" s="81">
        <v>1336</v>
      </c>
      <c r="J19" s="24">
        <v>47</v>
      </c>
      <c r="K19" s="24">
        <v>4</v>
      </c>
      <c r="L19" s="24">
        <v>1</v>
      </c>
      <c r="M19" s="24">
        <v>52</v>
      </c>
      <c r="N19" s="38">
        <v>0</v>
      </c>
      <c r="O19" s="37">
        <v>171</v>
      </c>
      <c r="P19" s="24">
        <v>171</v>
      </c>
      <c r="Q19" s="24">
        <v>0</v>
      </c>
      <c r="R19" s="36">
        <v>0</v>
      </c>
      <c r="S19" s="39">
        <v>1612</v>
      </c>
      <c r="T19" s="39">
        <v>0</v>
      </c>
      <c r="U19" s="35">
        <v>1714</v>
      </c>
      <c r="V19" s="24">
        <v>0</v>
      </c>
      <c r="W19" s="38">
        <v>0</v>
      </c>
      <c r="X19" s="37">
        <v>43</v>
      </c>
      <c r="Y19" s="36">
        <v>0</v>
      </c>
      <c r="Z19" s="35">
        <v>69</v>
      </c>
      <c r="AA19" s="24">
        <v>69</v>
      </c>
      <c r="AB19" s="24">
        <v>0</v>
      </c>
      <c r="AC19" s="38">
        <v>0</v>
      </c>
      <c r="AD19" s="39">
        <v>0</v>
      </c>
      <c r="AE19" s="50">
        <v>0</v>
      </c>
    </row>
    <row r="20" spans="1:31" ht="33.75" customHeight="1">
      <c r="A20" s="9">
        <v>9</v>
      </c>
      <c r="B20" s="38">
        <v>3539</v>
      </c>
      <c r="C20" s="58" t="s">
        <v>59</v>
      </c>
      <c r="D20" s="74">
        <v>1021</v>
      </c>
      <c r="E20" s="75">
        <v>101</v>
      </c>
      <c r="F20" s="75">
        <v>0</v>
      </c>
      <c r="G20" s="76">
        <v>0</v>
      </c>
      <c r="H20" s="76">
        <v>0</v>
      </c>
      <c r="I20" s="76">
        <v>865</v>
      </c>
      <c r="J20" s="76">
        <v>24</v>
      </c>
      <c r="K20" s="76">
        <v>1</v>
      </c>
      <c r="L20" s="76">
        <v>0</v>
      </c>
      <c r="M20" s="76">
        <v>30</v>
      </c>
      <c r="N20" s="80">
        <v>0</v>
      </c>
      <c r="O20" s="79">
        <v>98</v>
      </c>
      <c r="P20" s="76">
        <v>98</v>
      </c>
      <c r="Q20" s="76">
        <v>0</v>
      </c>
      <c r="R20" s="77">
        <v>0</v>
      </c>
      <c r="S20" s="78">
        <v>1021</v>
      </c>
      <c r="T20" s="78">
        <v>0</v>
      </c>
      <c r="U20" s="75">
        <v>1118</v>
      </c>
      <c r="V20" s="76">
        <v>0</v>
      </c>
      <c r="W20" s="80">
        <v>0</v>
      </c>
      <c r="X20" s="79">
        <v>4</v>
      </c>
      <c r="Y20" s="77">
        <v>0</v>
      </c>
      <c r="Z20" s="75">
        <v>1</v>
      </c>
      <c r="AA20" s="76">
        <v>1</v>
      </c>
      <c r="AB20" s="76">
        <v>0</v>
      </c>
      <c r="AC20" s="80">
        <v>0</v>
      </c>
      <c r="AD20" s="78">
        <v>0</v>
      </c>
      <c r="AE20" s="86">
        <v>0</v>
      </c>
    </row>
    <row r="21" spans="1:31" ht="40.5" customHeight="1" thickBot="1">
      <c r="A21" s="28">
        <v>10</v>
      </c>
      <c r="B21" s="40">
        <v>3528</v>
      </c>
      <c r="C21" s="59" t="s">
        <v>55</v>
      </c>
      <c r="D21" s="55">
        <v>24</v>
      </c>
      <c r="E21" s="55">
        <v>9</v>
      </c>
      <c r="F21" s="55">
        <v>0</v>
      </c>
      <c r="G21" s="26">
        <v>0</v>
      </c>
      <c r="H21" s="26">
        <v>0</v>
      </c>
      <c r="I21" s="26">
        <v>2</v>
      </c>
      <c r="J21" s="26">
        <v>8</v>
      </c>
      <c r="K21" s="26">
        <v>1</v>
      </c>
      <c r="L21" s="26">
        <v>0</v>
      </c>
      <c r="M21" s="26">
        <v>4</v>
      </c>
      <c r="N21" s="63">
        <v>0</v>
      </c>
      <c r="O21" s="45">
        <v>0</v>
      </c>
      <c r="P21" s="48">
        <v>0</v>
      </c>
      <c r="Q21" s="48">
        <v>0</v>
      </c>
      <c r="R21" s="46">
        <v>0</v>
      </c>
      <c r="S21" s="61">
        <v>24</v>
      </c>
      <c r="T21" s="47">
        <v>0</v>
      </c>
      <c r="U21" s="55">
        <v>18</v>
      </c>
      <c r="V21" s="26">
        <v>0</v>
      </c>
      <c r="W21" s="63">
        <v>0</v>
      </c>
      <c r="X21" s="45">
        <v>4</v>
      </c>
      <c r="Y21" s="46">
        <v>0</v>
      </c>
      <c r="Z21" s="55">
        <v>6</v>
      </c>
      <c r="AA21" s="26">
        <v>6</v>
      </c>
      <c r="AB21" s="26">
        <v>0</v>
      </c>
      <c r="AC21" s="63">
        <v>0</v>
      </c>
      <c r="AD21" s="47">
        <v>0</v>
      </c>
      <c r="AE21" s="91">
        <v>0</v>
      </c>
    </row>
    <row r="22" spans="1:31" ht="30" customHeight="1" thickBot="1">
      <c r="A22" s="129" t="s">
        <v>15</v>
      </c>
      <c r="B22" s="130"/>
      <c r="C22" s="130"/>
      <c r="D22" s="65">
        <f>SUM(D12:D21)</f>
        <v>4116</v>
      </c>
      <c r="E22" s="64">
        <f aca="true" t="shared" si="0" ref="E22:O22">SUM(E12:E21)</f>
        <v>394</v>
      </c>
      <c r="F22" s="64">
        <f t="shared" si="0"/>
        <v>7</v>
      </c>
      <c r="G22" s="64">
        <f t="shared" si="0"/>
        <v>0</v>
      </c>
      <c r="H22" s="64">
        <f t="shared" si="0"/>
        <v>0</v>
      </c>
      <c r="I22" s="64">
        <f t="shared" si="0"/>
        <v>3159</v>
      </c>
      <c r="J22" s="64">
        <f t="shared" si="0"/>
        <v>375</v>
      </c>
      <c r="K22" s="64">
        <f t="shared" si="0"/>
        <v>7</v>
      </c>
      <c r="L22" s="64">
        <f t="shared" si="0"/>
        <v>1</v>
      </c>
      <c r="M22" s="64">
        <f t="shared" si="0"/>
        <v>180</v>
      </c>
      <c r="N22" s="87">
        <f t="shared" si="0"/>
        <v>0</v>
      </c>
      <c r="O22" s="10">
        <f t="shared" si="0"/>
        <v>457</v>
      </c>
      <c r="P22" s="64">
        <f aca="true" t="shared" si="1" ref="P22:AE22">SUM(P12:P21)</f>
        <v>457</v>
      </c>
      <c r="Q22" s="64">
        <f t="shared" si="1"/>
        <v>0</v>
      </c>
      <c r="R22" s="66">
        <f t="shared" si="1"/>
        <v>0</v>
      </c>
      <c r="S22" s="25">
        <f t="shared" si="1"/>
        <v>4117</v>
      </c>
      <c r="T22" s="25">
        <f t="shared" si="1"/>
        <v>0</v>
      </c>
      <c r="U22" s="52">
        <f t="shared" si="1"/>
        <v>4382</v>
      </c>
      <c r="V22" s="65">
        <f t="shared" si="1"/>
        <v>0</v>
      </c>
      <c r="W22" s="88">
        <f t="shared" si="1"/>
        <v>0</v>
      </c>
      <c r="X22" s="22">
        <f t="shared" si="1"/>
        <v>121</v>
      </c>
      <c r="Y22" s="89">
        <f t="shared" si="1"/>
        <v>0</v>
      </c>
      <c r="Z22" s="52">
        <f t="shared" si="1"/>
        <v>192</v>
      </c>
      <c r="AA22" s="65">
        <f t="shared" si="1"/>
        <v>192</v>
      </c>
      <c r="AB22" s="64">
        <f t="shared" si="1"/>
        <v>0</v>
      </c>
      <c r="AC22" s="87">
        <f t="shared" si="1"/>
        <v>0</v>
      </c>
      <c r="AD22" s="25">
        <f t="shared" si="1"/>
        <v>0</v>
      </c>
      <c r="AE22" s="51">
        <f t="shared" si="1"/>
        <v>0</v>
      </c>
    </row>
    <row r="23" spans="1:31" ht="30" customHeight="1" hidden="1">
      <c r="A23" s="5"/>
      <c r="B23" s="4"/>
      <c r="C23" s="6"/>
      <c r="D23" s="23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4"/>
      <c r="Q23" s="4"/>
      <c r="R23" s="6"/>
      <c r="S23" s="8"/>
      <c r="T23" s="8"/>
      <c r="U23" s="23"/>
      <c r="V23" s="23"/>
      <c r="W23" s="23"/>
      <c r="X23" s="54"/>
      <c r="Y23" s="53"/>
      <c r="Z23" s="23"/>
      <c r="AA23" s="23"/>
      <c r="AB23" s="4"/>
      <c r="AC23" s="4"/>
      <c r="AD23" s="8"/>
      <c r="AE23" s="6"/>
    </row>
    <row r="24" spans="1:31" s="4" customFormat="1" ht="35.25" customHeight="1" thickBot="1">
      <c r="A24" s="33">
        <v>11</v>
      </c>
      <c r="B24" s="31">
        <v>3500</v>
      </c>
      <c r="C24" s="32" t="s">
        <v>56</v>
      </c>
      <c r="D24" s="26">
        <v>233</v>
      </c>
      <c r="E24" s="27">
        <v>31</v>
      </c>
      <c r="F24" s="27">
        <v>0</v>
      </c>
      <c r="G24" s="27">
        <v>0</v>
      </c>
      <c r="H24" s="27">
        <v>4</v>
      </c>
      <c r="I24" s="27">
        <v>22</v>
      </c>
      <c r="J24" s="27">
        <v>85</v>
      </c>
      <c r="K24" s="27">
        <v>8</v>
      </c>
      <c r="L24" s="27">
        <v>9</v>
      </c>
      <c r="M24" s="27">
        <v>74</v>
      </c>
      <c r="N24" s="40">
        <v>0</v>
      </c>
      <c r="O24" s="41">
        <v>49</v>
      </c>
      <c r="P24" s="27">
        <v>49</v>
      </c>
      <c r="Q24" s="27">
        <v>0</v>
      </c>
      <c r="R24" s="42">
        <v>0</v>
      </c>
      <c r="S24" s="71">
        <v>233</v>
      </c>
      <c r="T24" s="71">
        <v>0</v>
      </c>
      <c r="U24" s="55">
        <v>255</v>
      </c>
      <c r="V24" s="26">
        <v>0</v>
      </c>
      <c r="W24" s="63">
        <v>0</v>
      </c>
      <c r="X24" s="62">
        <v>9</v>
      </c>
      <c r="Y24" s="60">
        <v>0</v>
      </c>
      <c r="Z24" s="55">
        <v>27</v>
      </c>
      <c r="AA24" s="26">
        <v>27</v>
      </c>
      <c r="AB24" s="27">
        <v>0</v>
      </c>
      <c r="AC24" s="40">
        <v>0</v>
      </c>
      <c r="AD24" s="71">
        <v>0</v>
      </c>
      <c r="AE24" s="92">
        <v>0</v>
      </c>
    </row>
    <row r="25" spans="1:31" ht="27" customHeight="1" thickBot="1">
      <c r="A25" s="129" t="s">
        <v>22</v>
      </c>
      <c r="B25" s="130"/>
      <c r="C25" s="130"/>
      <c r="D25" s="64">
        <f>SUM(D22,D24)</f>
        <v>4349</v>
      </c>
      <c r="E25" s="64">
        <f aca="true" t="shared" si="2" ref="E25:AE25">SUM(E22,E24)</f>
        <v>425</v>
      </c>
      <c r="F25" s="64">
        <f t="shared" si="2"/>
        <v>7</v>
      </c>
      <c r="G25" s="64">
        <f t="shared" si="2"/>
        <v>0</v>
      </c>
      <c r="H25" s="64">
        <f t="shared" si="2"/>
        <v>4</v>
      </c>
      <c r="I25" s="64">
        <f t="shared" si="2"/>
        <v>3181</v>
      </c>
      <c r="J25" s="64">
        <f t="shared" si="2"/>
        <v>460</v>
      </c>
      <c r="K25" s="64">
        <f t="shared" si="2"/>
        <v>15</v>
      </c>
      <c r="L25" s="64">
        <f t="shared" si="2"/>
        <v>10</v>
      </c>
      <c r="M25" s="64">
        <f t="shared" si="2"/>
        <v>254</v>
      </c>
      <c r="N25" s="87">
        <f t="shared" si="2"/>
        <v>0</v>
      </c>
      <c r="O25" s="10">
        <f t="shared" si="2"/>
        <v>506</v>
      </c>
      <c r="P25" s="64">
        <f t="shared" si="2"/>
        <v>506</v>
      </c>
      <c r="Q25" s="64">
        <f t="shared" si="2"/>
        <v>0</v>
      </c>
      <c r="R25" s="66">
        <f t="shared" si="2"/>
        <v>0</v>
      </c>
      <c r="S25" s="25">
        <f t="shared" si="2"/>
        <v>4350</v>
      </c>
      <c r="T25" s="25">
        <f t="shared" si="2"/>
        <v>0</v>
      </c>
      <c r="U25" s="52">
        <f t="shared" si="2"/>
        <v>4637</v>
      </c>
      <c r="V25" s="65">
        <f t="shared" si="2"/>
        <v>0</v>
      </c>
      <c r="W25" s="88">
        <f t="shared" si="2"/>
        <v>0</v>
      </c>
      <c r="X25" s="22">
        <f t="shared" si="2"/>
        <v>130</v>
      </c>
      <c r="Y25" s="89">
        <f t="shared" si="2"/>
        <v>0</v>
      </c>
      <c r="Z25" s="52">
        <f t="shared" si="2"/>
        <v>219</v>
      </c>
      <c r="AA25" s="65">
        <f t="shared" si="2"/>
        <v>219</v>
      </c>
      <c r="AB25" s="64">
        <f t="shared" si="2"/>
        <v>0</v>
      </c>
      <c r="AC25" s="87">
        <f t="shared" si="2"/>
        <v>0</v>
      </c>
      <c r="AD25" s="25">
        <f t="shared" si="2"/>
        <v>0</v>
      </c>
      <c r="AE25" s="51">
        <f t="shared" si="2"/>
        <v>0</v>
      </c>
    </row>
    <row r="26" spans="1:28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31" ht="15.75">
      <c r="A27" s="131" t="s">
        <v>23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ht="18" customHeight="1">
      <c r="A28" s="94" t="s">
        <v>38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</row>
    <row r="29" spans="1:31" ht="12" customHeight="1">
      <c r="A29" s="94" t="s">
        <v>39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ht="18" customHeight="1">
      <c r="A30" s="94" t="s">
        <v>45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</row>
    <row r="31" spans="1:31" ht="15.75">
      <c r="A31" s="94" t="s">
        <v>40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ht="15.75">
      <c r="A32" s="94" t="s">
        <v>48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</row>
    <row r="33" spans="1:31" ht="15.75">
      <c r="A33" s="94" t="s">
        <v>41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</row>
    <row r="34" spans="1:31" ht="15.75">
      <c r="A34" s="94" t="s">
        <v>32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</row>
    <row r="35" spans="1:31" ht="15.75">
      <c r="A35" s="94" t="s">
        <v>35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</row>
    <row r="36" spans="1:28" ht="15">
      <c r="A36" s="94" t="s">
        <v>42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32" ht="15">
      <c r="A37" s="94" t="s">
        <v>44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F37" s="4"/>
    </row>
    <row r="38" spans="1:32" ht="15">
      <c r="A38" s="121" t="s">
        <v>43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F38" s="4"/>
    </row>
    <row r="39" spans="1:28" ht="15">
      <c r="A39" s="93" t="s">
        <v>47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</sheetData>
  <sheetProtection/>
  <mergeCells count="61">
    <mergeCell ref="A2:AE2"/>
    <mergeCell ref="D5:D9"/>
    <mergeCell ref="S4:S9"/>
    <mergeCell ref="R7:R9"/>
    <mergeCell ref="AA1:AE1"/>
    <mergeCell ref="A28:AE28"/>
    <mergeCell ref="I7:I9"/>
    <mergeCell ref="V6:V9"/>
    <mergeCell ref="M6:M9"/>
    <mergeCell ref="AD4:AD9"/>
    <mergeCell ref="P6:P9"/>
    <mergeCell ref="T4:T9"/>
    <mergeCell ref="A3:AE3"/>
    <mergeCell ref="N6:N9"/>
    <mergeCell ref="A37:M37"/>
    <mergeCell ref="K6:K9"/>
    <mergeCell ref="O4:R4"/>
    <mergeCell ref="A25:C25"/>
    <mergeCell ref="B4:B9"/>
    <mergeCell ref="A29:AE29"/>
    <mergeCell ref="W6:W9"/>
    <mergeCell ref="H7:H9"/>
    <mergeCell ref="U5:U9"/>
    <mergeCell ref="A34:AE34"/>
    <mergeCell ref="U4:W4"/>
    <mergeCell ref="C4:C9"/>
    <mergeCell ref="E7:G7"/>
    <mergeCell ref="AA5:AC5"/>
    <mergeCell ref="AB6:AC6"/>
    <mergeCell ref="E5:N5"/>
    <mergeCell ref="Y6:Y9"/>
    <mergeCell ref="A33:AE33"/>
    <mergeCell ref="Q7:Q9"/>
    <mergeCell ref="D4:N4"/>
    <mergeCell ref="A22:C22"/>
    <mergeCell ref="X5:X9"/>
    <mergeCell ref="AA6:AA9"/>
    <mergeCell ref="A27:AE27"/>
    <mergeCell ref="AC7:AC9"/>
    <mergeCell ref="E6:I6"/>
    <mergeCell ref="L6:L9"/>
    <mergeCell ref="AB7:AB9"/>
    <mergeCell ref="Z5:Z9"/>
    <mergeCell ref="J6:J9"/>
    <mergeCell ref="Q6:R6"/>
    <mergeCell ref="E8:E9"/>
    <mergeCell ref="A38:M38"/>
    <mergeCell ref="P5:R5"/>
    <mergeCell ref="V5:W5"/>
    <mergeCell ref="O5:O9"/>
    <mergeCell ref="A35:AE35"/>
    <mergeCell ref="A39:R39"/>
    <mergeCell ref="A36:Q36"/>
    <mergeCell ref="A4:A9"/>
    <mergeCell ref="F8:G8"/>
    <mergeCell ref="X4:Y4"/>
    <mergeCell ref="A32:AE32"/>
    <mergeCell ref="A31:AE31"/>
    <mergeCell ref="A30:AE30"/>
    <mergeCell ref="AE4:AE9"/>
    <mergeCell ref="Z4:AC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1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2023-06-14T13:09:53Z</dcterms:modified>
  <cp:category/>
  <cp:version/>
  <cp:contentType/>
  <cp:contentStatus/>
</cp:coreProperties>
</file>