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420" windowHeight="3780" tabRatio="468" activeTab="1"/>
  </bookViews>
  <sheets>
    <sheet name="стр.1_2" sheetId="5" r:id="rId1"/>
    <sheet name="ПЛАН ГРАФИК 2014" sheetId="6" r:id="rId2"/>
  </sheets>
  <definedNames>
    <definedName name="_xlnm.Print_Titles" localSheetId="0">стр.1_2!$13:$15</definedName>
    <definedName name="_xlnm.Print_Area" localSheetId="1">'ПЛАН ГРАФИК 2014'!$A$1:$FK$64</definedName>
    <definedName name="_xlnm.Print_Area" localSheetId="0">стр.1_2!$A$1:$FK$156</definedName>
  </definedNames>
  <calcPr calcId="124519" fullCalcOnLoad="1" refMode="R1C1"/>
</workbook>
</file>

<file path=xl/calcChain.xml><?xml version="1.0" encoding="utf-8"?>
<calcChain xmlns="http://schemas.openxmlformats.org/spreadsheetml/2006/main">
  <c r="CJ35" i="6"/>
  <c r="CJ41"/>
  <c r="CJ23"/>
  <c r="CJ51"/>
  <c r="CJ58"/>
  <c r="CJ60"/>
  <c r="CJ43"/>
  <c r="CJ141" i="5"/>
  <c r="CJ123"/>
  <c r="CJ156"/>
  <c r="CJ83"/>
  <c r="CJ65"/>
  <c r="CJ155"/>
</calcChain>
</file>

<file path=xl/sharedStrings.xml><?xml version="1.0" encoding="utf-8"?>
<sst xmlns="http://schemas.openxmlformats.org/spreadsheetml/2006/main" count="750" uniqueCount="355">
  <si>
    <t>Наименование заказчика</t>
  </si>
  <si>
    <t>Юридический адрес, телефон, электронная почта заказчика</t>
  </si>
  <si>
    <t>ИНН</t>
  </si>
  <si>
    <t>КПП</t>
  </si>
  <si>
    <t>ОКАТО</t>
  </si>
  <si>
    <t>Условия контракта</t>
  </si>
  <si>
    <t>КБК</t>
  </si>
  <si>
    <t>ОКВЭД</t>
  </si>
  <si>
    <t>ОКДП</t>
  </si>
  <si>
    <t>№ заказа (№ лота)</t>
  </si>
  <si>
    <t>Наименование предмета контракта</t>
  </si>
  <si>
    <t>Минимально необходимые требования, предъявляемые
к предмету контракта</t>
  </si>
  <si>
    <t>Ед. измерения</t>
  </si>
  <si>
    <t>Количество (объем)</t>
  </si>
  <si>
    <t>Ориентировочная начальная (максимальная) цена контракта</t>
  </si>
  <si>
    <t>Условия финансового обеспечения исполнения контракта (включая размер аванса *)</t>
  </si>
  <si>
    <t>График осуществления процедур закупки</t>
  </si>
  <si>
    <t>Срок размещения заказа
(мес., год)</t>
  </si>
  <si>
    <t>Срок исполнения контракта (месяц, год)</t>
  </si>
  <si>
    <t>Способ размещения заказа</t>
  </si>
  <si>
    <t>Обоснование внесения изменений</t>
  </si>
  <si>
    <t>на</t>
  </si>
  <si>
    <t>год</t>
  </si>
  <si>
    <t>(Ф.И.О., должность руководителя (уполномоченного должностного лица) заказчика)</t>
  </si>
  <si>
    <t>(подпись)</t>
  </si>
  <si>
    <t>М.П.</t>
  </si>
  <si>
    <t xml:space="preserve"> г.</t>
  </si>
  <si>
    <t>"</t>
  </si>
  <si>
    <t>20</t>
  </si>
  <si>
    <t xml:space="preserve"> "</t>
  </si>
  <si>
    <t>(дата утверждения)</t>
  </si>
  <si>
    <t>План-график размещения заказов на поставки товаров,</t>
  </si>
  <si>
    <t>Управление Федеральной налоговой службы по Ивановской области</t>
  </si>
  <si>
    <t>153000, г. Иваново, ул. Почтовая, д. 24,  тел. 4932-312250, факс 4932-300155,  E-mail: u37@r37.nalog.ru; www.r37.nalog.ru</t>
  </si>
  <si>
    <t>3728012600</t>
  </si>
  <si>
    <t>370201001</t>
  </si>
  <si>
    <t>Заместитель руководителя  Управления  /А.В. Соколов /</t>
  </si>
  <si>
    <t>13</t>
  </si>
  <si>
    <t>31</t>
  </si>
  <si>
    <t>12</t>
  </si>
  <si>
    <t>2014</t>
  </si>
  <si>
    <t>выполнение работ, оказание услуг для нужд УФНС России по Ивановской области</t>
  </si>
  <si>
    <t>24701000001</t>
  </si>
  <si>
    <t>Закупки путем проведения конкуров</t>
  </si>
  <si>
    <t>Закупки путем проведения аукционов</t>
  </si>
  <si>
    <t xml:space="preserve">оказание услуг по уборке зданий и прилегающей территории </t>
  </si>
  <si>
    <t xml:space="preserve">на оказание услуг по обслуживанию здания, инженерно-технических систем и оборудования </t>
  </si>
  <si>
    <t>10.2014</t>
  </si>
  <si>
    <t>12.2015</t>
  </si>
  <si>
    <t>04.2014</t>
  </si>
  <si>
    <t>05.2014</t>
  </si>
  <si>
    <t>06.2014</t>
  </si>
  <si>
    <t>12.2014</t>
  </si>
  <si>
    <t>замена задвижек</t>
  </si>
  <si>
    <t>08.2014</t>
  </si>
  <si>
    <t>техническое обслуживание автомашин</t>
  </si>
  <si>
    <t>03.2014</t>
  </si>
  <si>
    <t>50.20.11.111</t>
  </si>
  <si>
    <t>оказание информационных услуг по обновлению и сопровождению СПС "К+"</t>
  </si>
  <si>
    <t>техническое обслуживание энергосети здания</t>
  </si>
  <si>
    <t>09.2014</t>
  </si>
  <si>
    <t>Закупки у едиственного поставщика</t>
  </si>
  <si>
    <t>Поставка газа</t>
  </si>
  <si>
    <t>Энергоснабжение</t>
  </si>
  <si>
    <t>Охрана здания</t>
  </si>
  <si>
    <t>11.10.20.110</t>
  </si>
  <si>
    <t>40.11.10.110</t>
  </si>
  <si>
    <t>75.24.11.212</t>
  </si>
  <si>
    <t>Услуги национальной почты</t>
  </si>
  <si>
    <t>Услуги связи :</t>
  </si>
  <si>
    <t>Услуги фельдъегерской связи</t>
  </si>
  <si>
    <t>64.11.15.310</t>
  </si>
  <si>
    <t>Услуги специальной почтовой связи</t>
  </si>
  <si>
    <t>64.11.15.210</t>
  </si>
  <si>
    <t>Услуги местной телефонной связи</t>
  </si>
  <si>
    <t>64.20.11.110</t>
  </si>
  <si>
    <t>Услуги внутризоновой телефонной связи</t>
  </si>
  <si>
    <t>64.20.12.110</t>
  </si>
  <si>
    <t>Услуги междугородной и международной телефонной связи в сети связи общего пользования</t>
  </si>
  <si>
    <t>64.20.12.130</t>
  </si>
  <si>
    <t>Услуги подвижной радиотелефонной связи</t>
  </si>
  <si>
    <t>64.20.13.130</t>
  </si>
  <si>
    <t>Услуги связи по передаче данных</t>
  </si>
  <si>
    <t>64.20.16.110</t>
  </si>
  <si>
    <t>Услуги по передаче факсимильных сообщений</t>
  </si>
  <si>
    <t>64.20.18.110</t>
  </si>
  <si>
    <t>Предоставление доступа к информации мировых и региональных информационно-телекоммуникационных сетей (в том числе к сети Интернет)</t>
  </si>
  <si>
    <t>64.20.18.130</t>
  </si>
  <si>
    <t>п.1 ч.1 ст. 93</t>
  </si>
  <si>
    <t>п.4 ч.1 ст. 93</t>
  </si>
  <si>
    <t>п.8 ч.1 ст. 93</t>
  </si>
  <si>
    <t>Водоснабжение</t>
  </si>
  <si>
    <t>41.00.20.132</t>
  </si>
  <si>
    <t>канцелярские товары</t>
  </si>
  <si>
    <t>ручка</t>
  </si>
  <si>
    <t>карандаш</t>
  </si>
  <si>
    <t>текстовыделитель</t>
  </si>
  <si>
    <t>наборы маркеров</t>
  </si>
  <si>
    <t>стержни для ручек</t>
  </si>
  <si>
    <t>краска штемпельная</t>
  </si>
  <si>
    <t>ластик</t>
  </si>
  <si>
    <t>точилка</t>
  </si>
  <si>
    <t>ножницы</t>
  </si>
  <si>
    <t>дырокол</t>
  </si>
  <si>
    <t>антистеплер</t>
  </si>
  <si>
    <t>степлер N10</t>
  </si>
  <si>
    <t>степлер  N24</t>
  </si>
  <si>
    <t>скобы к степлеру N10</t>
  </si>
  <si>
    <t>скобы к степлеру N24</t>
  </si>
  <si>
    <t>скрепки кнцелярские</t>
  </si>
  <si>
    <t>карандаш клеящий</t>
  </si>
  <si>
    <t>маркер страниц</t>
  </si>
  <si>
    <t>липкие бумажки блоком</t>
  </si>
  <si>
    <t>скотч</t>
  </si>
  <si>
    <t>файловый карман А4</t>
  </si>
  <si>
    <t>папка с прижимом</t>
  </si>
  <si>
    <t>папка на кольцах</t>
  </si>
  <si>
    <t>папка уголок</t>
  </si>
  <si>
    <t>папка регистратор</t>
  </si>
  <si>
    <t>скоросшиватель "дело"</t>
  </si>
  <si>
    <t>шт.</t>
  </si>
  <si>
    <t>фотобумага</t>
  </si>
  <si>
    <t>пачк.</t>
  </si>
  <si>
    <t>Книга учета с картонной обложкой в клетку</t>
  </si>
  <si>
    <t>Книга учета с картонной обложкой в линейку</t>
  </si>
  <si>
    <t>книга учета материальных ценностей</t>
  </si>
  <si>
    <t>журнал исходящей корреспонденции</t>
  </si>
  <si>
    <t>тетрадь 48 листов</t>
  </si>
  <si>
    <t>блокнот</t>
  </si>
  <si>
    <t>Поставка бумаги А3</t>
  </si>
  <si>
    <t>Поставка бумаги А4</t>
  </si>
  <si>
    <t>06.2015</t>
  </si>
  <si>
    <t>Поставка ГСМ (бензин )</t>
  </si>
  <si>
    <t>Поставка ГСМ ( дизельное топливо)</t>
  </si>
  <si>
    <t>л</t>
  </si>
  <si>
    <t>бумага для факса</t>
  </si>
  <si>
    <t>открытки 10 видов</t>
  </si>
  <si>
    <t>конверты с марками</t>
  </si>
  <si>
    <t>конверы без марок с окном слева</t>
  </si>
  <si>
    <t>конверт А4 крафт клапан</t>
  </si>
  <si>
    <t>конверты без марок</t>
  </si>
  <si>
    <t>марки</t>
  </si>
  <si>
    <t>бланк гербовый (письмо)</t>
  </si>
  <si>
    <t>бланк гербовый (приказ)</t>
  </si>
  <si>
    <t>бланк гербовый (протокол)</t>
  </si>
  <si>
    <t>бланк гербовый (распоряжение)</t>
  </si>
  <si>
    <t>обработка документов на архивное хранение</t>
  </si>
  <si>
    <t>дело</t>
  </si>
  <si>
    <t>папка адресная (фамилия)</t>
  </si>
  <si>
    <t>папка адресная с гербом</t>
  </si>
  <si>
    <t>папка адресная (с юбилеем)</t>
  </si>
  <si>
    <t>папка адресная (на подпись)</t>
  </si>
  <si>
    <t>папка адресная (с тиснением)</t>
  </si>
  <si>
    <t>салфетки декоративные</t>
  </si>
  <si>
    <t>салфетки белые</t>
  </si>
  <si>
    <t>полотенца бумажные</t>
  </si>
  <si>
    <t>ремонт кабинетов</t>
  </si>
  <si>
    <t>м2</t>
  </si>
  <si>
    <t>покраска г/пр</t>
  </si>
  <si>
    <t>расчистка линии г/пр</t>
  </si>
  <si>
    <t>приобретение светильников</t>
  </si>
  <si>
    <t>прочее</t>
  </si>
  <si>
    <t>изготовление сувенирной продукции (блокнот, ручка, календарь карманный, календарь настенный)</t>
  </si>
  <si>
    <t>мебель:</t>
  </si>
  <si>
    <t>кресло</t>
  </si>
  <si>
    <t>стул</t>
  </si>
  <si>
    <t>стол</t>
  </si>
  <si>
    <t>ремонт жалюзи</t>
  </si>
  <si>
    <t>издание буклетов</t>
  </si>
  <si>
    <t>печать статей</t>
  </si>
  <si>
    <t>подписка на газеты и т.п.</t>
  </si>
  <si>
    <t>зажим для бумаг большой</t>
  </si>
  <si>
    <t>зажим для бумаг маленький</t>
  </si>
  <si>
    <t>холодильник</t>
  </si>
  <si>
    <t>изолента</t>
  </si>
  <si>
    <t>лампы люминисцентные 18 Вт</t>
  </si>
  <si>
    <t xml:space="preserve"> лампы энергосберегающие 11 Вт</t>
  </si>
  <si>
    <t>лампы энергосберегающие 30 Вт</t>
  </si>
  <si>
    <t>колодки удлинителя</t>
  </si>
  <si>
    <t>Вилки электрические</t>
  </si>
  <si>
    <t>Провод ПВС 3х1,5</t>
  </si>
  <si>
    <t>Информационные затраты</t>
  </si>
  <si>
    <t xml:space="preserve">Принтер Xerox Phaser 4510DN </t>
  </si>
  <si>
    <t>ИБП APC SMT3000RMI2U Smart-UPS 3000VA/2700W LCD 2U Rackmount</t>
  </si>
  <si>
    <t>Сетевое хранилище QNAP NAS Server &lt; TS-569 Pro&gt;, включая шесть жестких дисков  HDD 4 Tb SATA 6Gb / s Western Digital Red &lt; WD40EFRX&gt;</t>
  </si>
  <si>
    <t xml:space="preserve">Microsoft Office Professional (Plus) 2013 </t>
  </si>
  <si>
    <t>МФУ Kyocera FS-3640MFP</t>
  </si>
  <si>
    <t>Microsoft Visio Professional 2013</t>
  </si>
  <si>
    <t>Windows Server Client Access license (Windows CAL) 2008 и выше</t>
  </si>
  <si>
    <t>System Center Configuration Manager 2007 и выше</t>
  </si>
  <si>
    <t>ABBYY FineReader 11</t>
  </si>
  <si>
    <t>Сметы Визард</t>
  </si>
  <si>
    <t>Эксплуатационные расходы (обслуживание, ремонт) СВТ и телекоммуникационного оборудования</t>
  </si>
  <si>
    <t>м</t>
  </si>
  <si>
    <t>стартеры</t>
  </si>
  <si>
    <t>шиномонтаж</t>
  </si>
  <si>
    <t>29.52.92.119</t>
  </si>
  <si>
    <t>22.22.11.140</t>
  </si>
  <si>
    <t>36.63.21.111</t>
  </si>
  <si>
    <t>36.63.23.121</t>
  </si>
  <si>
    <t>36.63.24.111</t>
  </si>
  <si>
    <t>36.63.21.129</t>
  </si>
  <si>
    <t>21.25.14.715</t>
  </si>
  <si>
    <t>22.22.20.143</t>
  </si>
  <si>
    <t>24.64.11.130</t>
  </si>
  <si>
    <t>22.15.11.120</t>
  </si>
  <si>
    <t>калькулятор 12 разрядный</t>
  </si>
  <si>
    <t>22.22.11.110</t>
  </si>
  <si>
    <t>21.22.11.361</t>
  </si>
  <si>
    <t>21.22.11.351</t>
  </si>
  <si>
    <t>64.11.13.190</t>
  </si>
  <si>
    <t>Семинар 4 гр. по энергобезопасности</t>
  </si>
  <si>
    <t>чел.</t>
  </si>
  <si>
    <t>Страхование ОСАГО</t>
  </si>
  <si>
    <t>Страхование ОПО</t>
  </si>
  <si>
    <t>66.03.21.000</t>
  </si>
  <si>
    <t>66.03.80.130</t>
  </si>
  <si>
    <t xml:space="preserve">поставка картриджей, тонеров </t>
  </si>
  <si>
    <t>Комплектующие и запчасти  СВТ, ЛВС и телекоммуникационного оборудования</t>
  </si>
  <si>
    <t>тумбы</t>
  </si>
  <si>
    <r>
      <t>м</t>
    </r>
    <r>
      <rPr>
        <vertAlign val="superscript"/>
        <sz val="9"/>
        <rFont val="Times New Roman"/>
        <family val="1"/>
        <charset val="204"/>
      </rPr>
      <t>3</t>
    </r>
  </si>
  <si>
    <t>кВт</t>
  </si>
  <si>
    <t>Итого</t>
  </si>
  <si>
    <t>70.32.13.814</t>
  </si>
  <si>
    <t>74.70.13.990</t>
  </si>
  <si>
    <t>70.32.13.623</t>
  </si>
  <si>
    <t>21.12.14.190</t>
  </si>
  <si>
    <t>23.20.11.235</t>
  </si>
  <si>
    <t>23.20.15.295</t>
  </si>
  <si>
    <t>72.21.11.000</t>
  </si>
  <si>
    <t>22.22.20.112</t>
  </si>
  <si>
    <t>22.22.20.111</t>
  </si>
  <si>
    <t>22.22.20.141</t>
  </si>
  <si>
    <t>22.22.20.120</t>
  </si>
  <si>
    <t>45.21.14.140</t>
  </si>
  <si>
    <t>30.01.24.110</t>
  </si>
  <si>
    <t>31.50.15.111</t>
  </si>
  <si>
    <t>31.50.25.163</t>
  </si>
  <si>
    <t>31.30.13.121</t>
  </si>
  <si>
    <t>22.22.32.150</t>
  </si>
  <si>
    <t>29.71.11.331</t>
  </si>
  <si>
    <t>36.11.11.312</t>
  </si>
  <si>
    <t>36.11.11.311</t>
  </si>
  <si>
    <t>36.12.12.131</t>
  </si>
  <si>
    <t>36.12.12.112</t>
  </si>
  <si>
    <t>22.13.11.119</t>
  </si>
  <si>
    <t>25.13.73.210</t>
  </si>
  <si>
    <t>28.61.11.220</t>
  </si>
  <si>
    <t>28.75.23.120</t>
  </si>
  <si>
    <t>28.75.23.130</t>
  </si>
  <si>
    <t>30.01.13.112</t>
  </si>
  <si>
    <t>21.23.12.312</t>
  </si>
  <si>
    <t>21.23.12.311</t>
  </si>
  <si>
    <t>80.30.12.130</t>
  </si>
  <si>
    <t>30.01.23.110</t>
  </si>
  <si>
    <t>31.10.50.140</t>
  </si>
  <si>
    <t>72.50.11.000</t>
  </si>
  <si>
    <t>30.02.15.114</t>
  </si>
  <si>
    <t>Закупки у единственного поставщика</t>
  </si>
  <si>
    <t>1</t>
  </si>
  <si>
    <t>ОКПД</t>
  </si>
  <si>
    <t>2</t>
  </si>
  <si>
    <t>3</t>
  </si>
  <si>
    <t>Расходные материалы к средствам вычислительной техники</t>
  </si>
  <si>
    <t>4</t>
  </si>
  <si>
    <t>Техническое обслуживание транспортных средств</t>
  </si>
  <si>
    <t>5</t>
  </si>
  <si>
    <t>Канцелярские товары</t>
  </si>
  <si>
    <t>75.11.4</t>
  </si>
  <si>
    <t>182 0106 0011500 244 225</t>
  </si>
  <si>
    <t>Услуги охраны</t>
  </si>
  <si>
    <t>182 0106 0011500 244 226</t>
  </si>
  <si>
    <t>182 0106 0011500 242 221</t>
  </si>
  <si>
    <t>6</t>
  </si>
  <si>
    <t>7</t>
  </si>
  <si>
    <t>итого</t>
  </si>
  <si>
    <t>8</t>
  </si>
  <si>
    <t>Аукцион</t>
  </si>
  <si>
    <t>85.14.18.150</t>
  </si>
  <si>
    <t>Предрейсовый мед.осмотр водителей</t>
  </si>
  <si>
    <t>Закупки на 2015 год</t>
  </si>
  <si>
    <t>182 0106 0011500 242 223</t>
  </si>
  <si>
    <t>182 0106 0011500 244 221</t>
  </si>
  <si>
    <t>Услуги связи</t>
  </si>
  <si>
    <t xml:space="preserve">Услуги международной телефонной связи </t>
  </si>
  <si>
    <t>Услуга</t>
  </si>
  <si>
    <t>в соответствии с техзаданием</t>
  </si>
  <si>
    <t>по потребности</t>
  </si>
  <si>
    <t>Оказание услуги   в полном объеме  надлежащего качества</t>
  </si>
  <si>
    <t>Товар надлежащего качества</t>
  </si>
  <si>
    <t>Топливо дизельное</t>
  </si>
  <si>
    <t>Бензин Аи-95</t>
  </si>
  <si>
    <t>по списку</t>
  </si>
  <si>
    <t>Оказание информационных услуг по обновлению и сопровождению СПС "К+"</t>
  </si>
  <si>
    <r>
      <t xml:space="preserve">Примечания: </t>
    </r>
    <r>
      <rPr>
        <sz val="10"/>
        <rFont val="Times New Roman"/>
        <family val="1"/>
        <charset val="204"/>
      </rPr>
      <t>1. В столбцах 1 - 3 указывается код размещения заказа, состоящий из кода бюджетной классификации (КБК), кодов Общероссийского классификатора видов экономической деятельности (ОКВЭД) с обязательным заполнением разделов, подразделов, классов, подклассов, групп, подгрупп и видов, Общероссийского классификатора видов экономической деятельности, продукции и услуг (ОКДП) с обязательным заполнением разделов, подразделов, групп и подгрупп видов экономической деятельности, классов и подклассов продукции и услуг, а также видов продукции и услуг.</t>
    </r>
  </si>
  <si>
    <t>2.</t>
  </si>
  <si>
    <r>
      <t xml:space="preserve"> </t>
    </r>
    <r>
      <rPr>
        <sz val="10"/>
        <rFont val="Times New Roman"/>
        <family val="1"/>
        <charset val="204"/>
      </rPr>
      <t>В столбце 4 указывается номер заказа (лота), который формируется последовательно с начала года автоматически при заполнении заказчиком, уполномоченным органом формы на официальном сайте.</t>
    </r>
  </si>
  <si>
    <t>З. В столбце 5 указывается наименование товара, работы или услуги.</t>
  </si>
  <si>
    <t>4.</t>
  </si>
  <si>
    <r>
      <t xml:space="preserve"> </t>
    </r>
    <r>
      <rPr>
        <sz val="10"/>
        <rFont val="Times New Roman"/>
        <family val="1"/>
        <charset val="204"/>
      </rPr>
      <t>В столбце 6 указываются минимально необходимые требования, предъявляемые к предмету контракта, включая функциональные, технические, качественные характеристики и эксплуатационные характеристики предмета контракта, позволяющие идентифицировать предмет контракта (при необходимости), с учетом требований соответствующих классификаторов и в случае наличия отраслевых наименований.</t>
    </r>
  </si>
  <si>
    <t>5. В столбце 7 указываются единицы измерения товаров, работ, услуг, являющихся предметом заказа.</t>
  </si>
  <si>
    <t>6. В столбце 8 указывается количество товаров, работ, услуг, являющихся предметом заказа, в натуральном выражении.</t>
  </si>
  <si>
    <t>7.</t>
  </si>
  <si>
    <r>
      <t xml:space="preserve"> </t>
    </r>
    <r>
      <rPr>
        <sz val="10"/>
        <rFont val="Times New Roman"/>
        <family val="1"/>
        <charset val="204"/>
      </rPr>
      <t>В столбце 9 указывается ориентировочная начальная (максимальная) цена контракта по каждому этапу размещения заказа, включая исполнение контракта, а также указывается размер аванса по контракту (если предполагается). Ориентировочная начальная (максимальная) цена контракта формируется заказчиком на основе лимитов бюджетных обязательств (предоставленных субсидий), с учетом экспертных оценок, экспресс-анализа рыночной конъюнктуры и уточняется в соответствии с требованиями Федерального закона от 21 июля 2005 г. № 94-ФЗ «О размещении заказов на поставки товаров, выполнение работ, оказание услуг для государственных и муниципальных нужд» на момент размещения заказа.</t>
    </r>
  </si>
  <si>
    <t>8. В столбце 10 указываются условия финансового обеспечения исполнения контракта (включая размер аванса).</t>
  </si>
  <si>
    <t>9.</t>
  </si>
  <si>
    <r>
      <t xml:space="preserve"> </t>
    </r>
    <r>
      <rPr>
        <sz val="10"/>
        <rFont val="Times New Roman"/>
        <family val="1"/>
        <charset val="204"/>
      </rPr>
      <t>В столбце 11 указывается планируемая дата размещения на официальном сайте извещения о проведении открытого конкурса, открытого аукциона в электронной форме и запроса котировок или планируемая дата заключения контракта в случае размещения заказа у единственного поставщика (в формате мм.гггг).</t>
    </r>
  </si>
  <si>
    <t>10. В столбце 12 указывается планируемый срок исполнения контракта (в формате мм.гггг).</t>
  </si>
  <si>
    <t>11. В столбце 13 указывается способ размещения заказа.</t>
  </si>
  <si>
    <t>12.</t>
  </si>
  <si>
    <r>
      <t xml:space="preserve"> </t>
    </r>
    <r>
      <rPr>
        <sz val="10"/>
        <rFont val="Times New Roman"/>
        <family val="1"/>
        <charset val="204"/>
      </rPr>
      <t>В столбце 14 указывается обоснование в случае изменения утвержденного Плана-графика размещения заказов на поставки товаров, выполнение работ, оказание услуг для нужд заказчиков.</t>
    </r>
  </si>
  <si>
    <t>13. В случае если при размещении заказа выделяются лоты, в планах-графиках предмет контракта указывается раздельно по каждому лоту.</t>
  </si>
  <si>
    <t>14.</t>
  </si>
  <si>
    <r>
      <t xml:space="preserve"> </t>
    </r>
    <r>
      <rPr>
        <sz val="10"/>
        <rFont val="Times New Roman"/>
        <family val="1"/>
        <charset val="204"/>
      </rPr>
      <t>В случае если период исполнения контракта превышает срок, на который утверждаются планы-графики (долгосрочные контракты), в планы-графики также включаются сведения на весь период размещения заказа до момента исполнения контракта.</t>
    </r>
  </si>
  <si>
    <t>15. Внесение изменений в планы-графики осуществляется в случаях:</t>
  </si>
  <si>
    <t>1) изменения более чем на 10% стоимости планируемых к приобретению товаров, работ, услуг, выявленные в результате подготовки к размещению конкретного заказа, вследствие чего невозможно размещение заказа на поставки товаров, выполнение работ, оказание услуг в соответствии с начальной (максимальной) ценой контракта, предусмотренной планом-графиком;</t>
  </si>
  <si>
    <t>2) изменения планируемых сроков приобретения товаров, работ, услуг, способа размещения заказа, срока исполнения контракта;</t>
  </si>
  <si>
    <t>3) отмены заказчиком, уполномоченным органом предусмотренного планом-графиком размещения заказа;</t>
  </si>
  <si>
    <t>4) образовавшейся экономии от использования в текущем финансовом году бюджетных ассигнований в соответствии с законодательством Российской Федерации;</t>
  </si>
  <si>
    <t>5) при возникновении обстоятельств, предвидеть которые на дату утверждения плана-графика было невозможно;</t>
  </si>
  <si>
    <t>6) в случае выдачи заказчику, уполномоченному органу предписания уполномоченного на осуществление контроля в сфере размещения заказов федерального органа исполнительной власти, органа исполнительной власти субъекта Российской Федерации, органа местного самоуправления об устранении нарушения законодательства Российской Федерации о размещении заказов в соответствии с законодательством Российской Федерации, в том числе об аннулировании торгов.</t>
  </si>
  <si>
    <t>16. Изменения в планы-графики в связи с проведением повторных процедур размещения заказов вносятся только в части сроков и способа размещения заказа и исполнения контракта.</t>
  </si>
  <si>
    <t>Ответственный за формирование плана-графика С.А. Болдырев ; тел. (4932) 314922</t>
  </si>
  <si>
    <t>182 0106 3940019 242 225</t>
  </si>
  <si>
    <t>Техническое обслуживание средств вычислительной техники</t>
  </si>
  <si>
    <t>12.2013</t>
  </si>
  <si>
    <t>182 0106 3940019 242 226</t>
  </si>
  <si>
    <t>Поставка ПО</t>
  </si>
  <si>
    <t>182 0106 3940019 242 340</t>
  </si>
  <si>
    <t>182 0106 3940019 244 225</t>
  </si>
  <si>
    <t>75.11.5</t>
  </si>
  <si>
    <t>Ремонтные работы на газопроводе</t>
  </si>
  <si>
    <t>182 0106 3940019 244 226</t>
  </si>
  <si>
    <t>182 0106 3940019 244 340</t>
  </si>
  <si>
    <t>9</t>
  </si>
  <si>
    <t>182 0106 3940019 242 221</t>
  </si>
  <si>
    <t>182 0106 3940019 244 221</t>
  </si>
  <si>
    <t>п.4 ч.1 ст. 94</t>
  </si>
  <si>
    <t>45.33.30.120</t>
  </si>
  <si>
    <t>72.50.12.000</t>
  </si>
  <si>
    <t>1629,90 / 16299,00 / 30</t>
  </si>
  <si>
    <t>дополнительное обеспечение транспортных нужд</t>
  </si>
  <si>
    <t>10</t>
  </si>
  <si>
    <t>11</t>
  </si>
  <si>
    <t>ОСАГО</t>
  </si>
  <si>
    <t>0 / 0 / 100</t>
  </si>
  <si>
    <t>Запрос котировок</t>
  </si>
  <si>
    <t>- // -</t>
  </si>
  <si>
    <t>в соответствии с требованиями закона</t>
  </si>
  <si>
    <t>выполнение работ, оказание услуг для нужд УФНС России по Ивановской области (изменение 1)</t>
  </si>
  <si>
    <t>перенесение сроков размещения извещения</t>
  </si>
  <si>
    <t>182 0106 3940019 242 310</t>
  </si>
  <si>
    <t>Сканеры штрих-кодов</t>
  </si>
  <si>
    <t>Выделение лимитов бюджетных обязательств</t>
  </si>
  <si>
    <t>30.02.16.154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</si>
</sst>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u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3"/>
      <name val="Times New Roman"/>
      <family val="1"/>
      <charset val="204"/>
    </font>
    <font>
      <sz val="4"/>
      <name val="Times New Roman"/>
      <family val="1"/>
      <charset val="204"/>
    </font>
    <font>
      <sz val="5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wrapText="1"/>
    </xf>
    <xf numFmtId="0" fontId="2" fillId="0" borderId="0" xfId="0" applyNumberFormat="1" applyFont="1" applyBorder="1" applyAlignment="1">
      <alignment horizontal="left" wrapText="1"/>
    </xf>
    <xf numFmtId="0" fontId="5" fillId="0" borderId="0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2" borderId="0" xfId="0" applyNumberFormat="1" applyFont="1" applyFill="1" applyBorder="1" applyAlignment="1">
      <alignment horizontal="left" wrapText="1"/>
    </xf>
    <xf numFmtId="0" fontId="10" fillId="0" borderId="0" xfId="0" applyFont="1"/>
    <xf numFmtId="0" fontId="12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12" fillId="0" borderId="0" xfId="0" applyNumberFormat="1" applyFont="1" applyBorder="1" applyAlignment="1">
      <alignment horizontal="left"/>
    </xf>
    <xf numFmtId="49" fontId="0" fillId="0" borderId="0" xfId="0" applyNumberFormat="1"/>
    <xf numFmtId="0" fontId="3" fillId="0" borderId="4" xfId="0" applyNumberFormat="1" applyFont="1" applyBorder="1" applyAlignment="1">
      <alignment horizontal="left" wrapText="1"/>
    </xf>
    <xf numFmtId="49" fontId="3" fillId="0" borderId="4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left" wrapText="1"/>
    </xf>
    <xf numFmtId="0" fontId="3" fillId="0" borderId="3" xfId="0" applyNumberFormat="1" applyFont="1" applyBorder="1" applyAlignment="1">
      <alignment horizontal="left" wrapText="1"/>
    </xf>
    <xf numFmtId="0" fontId="3" fillId="0" borderId="4" xfId="0" applyNumberFormat="1" applyFont="1" applyBorder="1" applyAlignment="1">
      <alignment horizontal="center" wrapText="1"/>
    </xf>
    <xf numFmtId="4" fontId="3" fillId="0" borderId="4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3" fillId="0" borderId="4" xfId="0" applyNumberFormat="1" applyFont="1" applyFill="1" applyBorder="1" applyAlignment="1">
      <alignment horizontal="left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center" wrapText="1"/>
    </xf>
    <xf numFmtId="4" fontId="3" fillId="0" borderId="3" xfId="0" applyNumberFormat="1" applyFont="1" applyBorder="1" applyAlignment="1">
      <alignment horizontal="center" wrapText="1"/>
    </xf>
    <xf numFmtId="49" fontId="17" fillId="0" borderId="4" xfId="0" applyNumberFormat="1" applyFont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wrapText="1"/>
    </xf>
    <xf numFmtId="0" fontId="3" fillId="2" borderId="2" xfId="0" applyNumberFormat="1" applyFon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49" fontId="3" fillId="4" borderId="4" xfId="0" applyNumberFormat="1" applyFont="1" applyFill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0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5" fillId="0" borderId="0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49" fontId="2" fillId="0" borderId="5" xfId="0" applyNumberFormat="1" applyFont="1" applyFill="1" applyBorder="1" applyAlignment="1">
      <alignment horizontal="center" wrapText="1"/>
    </xf>
    <xf numFmtId="0" fontId="3" fillId="0" borderId="4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wrapText="1"/>
    </xf>
    <xf numFmtId="9" fontId="2" fillId="0" borderId="5" xfId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left" wrapText="1"/>
    </xf>
    <xf numFmtId="49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49" fontId="2" fillId="0" borderId="1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horizontal="left" wrapText="1"/>
    </xf>
    <xf numFmtId="49" fontId="3" fillId="4" borderId="1" xfId="0" applyNumberFormat="1" applyFont="1" applyFill="1" applyBorder="1" applyAlignment="1">
      <alignment horizontal="center" wrapText="1"/>
    </xf>
    <xf numFmtId="49" fontId="3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3" fillId="4" borderId="4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left" wrapText="1"/>
    </xf>
    <xf numFmtId="0" fontId="3" fillId="0" borderId="2" xfId="0" applyNumberFormat="1" applyFont="1" applyFill="1" applyBorder="1" applyAlignment="1">
      <alignment horizontal="left" wrapText="1"/>
    </xf>
    <xf numFmtId="0" fontId="3" fillId="0" borderId="3" xfId="0" applyNumberFormat="1" applyFont="1" applyFill="1" applyBorder="1" applyAlignment="1">
      <alignment horizontal="left" wrapText="1"/>
    </xf>
    <xf numFmtId="4" fontId="3" fillId="3" borderId="4" xfId="0" applyNumberFormat="1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center" wrapText="1"/>
    </xf>
    <xf numFmtId="4" fontId="3" fillId="3" borderId="2" xfId="0" applyNumberFormat="1" applyFont="1" applyFill="1" applyBorder="1" applyAlignment="1">
      <alignment horizontal="center" wrapText="1"/>
    </xf>
    <xf numFmtId="4" fontId="3" fillId="3" borderId="3" xfId="0" applyNumberFormat="1" applyFont="1" applyFill="1" applyBorder="1" applyAlignment="1">
      <alignment horizontal="center" wrapText="1"/>
    </xf>
    <xf numFmtId="49" fontId="3" fillId="0" borderId="4" xfId="0" applyNumberFormat="1" applyFont="1" applyBorder="1" applyAlignment="1">
      <alignment horizontal="left" wrapText="1"/>
    </xf>
    <xf numFmtId="4" fontId="3" fillId="0" borderId="4" xfId="0" applyNumberFormat="1" applyFont="1" applyFill="1" applyBorder="1" applyAlignment="1">
      <alignment horizontal="center" wrapText="1"/>
    </xf>
    <xf numFmtId="0" fontId="12" fillId="0" borderId="0" xfId="0" applyNumberFormat="1" applyFont="1" applyBorder="1" applyAlignment="1">
      <alignment horizontal="justify" wrapText="1"/>
    </xf>
    <xf numFmtId="0" fontId="14" fillId="0" borderId="0" xfId="0" applyNumberFormat="1" applyFont="1" applyBorder="1" applyAlignment="1">
      <alignment horizontal="justify" vertical="top" wrapText="1"/>
    </xf>
    <xf numFmtId="0" fontId="12" fillId="0" borderId="0" xfId="0" applyNumberFormat="1" applyFont="1" applyBorder="1" applyAlignment="1">
      <alignment horizontal="left" vertical="top"/>
    </xf>
    <xf numFmtId="0" fontId="15" fillId="0" borderId="0" xfId="0" applyNumberFormat="1" applyFont="1" applyBorder="1" applyAlignment="1">
      <alignment horizontal="justify" vertical="top" wrapText="1"/>
    </xf>
    <xf numFmtId="0" fontId="8" fillId="0" borderId="4" xfId="0" applyNumberFormat="1" applyFont="1" applyBorder="1" applyAlignment="1">
      <alignment horizontal="left" wrapText="1"/>
    </xf>
    <xf numFmtId="49" fontId="8" fillId="0" borderId="4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 wrapText="1"/>
    </xf>
    <xf numFmtId="0" fontId="9" fillId="0" borderId="1" xfId="0" applyNumberFormat="1" applyFont="1" applyBorder="1" applyAlignment="1">
      <alignment horizontal="center" wrapText="1"/>
    </xf>
    <xf numFmtId="0" fontId="9" fillId="0" borderId="2" xfId="0" applyNumberFormat="1" applyFont="1" applyBorder="1" applyAlignment="1">
      <alignment horizontal="center" wrapText="1"/>
    </xf>
    <xf numFmtId="0" fontId="9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4" fontId="8" fillId="0" borderId="4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top" wrapText="1"/>
    </xf>
    <xf numFmtId="0" fontId="11" fillId="0" borderId="0" xfId="0" applyNumberFormat="1" applyFont="1" applyBorder="1" applyAlignment="1">
      <alignment horizontal="justify" wrapText="1"/>
    </xf>
    <xf numFmtId="0" fontId="13" fillId="0" borderId="0" xfId="0" applyNumberFormat="1" applyFont="1" applyBorder="1" applyAlignment="1">
      <alignment horizontal="justify" vertical="top" wrapText="1"/>
    </xf>
    <xf numFmtId="0" fontId="13" fillId="0" borderId="0" xfId="0" applyNumberFormat="1" applyFont="1" applyBorder="1" applyAlignment="1">
      <alignment horizontal="justify" vertical="top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4" fillId="0" borderId="0" xfId="0" applyNumberFormat="1" applyFont="1" applyBorder="1" applyAlignment="1">
      <alignment horizontal="justify" vertical="top"/>
    </xf>
    <xf numFmtId="0" fontId="8" fillId="0" borderId="1" xfId="0" applyNumberFormat="1" applyFont="1" applyBorder="1" applyAlignment="1">
      <alignment horizontal="left" wrapText="1"/>
    </xf>
    <xf numFmtId="0" fontId="8" fillId="0" borderId="2" xfId="0" applyNumberFormat="1" applyFont="1" applyBorder="1" applyAlignment="1">
      <alignment horizontal="left" wrapText="1"/>
    </xf>
    <xf numFmtId="0" fontId="8" fillId="0" borderId="3" xfId="0" applyNumberFormat="1" applyFont="1" applyBorder="1" applyAlignment="1">
      <alignment horizontal="left" wrapText="1"/>
    </xf>
    <xf numFmtId="0" fontId="8" fillId="0" borderId="1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4" fontId="8" fillId="0" borderId="2" xfId="0" applyNumberFormat="1" applyFont="1" applyBorder="1" applyAlignment="1">
      <alignment horizontal="center" wrapText="1"/>
    </xf>
    <xf numFmtId="4" fontId="8" fillId="0" borderId="3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16" fillId="0" borderId="1" xfId="0" applyNumberFormat="1" applyFont="1" applyBorder="1" applyAlignment="1">
      <alignment horizontal="center" wrapText="1"/>
    </xf>
    <xf numFmtId="0" fontId="16" fillId="0" borderId="2" xfId="0" applyNumberFormat="1" applyFont="1" applyBorder="1" applyAlignment="1">
      <alignment horizontal="center" wrapText="1"/>
    </xf>
    <xf numFmtId="0" fontId="16" fillId="0" borderId="3" xfId="0" applyNumberFormat="1" applyFont="1" applyBorder="1" applyAlignment="1">
      <alignment horizontal="center" wrapText="1"/>
    </xf>
    <xf numFmtId="49" fontId="16" fillId="0" borderId="4" xfId="0" applyNumberFormat="1" applyFont="1" applyBorder="1" applyAlignment="1">
      <alignment horizontal="lef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159"/>
  <sheetViews>
    <sheetView view="pageBreakPreview" topLeftCell="A128" zoomScale="110" zoomScaleSheetLayoutView="110" workbookViewId="0">
      <selection activeCell="U138" sqref="U138:AD138"/>
    </sheetView>
  </sheetViews>
  <sheetFormatPr defaultColWidth="0.85546875" defaultRowHeight="15"/>
  <cols>
    <col min="1" max="30" width="0.85546875" style="3"/>
    <col min="31" max="37" width="1.7109375" style="3" customWidth="1"/>
    <col min="38" max="49" width="0.85546875" style="3"/>
    <col min="50" max="50" width="12.42578125" style="3" customWidth="1"/>
    <col min="51" max="153" width="0.85546875" style="3"/>
    <col min="154" max="154" width="1.5703125" style="3" customWidth="1"/>
    <col min="155" max="16384" width="0.85546875" style="3"/>
  </cols>
  <sheetData>
    <row r="1" spans="1:167" s="2" customFormat="1" ht="11.25" customHeight="1"/>
    <row r="2" spans="1:167" ht="1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</row>
    <row r="3" spans="1:167" ht="15" customHeight="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</row>
    <row r="4" spans="1:167" ht="15" customHeight="1">
      <c r="A4" s="55" t="s">
        <v>41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</row>
    <row r="5" spans="1:167" s="4" customFormat="1" ht="15" customHeight="1">
      <c r="BD5" s="57" t="s">
        <v>21</v>
      </c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B5" s="56" t="s">
        <v>40</v>
      </c>
      <c r="CC5" s="56"/>
      <c r="CD5" s="56"/>
      <c r="CE5" s="56"/>
      <c r="CF5" s="56"/>
      <c r="CG5" s="56"/>
      <c r="CH5" s="56"/>
      <c r="CI5" s="56"/>
      <c r="CJ5" s="56"/>
      <c r="CK5" s="56"/>
      <c r="CM5" s="59" t="s">
        <v>22</v>
      </c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</row>
    <row r="6" spans="1:167" ht="18" customHeight="1"/>
    <row r="7" spans="1:167" ht="13.5" customHeight="1">
      <c r="A7" s="5"/>
      <c r="B7" s="43" t="s">
        <v>0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4"/>
      <c r="AV7" s="60" t="s">
        <v>32</v>
      </c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2"/>
    </row>
    <row r="8" spans="1:167" ht="29.25" customHeight="1">
      <c r="A8" s="5"/>
      <c r="B8" s="43" t="s">
        <v>1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4"/>
      <c r="AV8" s="77" t="s">
        <v>33</v>
      </c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2"/>
    </row>
    <row r="9" spans="1:167" ht="13.5" customHeight="1">
      <c r="A9" s="5"/>
      <c r="B9" s="43" t="s">
        <v>2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4"/>
      <c r="AV9" s="77" t="s">
        <v>34</v>
      </c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2"/>
    </row>
    <row r="10" spans="1:167" ht="13.5" customHeight="1">
      <c r="A10" s="5"/>
      <c r="B10" s="43" t="s">
        <v>3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4"/>
      <c r="AV10" s="77" t="s">
        <v>35</v>
      </c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2"/>
    </row>
    <row r="11" spans="1:167" ht="13.5" customHeight="1">
      <c r="A11" s="5"/>
      <c r="B11" s="43" t="s">
        <v>4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4"/>
      <c r="AV11" s="77" t="s">
        <v>42</v>
      </c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2"/>
    </row>
    <row r="12" spans="1:167" ht="13.5" customHeight="1"/>
    <row r="13" spans="1:167" s="1" customFormat="1" ht="12">
      <c r="A13" s="51" t="s">
        <v>6</v>
      </c>
      <c r="B13" s="51"/>
      <c r="C13" s="51"/>
      <c r="D13" s="51"/>
      <c r="E13" s="51"/>
      <c r="F13" s="51"/>
      <c r="G13" s="51"/>
      <c r="H13" s="51"/>
      <c r="I13" s="51"/>
      <c r="J13" s="51"/>
      <c r="K13" s="51" t="s">
        <v>7</v>
      </c>
      <c r="L13" s="51"/>
      <c r="M13" s="51"/>
      <c r="N13" s="51"/>
      <c r="O13" s="51"/>
      <c r="P13" s="51"/>
      <c r="Q13" s="51"/>
      <c r="R13" s="51"/>
      <c r="S13" s="51"/>
      <c r="T13" s="51"/>
      <c r="U13" s="51" t="s">
        <v>8</v>
      </c>
      <c r="V13" s="51"/>
      <c r="W13" s="51"/>
      <c r="X13" s="51"/>
      <c r="Y13" s="51"/>
      <c r="Z13" s="51"/>
      <c r="AA13" s="51"/>
      <c r="AB13" s="51"/>
      <c r="AC13" s="51"/>
      <c r="AD13" s="51"/>
      <c r="AE13" s="66" t="s">
        <v>5</v>
      </c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8"/>
      <c r="EN13" s="45" t="s">
        <v>19</v>
      </c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7"/>
      <c r="EZ13" s="45" t="s">
        <v>20</v>
      </c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7"/>
    </row>
    <row r="14" spans="1:167" s="1" customFormat="1" ht="26.25" customHeigh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45" t="s">
        <v>9</v>
      </c>
      <c r="AF14" s="46"/>
      <c r="AG14" s="46"/>
      <c r="AH14" s="46"/>
      <c r="AI14" s="46"/>
      <c r="AJ14" s="46"/>
      <c r="AK14" s="47"/>
      <c r="AL14" s="45" t="s">
        <v>10</v>
      </c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7"/>
      <c r="AY14" s="45" t="s">
        <v>11</v>
      </c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7"/>
      <c r="BN14" s="45" t="s">
        <v>12</v>
      </c>
      <c r="BO14" s="46"/>
      <c r="BP14" s="46"/>
      <c r="BQ14" s="46"/>
      <c r="BR14" s="46"/>
      <c r="BS14" s="46"/>
      <c r="BT14" s="46"/>
      <c r="BU14" s="46"/>
      <c r="BV14" s="46"/>
      <c r="BW14" s="46"/>
      <c r="BX14" s="47"/>
      <c r="BY14" s="45" t="s">
        <v>13</v>
      </c>
      <c r="BZ14" s="46"/>
      <c r="CA14" s="46"/>
      <c r="CB14" s="46"/>
      <c r="CC14" s="46"/>
      <c r="CD14" s="46"/>
      <c r="CE14" s="46"/>
      <c r="CF14" s="46"/>
      <c r="CG14" s="46"/>
      <c r="CH14" s="46"/>
      <c r="CI14" s="47"/>
      <c r="CJ14" s="45" t="s">
        <v>14</v>
      </c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7"/>
      <c r="CZ14" s="45" t="s">
        <v>15</v>
      </c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7"/>
      <c r="DP14" s="66" t="s">
        <v>16</v>
      </c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8"/>
      <c r="EN14" s="52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4"/>
      <c r="EZ14" s="52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4"/>
    </row>
    <row r="15" spans="1:167" s="1" customFormat="1" ht="72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48"/>
      <c r="AF15" s="49"/>
      <c r="AG15" s="49"/>
      <c r="AH15" s="49"/>
      <c r="AI15" s="49"/>
      <c r="AJ15" s="49"/>
      <c r="AK15" s="50"/>
      <c r="AL15" s="48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0"/>
      <c r="AY15" s="48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50"/>
      <c r="BN15" s="48"/>
      <c r="BO15" s="49"/>
      <c r="BP15" s="49"/>
      <c r="BQ15" s="49"/>
      <c r="BR15" s="49"/>
      <c r="BS15" s="49"/>
      <c r="BT15" s="49"/>
      <c r="BU15" s="49"/>
      <c r="BV15" s="49"/>
      <c r="BW15" s="49"/>
      <c r="BX15" s="50"/>
      <c r="BY15" s="48"/>
      <c r="BZ15" s="49"/>
      <c r="CA15" s="49"/>
      <c r="CB15" s="49"/>
      <c r="CC15" s="49"/>
      <c r="CD15" s="49"/>
      <c r="CE15" s="49"/>
      <c r="CF15" s="49"/>
      <c r="CG15" s="49"/>
      <c r="CH15" s="49"/>
      <c r="CI15" s="50"/>
      <c r="CJ15" s="48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50"/>
      <c r="CZ15" s="48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50"/>
      <c r="DP15" s="51" t="s">
        <v>17</v>
      </c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 t="s">
        <v>18</v>
      </c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48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50"/>
      <c r="EZ15" s="48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50"/>
    </row>
    <row r="16" spans="1:167" s="6" customFormat="1" ht="12">
      <c r="A16" s="65">
        <v>1</v>
      </c>
      <c r="B16" s="65"/>
      <c r="C16" s="65"/>
      <c r="D16" s="65"/>
      <c r="E16" s="65"/>
      <c r="F16" s="65"/>
      <c r="G16" s="65"/>
      <c r="H16" s="65"/>
      <c r="I16" s="65"/>
      <c r="J16" s="65"/>
      <c r="K16" s="65">
        <v>2</v>
      </c>
      <c r="L16" s="65"/>
      <c r="M16" s="65"/>
      <c r="N16" s="65"/>
      <c r="O16" s="65"/>
      <c r="P16" s="65"/>
      <c r="Q16" s="65"/>
      <c r="R16" s="65"/>
      <c r="S16" s="65"/>
      <c r="T16" s="65"/>
      <c r="U16" s="65">
        <v>3</v>
      </c>
      <c r="V16" s="65"/>
      <c r="W16" s="65"/>
      <c r="X16" s="65"/>
      <c r="Y16" s="65"/>
      <c r="Z16" s="65"/>
      <c r="AA16" s="65"/>
      <c r="AB16" s="65"/>
      <c r="AC16" s="65"/>
      <c r="AD16" s="65"/>
      <c r="AE16" s="65">
        <v>4</v>
      </c>
      <c r="AF16" s="65"/>
      <c r="AG16" s="65"/>
      <c r="AH16" s="65"/>
      <c r="AI16" s="65"/>
      <c r="AJ16" s="65"/>
      <c r="AK16" s="65"/>
      <c r="AL16" s="65">
        <v>5</v>
      </c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>
        <v>6</v>
      </c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>
        <v>7</v>
      </c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>
        <v>8</v>
      </c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>
        <v>9</v>
      </c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>
        <v>10</v>
      </c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>
        <v>11</v>
      </c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>
        <v>12</v>
      </c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>
        <v>13</v>
      </c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>
        <v>14</v>
      </c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</row>
    <row r="17" spans="1:167" s="6" customFormat="1" ht="12.75">
      <c r="A17" s="79" t="s">
        <v>43</v>
      </c>
      <c r="B17" s="80"/>
      <c r="C17" s="80"/>
      <c r="D17" s="80"/>
      <c r="E17" s="80"/>
      <c r="F17" s="80"/>
      <c r="G17" s="80"/>
      <c r="H17" s="80"/>
      <c r="I17" s="80"/>
      <c r="J17" s="80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2"/>
    </row>
    <row r="18" spans="1:167" s="6" customFormat="1" ht="1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7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9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</row>
    <row r="19" spans="1:167" s="6" customFormat="1" ht="1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7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9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</row>
    <row r="20" spans="1:167" s="6" customFormat="1" ht="12.75">
      <c r="A20" s="79" t="s">
        <v>44</v>
      </c>
      <c r="B20" s="80"/>
      <c r="C20" s="80"/>
      <c r="D20" s="80"/>
      <c r="E20" s="80"/>
      <c r="F20" s="80"/>
      <c r="G20" s="80"/>
      <c r="H20" s="80"/>
      <c r="I20" s="80"/>
      <c r="J20" s="80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2"/>
    </row>
    <row r="21" spans="1:167" s="6" customFormat="1" ht="1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 t="s">
        <v>224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7" t="s">
        <v>45</v>
      </c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9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1">
        <v>1084000</v>
      </c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6" t="s">
        <v>47</v>
      </c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 t="s">
        <v>48</v>
      </c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 s="6" customFormat="1" ht="1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 t="s">
        <v>225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7" t="s">
        <v>46</v>
      </c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9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1">
        <v>1276500</v>
      </c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6" t="s">
        <v>47</v>
      </c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 t="s">
        <v>48</v>
      </c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 s="6" customFormat="1" ht="1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 t="s">
        <v>226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7" t="s">
        <v>129</v>
      </c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9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20" t="s">
        <v>122</v>
      </c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>
        <v>50</v>
      </c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1">
        <v>12500</v>
      </c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6" t="s">
        <v>49</v>
      </c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 t="s">
        <v>50</v>
      </c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spans="1:167" s="6" customFormat="1" ht="1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 t="s">
        <v>226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7" t="s">
        <v>130</v>
      </c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9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20" t="s">
        <v>122</v>
      </c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>
        <v>1000</v>
      </c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1">
        <v>210000</v>
      </c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6" t="s">
        <v>49</v>
      </c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 t="s">
        <v>50</v>
      </c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</row>
    <row r="25" spans="1:167" s="6" customFormat="1" ht="1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 t="s">
        <v>227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7" t="s">
        <v>132</v>
      </c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9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20" t="s">
        <v>134</v>
      </c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>
        <v>10000</v>
      </c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1">
        <v>350000</v>
      </c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6" t="s">
        <v>51</v>
      </c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 t="s">
        <v>52</v>
      </c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</row>
    <row r="26" spans="1:167" s="6" customFormat="1" ht="1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 t="s">
        <v>228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7" t="s">
        <v>133</v>
      </c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9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20" t="s">
        <v>134</v>
      </c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>
        <v>2000</v>
      </c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1">
        <v>70000</v>
      </c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6" t="s">
        <v>131</v>
      </c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 t="s">
        <v>52</v>
      </c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</row>
    <row r="27" spans="1:167" s="6" customFormat="1" ht="1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7" t="s">
        <v>53</v>
      </c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9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20" t="s">
        <v>120</v>
      </c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>
        <v>6</v>
      </c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1">
        <v>120000</v>
      </c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6" t="s">
        <v>49</v>
      </c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 t="s">
        <v>54</v>
      </c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</row>
    <row r="28" spans="1:167" s="6" customFormat="1" ht="1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 t="s">
        <v>57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7" t="s">
        <v>55</v>
      </c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9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20" t="s">
        <v>120</v>
      </c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>
        <v>9</v>
      </c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1">
        <v>400000</v>
      </c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6" t="s">
        <v>56</v>
      </c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 t="s">
        <v>52</v>
      </c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</row>
    <row r="29" spans="1:167" s="6" customFormat="1" ht="1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 t="s">
        <v>57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7" t="s">
        <v>55</v>
      </c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9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1">
        <v>400000</v>
      </c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6" t="s">
        <v>47</v>
      </c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 t="s">
        <v>48</v>
      </c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</row>
    <row r="30" spans="1:167" s="6" customFormat="1" ht="1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 t="s">
        <v>229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7" t="s">
        <v>58</v>
      </c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9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1">
        <v>130000</v>
      </c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6" t="s">
        <v>47</v>
      </c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 t="s">
        <v>48</v>
      </c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</row>
    <row r="31" spans="1:167" s="6" customFormat="1" ht="1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 t="s">
        <v>223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7" t="s">
        <v>59</v>
      </c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9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1">
        <v>150000</v>
      </c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6" t="s">
        <v>50</v>
      </c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 t="s">
        <v>60</v>
      </c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</row>
    <row r="32" spans="1:167" s="2" customFormat="1" ht="1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 t="s">
        <v>197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7" t="s">
        <v>142</v>
      </c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9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20" t="s">
        <v>120</v>
      </c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>
        <v>15000</v>
      </c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1">
        <v>15000</v>
      </c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6" t="s">
        <v>49</v>
      </c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 t="s">
        <v>51</v>
      </c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</row>
    <row r="33" spans="1:167" s="2" customFormat="1" ht="1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 t="s">
        <v>197</v>
      </c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7" t="s">
        <v>143</v>
      </c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9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20" t="s">
        <v>120</v>
      </c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>
        <v>3000</v>
      </c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1">
        <v>3000</v>
      </c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6" t="s">
        <v>49</v>
      </c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 t="s">
        <v>51</v>
      </c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</row>
    <row r="34" spans="1:167" s="2" customFormat="1" ht="1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 t="s">
        <v>197</v>
      </c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7" t="s">
        <v>144</v>
      </c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9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20" t="s">
        <v>120</v>
      </c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>
        <v>1000</v>
      </c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1">
        <v>1000</v>
      </c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6" t="s">
        <v>49</v>
      </c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 t="s">
        <v>51</v>
      </c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</row>
    <row r="35" spans="1:167" s="2" customFormat="1" ht="1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 t="s">
        <v>197</v>
      </c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7" t="s">
        <v>145</v>
      </c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9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20" t="s">
        <v>120</v>
      </c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>
        <v>1000</v>
      </c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1">
        <v>1000</v>
      </c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6" t="s">
        <v>49</v>
      </c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 t="s">
        <v>51</v>
      </c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</row>
    <row r="36" spans="1:167" s="2" customFormat="1" ht="1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7" t="s">
        <v>146</v>
      </c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9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20" t="s">
        <v>147</v>
      </c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>
        <v>550</v>
      </c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1">
        <v>70000</v>
      </c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 s="2" customFormat="1" ht="1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 t="s">
        <v>203</v>
      </c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7" t="s">
        <v>148</v>
      </c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9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20" t="s">
        <v>120</v>
      </c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>
        <v>50</v>
      </c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1">
        <v>5000</v>
      </c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 s="2" customFormat="1" ht="1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 t="s">
        <v>203</v>
      </c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7" t="s">
        <v>149</v>
      </c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9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20" t="s">
        <v>120</v>
      </c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>
        <v>30</v>
      </c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1">
        <v>3000</v>
      </c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 s="2" customFormat="1" ht="1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 t="s">
        <v>203</v>
      </c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7" t="s">
        <v>150</v>
      </c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9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20" t="s">
        <v>120</v>
      </c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>
        <v>15</v>
      </c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1">
        <v>1500</v>
      </c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</row>
    <row r="40" spans="1:167" s="2" customFormat="1" ht="1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 t="s">
        <v>203</v>
      </c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7" t="s">
        <v>151</v>
      </c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9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20" t="s">
        <v>120</v>
      </c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>
        <v>50</v>
      </c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1">
        <v>5000</v>
      </c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</row>
    <row r="41" spans="1:167" s="2" customFormat="1" ht="1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 t="s">
        <v>203</v>
      </c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7" t="s">
        <v>152</v>
      </c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9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20" t="s">
        <v>120</v>
      </c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>
        <v>15</v>
      </c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1">
        <v>1500</v>
      </c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</row>
    <row r="42" spans="1:167" s="2" customFormat="1" ht="1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 t="s">
        <v>234</v>
      </c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7" t="s">
        <v>156</v>
      </c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9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20" t="s">
        <v>157</v>
      </c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>
        <v>400</v>
      </c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1">
        <v>500000</v>
      </c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</row>
    <row r="43" spans="1:167" s="2" customFormat="1" ht="1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7" t="s">
        <v>158</v>
      </c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9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20" t="s">
        <v>193</v>
      </c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>
        <v>163</v>
      </c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1">
        <v>30000</v>
      </c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</row>
    <row r="44" spans="1:167" s="2" customFormat="1" ht="1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7" t="s">
        <v>159</v>
      </c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9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1">
        <v>30000</v>
      </c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</row>
    <row r="45" spans="1:167" s="2" customFormat="1" ht="1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 t="s">
        <v>235</v>
      </c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7" t="s">
        <v>217</v>
      </c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9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1">
        <v>350000</v>
      </c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</row>
    <row r="46" spans="1:167" s="2" customFormat="1" ht="1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 t="s">
        <v>236</v>
      </c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7" t="s">
        <v>175</v>
      </c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9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20" t="s">
        <v>120</v>
      </c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>
        <v>200</v>
      </c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1">
        <v>4800</v>
      </c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</row>
    <row r="47" spans="1:167" s="2" customFormat="1" ht="1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 t="s">
        <v>236</v>
      </c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7" t="s">
        <v>176</v>
      </c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9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20" t="s">
        <v>120</v>
      </c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>
        <v>50</v>
      </c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1">
        <v>4000</v>
      </c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</row>
    <row r="48" spans="1:167" s="2" customFormat="1" ht="1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 t="s">
        <v>236</v>
      </c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7" t="s">
        <v>177</v>
      </c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9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20" t="s">
        <v>120</v>
      </c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>
        <v>30</v>
      </c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1">
        <v>4500</v>
      </c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</row>
    <row r="49" spans="1:167" s="2" customFormat="1" ht="12">
      <c r="A49" s="27"/>
      <c r="B49" s="28"/>
      <c r="C49" s="28"/>
      <c r="D49" s="28"/>
      <c r="E49" s="28"/>
      <c r="F49" s="28"/>
      <c r="G49" s="28"/>
      <c r="H49" s="28"/>
      <c r="I49" s="28"/>
      <c r="J49" s="29"/>
      <c r="K49" s="27"/>
      <c r="L49" s="28"/>
      <c r="M49" s="28"/>
      <c r="N49" s="28"/>
      <c r="O49" s="28"/>
      <c r="P49" s="28"/>
      <c r="Q49" s="28"/>
      <c r="R49" s="28"/>
      <c r="S49" s="28"/>
      <c r="T49" s="29"/>
      <c r="U49" s="27"/>
      <c r="V49" s="28"/>
      <c r="W49" s="28"/>
      <c r="X49" s="28"/>
      <c r="Y49" s="28"/>
      <c r="Z49" s="28"/>
      <c r="AA49" s="28"/>
      <c r="AB49" s="28"/>
      <c r="AC49" s="28"/>
      <c r="AD49" s="29"/>
      <c r="AE49" s="27"/>
      <c r="AF49" s="28"/>
      <c r="AG49" s="28"/>
      <c r="AH49" s="28"/>
      <c r="AI49" s="28"/>
      <c r="AJ49" s="28"/>
      <c r="AK49" s="29"/>
      <c r="AL49" s="17" t="s">
        <v>174</v>
      </c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9"/>
      <c r="AY49" s="17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9"/>
      <c r="BN49" s="30" t="s">
        <v>120</v>
      </c>
      <c r="BO49" s="31"/>
      <c r="BP49" s="31"/>
      <c r="BQ49" s="31"/>
      <c r="BR49" s="31"/>
      <c r="BS49" s="31"/>
      <c r="BT49" s="31"/>
      <c r="BU49" s="31"/>
      <c r="BV49" s="31"/>
      <c r="BW49" s="31"/>
      <c r="BX49" s="32"/>
      <c r="BY49" s="30">
        <v>10</v>
      </c>
      <c r="BZ49" s="31"/>
      <c r="CA49" s="31"/>
      <c r="CB49" s="31"/>
      <c r="CC49" s="31"/>
      <c r="CD49" s="31"/>
      <c r="CE49" s="31"/>
      <c r="CF49" s="31"/>
      <c r="CG49" s="31"/>
      <c r="CH49" s="31"/>
      <c r="CI49" s="32"/>
      <c r="CJ49" s="33">
        <v>500</v>
      </c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5"/>
      <c r="CZ49" s="17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9"/>
      <c r="DP49" s="27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9"/>
      <c r="EB49" s="27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9"/>
      <c r="EN49" s="17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9"/>
      <c r="EZ49" s="17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9"/>
    </row>
    <row r="50" spans="1:167" s="2" customFormat="1" ht="1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7" t="s">
        <v>194</v>
      </c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9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20" t="s">
        <v>120</v>
      </c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>
        <v>500</v>
      </c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1">
        <v>10000</v>
      </c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</row>
    <row r="51" spans="1:167" s="2" customFormat="1" ht="1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 t="s">
        <v>237</v>
      </c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7" t="s">
        <v>160</v>
      </c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9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20" t="s">
        <v>120</v>
      </c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>
        <v>20</v>
      </c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1">
        <v>16000</v>
      </c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</row>
    <row r="52" spans="1:167" s="2" customFormat="1" ht="1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 t="s">
        <v>238</v>
      </c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7" t="s">
        <v>180</v>
      </c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9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20" t="s">
        <v>193</v>
      </c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>
        <v>50</v>
      </c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1">
        <v>1000</v>
      </c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</row>
    <row r="53" spans="1:167" s="2" customFormat="1" ht="1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7" t="s">
        <v>179</v>
      </c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9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20" t="s">
        <v>120</v>
      </c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>
        <v>10</v>
      </c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1">
        <v>350</v>
      </c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</row>
    <row r="54" spans="1:167" s="2" customFormat="1" ht="1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7" t="s">
        <v>178</v>
      </c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20" t="s">
        <v>120</v>
      </c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>
        <v>10</v>
      </c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1">
        <v>1300</v>
      </c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</row>
    <row r="55" spans="1:167" s="2" customFormat="1" ht="1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 t="s">
        <v>239</v>
      </c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7" t="s">
        <v>162</v>
      </c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9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20" t="s">
        <v>120</v>
      </c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>
        <v>4550</v>
      </c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1">
        <v>136500</v>
      </c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</row>
    <row r="56" spans="1:167" s="2" customFormat="1" ht="1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7" t="s">
        <v>167</v>
      </c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9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1">
        <v>100000</v>
      </c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</row>
    <row r="57" spans="1:167" s="2" customFormat="1" ht="1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7" t="s">
        <v>168</v>
      </c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>
        <v>1000</v>
      </c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1">
        <v>10000</v>
      </c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</row>
    <row r="58" spans="1:167" s="2" customFormat="1" ht="1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7" t="s">
        <v>169</v>
      </c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9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1">
        <v>50000</v>
      </c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</row>
    <row r="59" spans="1:167" s="2" customFormat="1" ht="1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 t="s">
        <v>240</v>
      </c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7" t="s">
        <v>173</v>
      </c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9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20" t="s">
        <v>120</v>
      </c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>
        <v>3</v>
      </c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1">
        <v>45000</v>
      </c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</row>
    <row r="60" spans="1:167" s="2" customFormat="1" ht="1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7" t="s">
        <v>163</v>
      </c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9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</row>
    <row r="61" spans="1:167" s="2" customFormat="1" ht="1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 t="s">
        <v>241</v>
      </c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7" t="s">
        <v>164</v>
      </c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9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20" t="s">
        <v>120</v>
      </c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>
        <v>30</v>
      </c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1">
        <v>90000</v>
      </c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</row>
    <row r="62" spans="1:167" s="2" customFormat="1" ht="1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 t="s">
        <v>242</v>
      </c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7" t="s">
        <v>165</v>
      </c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9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>
        <v>10</v>
      </c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1">
        <v>6000</v>
      </c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</row>
    <row r="63" spans="1:167" s="2" customFormat="1" ht="1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 t="s">
        <v>243</v>
      </c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7" t="s">
        <v>219</v>
      </c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9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>
        <v>5</v>
      </c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1">
        <v>15000</v>
      </c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</row>
    <row r="64" spans="1:167" s="2" customFormat="1" ht="1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 t="s">
        <v>244</v>
      </c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7" t="s">
        <v>166</v>
      </c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9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1">
        <v>0</v>
      </c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</row>
    <row r="65" spans="1:167" s="2" customFormat="1" ht="1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7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9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87">
        <f>CJ21+CJ22+CJ23+CJ24+CJ25+CJ26+CJ27+CJ28+CJ29+CJ30+CJ31+CJ32+CJ33+CJ34+CJ35+CJ36+CJ37+CJ38+CJ39+CJ40+CJ41+CJ42+CJ43+CJ44+CJ45+CJ46+CJ47+CJ48+CJ49+CJ50+CJ51+CJ52+CJ53+CJ54+CJ55+CJ56+CJ57+CJ58+CJ59+CJ61+CJ62+CJ63</f>
        <v>5713950</v>
      </c>
      <c r="CK65" s="87"/>
      <c r="CL65" s="87"/>
      <c r="CM65" s="87"/>
      <c r="CN65" s="87"/>
      <c r="CO65" s="87"/>
      <c r="CP65" s="87"/>
      <c r="CQ65" s="87"/>
      <c r="CR65" s="87"/>
      <c r="CS65" s="87"/>
      <c r="CT65" s="87"/>
      <c r="CU65" s="87"/>
      <c r="CV65" s="87"/>
      <c r="CW65" s="87"/>
      <c r="CX65" s="87"/>
      <c r="CY65" s="87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</row>
    <row r="66" spans="1:167" s="2" customFormat="1" ht="12.75">
      <c r="A66" s="79" t="s">
        <v>61</v>
      </c>
      <c r="B66" s="80"/>
      <c r="C66" s="80"/>
      <c r="D66" s="80"/>
      <c r="E66" s="80"/>
      <c r="F66" s="80"/>
      <c r="G66" s="80"/>
      <c r="H66" s="80"/>
      <c r="I66" s="80"/>
      <c r="J66" s="80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2"/>
    </row>
    <row r="67" spans="1:167" s="2" customFormat="1" ht="1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 t="s">
        <v>65</v>
      </c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7" t="s">
        <v>62</v>
      </c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9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20" t="s">
        <v>220</v>
      </c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>
        <v>98000</v>
      </c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1">
        <v>560000</v>
      </c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5" t="s">
        <v>90</v>
      </c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</row>
    <row r="68" spans="1:167" s="2" customFormat="1" ht="1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 t="s">
        <v>66</v>
      </c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5" t="s">
        <v>63</v>
      </c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20" t="s">
        <v>221</v>
      </c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>
        <v>42000</v>
      </c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1">
        <v>1755600</v>
      </c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5" t="s">
        <v>90</v>
      </c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</row>
    <row r="69" spans="1:167" s="2" customFormat="1" ht="1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37" t="s">
        <v>92</v>
      </c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26" t="s">
        <v>91</v>
      </c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20" t="s">
        <v>220</v>
      </c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>
        <v>1440</v>
      </c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1">
        <v>40000</v>
      </c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</row>
    <row r="70" spans="1:167" s="2" customFormat="1" ht="1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42" t="s">
        <v>67</v>
      </c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83" t="s">
        <v>64</v>
      </c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1">
        <v>1200000</v>
      </c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</row>
    <row r="71" spans="1:167" s="2" customFormat="1" ht="1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26" t="s">
        <v>69</v>
      </c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</row>
    <row r="72" spans="1:167" s="2" customFormat="1" ht="1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 t="s">
        <v>210</v>
      </c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5" t="s">
        <v>68</v>
      </c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1">
        <v>70000</v>
      </c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5" t="s">
        <v>88</v>
      </c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</row>
    <row r="73" spans="1:167" s="2" customFormat="1" ht="1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 t="s">
        <v>71</v>
      </c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26" t="s">
        <v>70</v>
      </c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1">
        <v>70000</v>
      </c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5" t="s">
        <v>88</v>
      </c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</row>
    <row r="74" spans="1:167" s="2" customFormat="1" ht="1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 t="s">
        <v>73</v>
      </c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7" t="s">
        <v>72</v>
      </c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9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1">
        <v>12500</v>
      </c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5" t="s">
        <v>88</v>
      </c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</row>
    <row r="75" spans="1:167" s="2" customFormat="1" ht="1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 t="s">
        <v>75</v>
      </c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7" t="s">
        <v>74</v>
      </c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9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1">
        <v>278270</v>
      </c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5" t="s">
        <v>88</v>
      </c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</row>
    <row r="76" spans="1:167" s="2" customFormat="1" ht="1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 t="s">
        <v>77</v>
      </c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26" t="s">
        <v>76</v>
      </c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5" t="s">
        <v>88</v>
      </c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</row>
    <row r="77" spans="1:167" s="2" customFormat="1" ht="1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 t="s">
        <v>79</v>
      </c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26" t="s">
        <v>78</v>
      </c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1">
        <v>500</v>
      </c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5" t="s">
        <v>88</v>
      </c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</row>
    <row r="78" spans="1:167" s="2" customFormat="1" ht="1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 t="s">
        <v>81</v>
      </c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26" t="s">
        <v>80</v>
      </c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1">
        <v>100000</v>
      </c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5" t="s">
        <v>89</v>
      </c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</row>
    <row r="79" spans="1:167" s="2" customFormat="1" ht="1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 t="s">
        <v>83</v>
      </c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26" t="s">
        <v>82</v>
      </c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5" t="s">
        <v>89</v>
      </c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</row>
    <row r="80" spans="1:167" s="2" customFormat="1" ht="1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 t="s">
        <v>85</v>
      </c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26" t="s">
        <v>84</v>
      </c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5" t="s">
        <v>89</v>
      </c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</row>
    <row r="81" spans="1:167" s="2" customFormat="1" ht="1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 t="s">
        <v>87</v>
      </c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26" t="s">
        <v>86</v>
      </c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5" t="s">
        <v>89</v>
      </c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</row>
    <row r="82" spans="1:167" s="2" customFormat="1" ht="1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42" t="s">
        <v>245</v>
      </c>
      <c r="V82" s="42"/>
      <c r="W82" s="42"/>
      <c r="X82" s="42"/>
      <c r="Y82" s="42"/>
      <c r="Z82" s="42"/>
      <c r="AA82" s="42"/>
      <c r="AB82" s="42"/>
      <c r="AC82" s="42"/>
      <c r="AD82" s="42"/>
      <c r="AE82" s="16"/>
      <c r="AF82" s="16"/>
      <c r="AG82" s="16"/>
      <c r="AH82" s="16"/>
      <c r="AI82" s="16"/>
      <c r="AJ82" s="16"/>
      <c r="AK82" s="16"/>
      <c r="AL82" s="26" t="s">
        <v>170</v>
      </c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</row>
    <row r="83" spans="1:167" s="2" customFormat="1" ht="1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87">
        <f>CJ78+CJ77+CJ75+CJ77+CJ75+CJ74+CJ73+CJ72+CJ70+CJ69+CJ68+CJ67</f>
        <v>4365640</v>
      </c>
      <c r="CK83" s="87"/>
      <c r="CL83" s="87"/>
      <c r="CM83" s="87"/>
      <c r="CN83" s="87"/>
      <c r="CO83" s="87"/>
      <c r="CP83" s="87"/>
      <c r="CQ83" s="87"/>
      <c r="CR83" s="87"/>
      <c r="CS83" s="87"/>
      <c r="CT83" s="87"/>
      <c r="CU83" s="87"/>
      <c r="CV83" s="87"/>
      <c r="CW83" s="87"/>
      <c r="CX83" s="87"/>
      <c r="CY83" s="87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</row>
    <row r="84" spans="1:167" s="2" customFormat="1" ht="12.7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38" t="s">
        <v>93</v>
      </c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1"/>
    </row>
    <row r="85" spans="1:167" s="2" customFormat="1" ht="1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 t="s">
        <v>198</v>
      </c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26" t="s">
        <v>94</v>
      </c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20" t="s">
        <v>120</v>
      </c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>
        <v>200</v>
      </c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1">
        <v>6000</v>
      </c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</row>
    <row r="86" spans="1:167" s="2" customFormat="1" ht="1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 t="s">
        <v>199</v>
      </c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26" t="s">
        <v>98</v>
      </c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20" t="s">
        <v>120</v>
      </c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>
        <v>100</v>
      </c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1">
        <v>200</v>
      </c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</row>
    <row r="87" spans="1:167" s="2" customFormat="1" ht="1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 t="s">
        <v>200</v>
      </c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26" t="s">
        <v>95</v>
      </c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20" t="s">
        <v>120</v>
      </c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>
        <v>100</v>
      </c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1">
        <v>300</v>
      </c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</row>
    <row r="88" spans="1:167" s="2" customFormat="1" ht="1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 t="s">
        <v>201</v>
      </c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26" t="s">
        <v>96</v>
      </c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20" t="s">
        <v>120</v>
      </c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>
        <v>100</v>
      </c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1">
        <v>4000</v>
      </c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</row>
    <row r="89" spans="1:167" s="2" customFormat="1" ht="1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 t="s">
        <v>201</v>
      </c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26" t="s">
        <v>97</v>
      </c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20" t="s">
        <v>120</v>
      </c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>
        <v>20</v>
      </c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1">
        <v>2000</v>
      </c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</row>
    <row r="90" spans="1:167" s="2" customFormat="1" ht="1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26" t="s">
        <v>99</v>
      </c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20" t="s">
        <v>120</v>
      </c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>
        <v>10</v>
      </c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1">
        <v>600</v>
      </c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</row>
    <row r="91" spans="1:167" s="2" customFormat="1" ht="1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 t="s">
        <v>246</v>
      </c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26" t="s">
        <v>100</v>
      </c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20" t="s">
        <v>120</v>
      </c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>
        <v>50</v>
      </c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1">
        <v>1000</v>
      </c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</row>
    <row r="92" spans="1:167" s="2" customFormat="1" ht="1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26" t="s">
        <v>101</v>
      </c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20" t="s">
        <v>120</v>
      </c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>
        <v>20</v>
      </c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1">
        <v>1000</v>
      </c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</row>
    <row r="93" spans="1:167" s="2" customFormat="1" ht="1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 t="s">
        <v>247</v>
      </c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26" t="s">
        <v>102</v>
      </c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20" t="s">
        <v>120</v>
      </c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>
        <v>10</v>
      </c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1">
        <v>1000</v>
      </c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</row>
    <row r="94" spans="1:167" s="2" customFormat="1" ht="1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26" t="s">
        <v>103</v>
      </c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20" t="s">
        <v>120</v>
      </c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>
        <v>10</v>
      </c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1">
        <v>3000</v>
      </c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</row>
    <row r="95" spans="1:167" s="2" customFormat="1" ht="1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26" t="s">
        <v>104</v>
      </c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20" t="s">
        <v>120</v>
      </c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>
        <v>10</v>
      </c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1">
        <v>500</v>
      </c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</row>
    <row r="96" spans="1:167" s="2" customFormat="1" ht="1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26" t="s">
        <v>105</v>
      </c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20" t="s">
        <v>120</v>
      </c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>
        <v>30</v>
      </c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1">
        <v>1500</v>
      </c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</row>
    <row r="97" spans="1:167" s="2" customFormat="1" ht="1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26" t="s">
        <v>106</v>
      </c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20" t="s">
        <v>120</v>
      </c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>
        <v>15</v>
      </c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1">
        <v>1500</v>
      </c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</row>
    <row r="98" spans="1:167" s="2" customFormat="1" ht="1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 t="s">
        <v>248</v>
      </c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26" t="s">
        <v>107</v>
      </c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20" t="s">
        <v>120</v>
      </c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>
        <v>3000</v>
      </c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1">
        <v>100</v>
      </c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</row>
    <row r="99" spans="1:167" s="2" customFormat="1" ht="1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 t="s">
        <v>248</v>
      </c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26" t="s">
        <v>108</v>
      </c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20" t="s">
        <v>120</v>
      </c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>
        <v>2500</v>
      </c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1">
        <v>200</v>
      </c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</row>
    <row r="100" spans="1:167" s="2" customFormat="1" ht="1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 t="s">
        <v>249</v>
      </c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26" t="s">
        <v>109</v>
      </c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20" t="s">
        <v>120</v>
      </c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>
        <v>100</v>
      </c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1">
        <v>2000</v>
      </c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</row>
    <row r="101" spans="1:167" s="2" customFormat="1" ht="1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26" t="s">
        <v>110</v>
      </c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20" t="s">
        <v>120</v>
      </c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>
        <v>100</v>
      </c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1">
        <v>3000</v>
      </c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</row>
    <row r="102" spans="1:167" s="2" customFormat="1" ht="1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 t="s">
        <v>202</v>
      </c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26" t="s">
        <v>111</v>
      </c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20" t="s">
        <v>120</v>
      </c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>
        <v>100</v>
      </c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1">
        <v>10000</v>
      </c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</row>
    <row r="103" spans="1:167" s="2" customFormat="1" ht="1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 t="s">
        <v>202</v>
      </c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26" t="s">
        <v>112</v>
      </c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20" t="s">
        <v>120</v>
      </c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>
        <v>48</v>
      </c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1">
        <v>5000</v>
      </c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</row>
    <row r="104" spans="1:167" s="2" customFormat="1" ht="1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26" t="s">
        <v>113</v>
      </c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20" t="s">
        <v>120</v>
      </c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>
        <v>50</v>
      </c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1">
        <v>7500</v>
      </c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</row>
    <row r="105" spans="1:167" s="2" customFormat="1" ht="1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16"/>
      <c r="AF105" s="16"/>
      <c r="AG105" s="16"/>
      <c r="AH105" s="16"/>
      <c r="AI105" s="16"/>
      <c r="AJ105" s="16"/>
      <c r="AK105" s="16"/>
      <c r="AL105" s="26" t="s">
        <v>114</v>
      </c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20" t="s">
        <v>120</v>
      </c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>
        <v>2000</v>
      </c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1">
        <v>2500</v>
      </c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</row>
    <row r="106" spans="1:167" s="2" customFormat="1" ht="1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 t="s">
        <v>203</v>
      </c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26" t="s">
        <v>115</v>
      </c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20" t="s">
        <v>120</v>
      </c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>
        <v>50</v>
      </c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1">
        <v>5000</v>
      </c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</row>
    <row r="107" spans="1:167" s="2" customFormat="1" ht="1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 t="s">
        <v>203</v>
      </c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26" t="s">
        <v>116</v>
      </c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20" t="s">
        <v>120</v>
      </c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>
        <v>50</v>
      </c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1">
        <v>9000</v>
      </c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</row>
    <row r="108" spans="1:167" s="2" customFormat="1" ht="1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 t="s">
        <v>203</v>
      </c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26" t="s">
        <v>117</v>
      </c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20" t="s">
        <v>120</v>
      </c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>
        <v>200</v>
      </c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1">
        <v>1200</v>
      </c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</row>
    <row r="109" spans="1:167" s="2" customFormat="1" ht="1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 t="s">
        <v>203</v>
      </c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26" t="s">
        <v>118</v>
      </c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20" t="s">
        <v>120</v>
      </c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>
        <v>150</v>
      </c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1">
        <v>20000</v>
      </c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</row>
    <row r="110" spans="1:167" s="2" customFormat="1" ht="1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 t="s">
        <v>203</v>
      </c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26" t="s">
        <v>119</v>
      </c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20" t="s">
        <v>120</v>
      </c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>
        <v>2000</v>
      </c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1">
        <v>10000</v>
      </c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  <c r="FG110" s="15"/>
      <c r="FH110" s="15"/>
      <c r="FI110" s="15"/>
      <c r="FJ110" s="15"/>
      <c r="FK110" s="15"/>
    </row>
    <row r="111" spans="1:167" s="2" customFormat="1" ht="1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 t="s">
        <v>204</v>
      </c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26" t="s">
        <v>121</v>
      </c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20" t="s">
        <v>122</v>
      </c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>
        <v>15</v>
      </c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1">
        <v>2000</v>
      </c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</row>
    <row r="112" spans="1:167" s="2" customFormat="1" ht="1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 t="s">
        <v>230</v>
      </c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26" t="s">
        <v>123</v>
      </c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20" t="s">
        <v>120</v>
      </c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>
        <v>50</v>
      </c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1">
        <v>3000</v>
      </c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  <c r="FK112" s="15"/>
    </row>
    <row r="113" spans="1:167" s="2" customFormat="1" ht="1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 t="s">
        <v>230</v>
      </c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26" t="s">
        <v>124</v>
      </c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20" t="s">
        <v>120</v>
      </c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>
        <v>50</v>
      </c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1">
        <v>3000</v>
      </c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  <c r="FG113" s="15"/>
      <c r="FH113" s="15"/>
      <c r="FI113" s="15"/>
      <c r="FJ113" s="15"/>
      <c r="FK113" s="15"/>
    </row>
    <row r="114" spans="1:167" s="2" customFormat="1" ht="1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 t="s">
        <v>230</v>
      </c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26" t="s">
        <v>125</v>
      </c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20" t="s">
        <v>120</v>
      </c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>
        <v>10</v>
      </c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1">
        <v>1200</v>
      </c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  <c r="FG114" s="15"/>
      <c r="FH114" s="15"/>
      <c r="FI114" s="15"/>
      <c r="FJ114" s="15"/>
      <c r="FK114" s="15"/>
    </row>
    <row r="115" spans="1:167" s="2" customFormat="1" ht="1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 t="s">
        <v>231</v>
      </c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26" t="s">
        <v>126</v>
      </c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20" t="s">
        <v>120</v>
      </c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>
        <v>10</v>
      </c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1">
        <v>1200</v>
      </c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  <c r="FK115" s="15"/>
    </row>
    <row r="116" spans="1:167" s="2" customFormat="1" ht="1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 t="s">
        <v>232</v>
      </c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26" t="s">
        <v>127</v>
      </c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20" t="s">
        <v>120</v>
      </c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>
        <v>10</v>
      </c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1">
        <v>200</v>
      </c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5"/>
      <c r="EO116" s="15"/>
      <c r="EP116" s="15"/>
      <c r="EQ116" s="15"/>
      <c r="ER116" s="15"/>
      <c r="ES116" s="15"/>
      <c r="ET116" s="15"/>
      <c r="EU116" s="15"/>
      <c r="EV116" s="15"/>
      <c r="EW116" s="15"/>
      <c r="EX116" s="15"/>
      <c r="EY116" s="15"/>
      <c r="EZ116" s="15"/>
      <c r="FA116" s="15"/>
      <c r="FB116" s="15"/>
      <c r="FC116" s="15"/>
      <c r="FD116" s="15"/>
      <c r="FE116" s="15"/>
      <c r="FF116" s="15"/>
      <c r="FG116" s="15"/>
      <c r="FH116" s="15"/>
      <c r="FI116" s="15"/>
      <c r="FJ116" s="15"/>
      <c r="FK116" s="15"/>
    </row>
    <row r="117" spans="1:167" s="2" customFormat="1" ht="1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 t="s">
        <v>233</v>
      </c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26" t="s">
        <v>128</v>
      </c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20" t="s">
        <v>120</v>
      </c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>
        <v>50</v>
      </c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1">
        <v>2500</v>
      </c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5"/>
      <c r="EO117" s="15"/>
      <c r="EP117" s="15"/>
      <c r="EQ117" s="15"/>
      <c r="ER117" s="15"/>
      <c r="ES117" s="15"/>
      <c r="ET117" s="15"/>
      <c r="EU117" s="15"/>
      <c r="EV117" s="15"/>
      <c r="EW117" s="15"/>
      <c r="EX117" s="15"/>
      <c r="EY117" s="15"/>
      <c r="EZ117" s="15"/>
      <c r="FA117" s="15"/>
      <c r="FB117" s="15"/>
      <c r="FC117" s="15"/>
      <c r="FD117" s="15"/>
      <c r="FE117" s="15"/>
      <c r="FF117" s="15"/>
      <c r="FG117" s="15"/>
      <c r="FH117" s="15"/>
      <c r="FI117" s="15"/>
      <c r="FJ117" s="15"/>
      <c r="FK117" s="15"/>
    </row>
    <row r="118" spans="1:167" s="2" customFormat="1" ht="1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26" t="s">
        <v>135</v>
      </c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20" t="s">
        <v>120</v>
      </c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>
        <v>50</v>
      </c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1">
        <v>2500</v>
      </c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  <c r="FD118" s="15"/>
      <c r="FE118" s="15"/>
      <c r="FF118" s="15"/>
      <c r="FG118" s="15"/>
      <c r="FH118" s="15"/>
      <c r="FI118" s="15"/>
      <c r="FJ118" s="15"/>
      <c r="FK118" s="15"/>
    </row>
    <row r="119" spans="1:167" s="2" customFormat="1" ht="1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 t="s">
        <v>205</v>
      </c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26" t="s">
        <v>136</v>
      </c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20" t="s">
        <v>120</v>
      </c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>
        <v>1000</v>
      </c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1">
        <v>30000</v>
      </c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5"/>
      <c r="EO119" s="15"/>
      <c r="EP119" s="15"/>
      <c r="EQ119" s="15"/>
      <c r="ER119" s="15"/>
      <c r="ES119" s="15"/>
      <c r="ET119" s="15"/>
      <c r="EU119" s="15"/>
      <c r="EV119" s="15"/>
      <c r="EW119" s="15"/>
      <c r="EX119" s="15"/>
      <c r="EY119" s="15"/>
      <c r="EZ119" s="15"/>
      <c r="FA119" s="15"/>
      <c r="FB119" s="15"/>
      <c r="FC119" s="15"/>
      <c r="FD119" s="15"/>
      <c r="FE119" s="15"/>
      <c r="FF119" s="15"/>
      <c r="FG119" s="15"/>
      <c r="FH119" s="15"/>
      <c r="FI119" s="15"/>
      <c r="FJ119" s="15"/>
      <c r="FK119" s="15"/>
    </row>
    <row r="120" spans="1:167" s="2" customFormat="1" ht="1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 t="s">
        <v>250</v>
      </c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26" t="s">
        <v>206</v>
      </c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20" t="s">
        <v>120</v>
      </c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>
        <v>30</v>
      </c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1">
        <v>12000</v>
      </c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5"/>
      <c r="EO120" s="15"/>
      <c r="EP120" s="15"/>
      <c r="EQ120" s="15"/>
      <c r="ER120" s="15"/>
      <c r="ES120" s="15"/>
      <c r="ET120" s="15"/>
      <c r="EU120" s="15"/>
      <c r="EV120" s="15"/>
      <c r="EW120" s="15"/>
      <c r="EX120" s="15"/>
      <c r="EY120" s="15"/>
      <c r="EZ120" s="15"/>
      <c r="FA120" s="15"/>
      <c r="FB120" s="15"/>
      <c r="FC120" s="15"/>
      <c r="FD120" s="15"/>
      <c r="FE120" s="15"/>
      <c r="FF120" s="15"/>
      <c r="FG120" s="15"/>
      <c r="FH120" s="15"/>
      <c r="FI120" s="15"/>
      <c r="FJ120" s="15"/>
      <c r="FK120" s="15"/>
    </row>
    <row r="121" spans="1:167" s="2" customFormat="1" ht="1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 t="s">
        <v>249</v>
      </c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26" t="s">
        <v>171</v>
      </c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20" t="s">
        <v>120</v>
      </c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>
        <v>50</v>
      </c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1">
        <v>3000</v>
      </c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5"/>
      <c r="EO121" s="15"/>
      <c r="EP121" s="15"/>
      <c r="EQ121" s="15"/>
      <c r="ER121" s="15"/>
      <c r="ES121" s="15"/>
      <c r="ET121" s="15"/>
      <c r="EU121" s="15"/>
      <c r="EV121" s="15"/>
      <c r="EW121" s="15"/>
      <c r="EX121" s="15"/>
      <c r="EY121" s="15"/>
      <c r="EZ121" s="15"/>
      <c r="FA121" s="15"/>
      <c r="FB121" s="15"/>
      <c r="FC121" s="15"/>
      <c r="FD121" s="15"/>
      <c r="FE121" s="15"/>
      <c r="FF121" s="15"/>
      <c r="FG121" s="15"/>
      <c r="FH121" s="15"/>
      <c r="FI121" s="15"/>
      <c r="FJ121" s="15"/>
      <c r="FK121" s="15"/>
    </row>
    <row r="122" spans="1:167" s="2" customFormat="1" ht="1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 t="s">
        <v>249</v>
      </c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26" t="s">
        <v>172</v>
      </c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20" t="s">
        <v>120</v>
      </c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>
        <v>200</v>
      </c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1">
        <v>8000</v>
      </c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  <c r="FG122" s="15"/>
      <c r="FH122" s="15"/>
      <c r="FI122" s="15"/>
      <c r="FJ122" s="15"/>
      <c r="FK122" s="15"/>
    </row>
    <row r="123" spans="1:167" s="2" customFormat="1" ht="1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87">
        <f>CJ122+CJ121+CJ120+CJ119+CJ118+CJ117+CJ116+CJ115+CJ114+CJ113+CJ112+CJ111+CJ110+CJ109+CJ108+CJ107+CJ106+CJ105+CJ104+CJ103+CJ102+CJ101+CJ100+CJ99+CJ98+CJ97+CJ96+CJ95+CJ94+CJ93+CJ92+CJ91+CJ90+CJ89+CJ88+CJ87+CJ86+CJ85</f>
        <v>166700</v>
      </c>
      <c r="CK123" s="87"/>
      <c r="CL123" s="87"/>
      <c r="CM123" s="87"/>
      <c r="CN123" s="87"/>
      <c r="CO123" s="87"/>
      <c r="CP123" s="87"/>
      <c r="CQ123" s="87"/>
      <c r="CR123" s="87"/>
      <c r="CS123" s="87"/>
      <c r="CT123" s="87"/>
      <c r="CU123" s="87"/>
      <c r="CV123" s="87"/>
      <c r="CW123" s="87"/>
      <c r="CX123" s="87"/>
      <c r="CY123" s="87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5"/>
      <c r="EO123" s="15"/>
      <c r="EP123" s="15"/>
      <c r="EQ123" s="15"/>
      <c r="ER123" s="15"/>
      <c r="ES123" s="15"/>
      <c r="ET123" s="15"/>
      <c r="EU123" s="15"/>
      <c r="EV123" s="15"/>
      <c r="EW123" s="15"/>
      <c r="EX123" s="15"/>
      <c r="EY123" s="15"/>
      <c r="EZ123" s="15"/>
      <c r="FA123" s="15"/>
      <c r="FB123" s="15"/>
      <c r="FC123" s="15"/>
      <c r="FD123" s="15"/>
      <c r="FE123" s="15"/>
      <c r="FF123" s="15"/>
      <c r="FG123" s="15"/>
      <c r="FH123" s="15"/>
      <c r="FI123" s="15"/>
      <c r="FJ123" s="15"/>
      <c r="FK123" s="15"/>
    </row>
    <row r="124" spans="1:167" s="2" customFormat="1" ht="1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20" t="s">
        <v>120</v>
      </c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  <c r="FG124" s="15"/>
      <c r="FH124" s="15"/>
      <c r="FI124" s="15"/>
      <c r="FJ124" s="15"/>
      <c r="FK124" s="15"/>
    </row>
    <row r="125" spans="1:167" s="2" customFormat="1" ht="1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20" t="s">
        <v>120</v>
      </c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  <c r="FD125" s="15"/>
      <c r="FE125" s="15"/>
      <c r="FF125" s="15"/>
      <c r="FG125" s="15"/>
      <c r="FH125" s="15"/>
      <c r="FI125" s="15"/>
      <c r="FJ125" s="15"/>
      <c r="FK125" s="15"/>
    </row>
    <row r="126" spans="1:167" s="2" customFormat="1" ht="1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20" t="s">
        <v>120</v>
      </c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  <c r="FG126" s="15"/>
      <c r="FH126" s="15"/>
      <c r="FI126" s="15"/>
      <c r="FJ126" s="15"/>
      <c r="FK126" s="15"/>
    </row>
    <row r="127" spans="1:167" s="2" customFormat="1" ht="1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20" t="s">
        <v>120</v>
      </c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5"/>
      <c r="EO127" s="15"/>
      <c r="EP127" s="15"/>
      <c r="EQ127" s="15"/>
      <c r="ER127" s="15"/>
      <c r="ES127" s="15"/>
      <c r="ET127" s="15"/>
      <c r="EU127" s="15"/>
      <c r="EV127" s="15"/>
      <c r="EW127" s="15"/>
      <c r="EX127" s="15"/>
      <c r="EY127" s="15"/>
      <c r="EZ127" s="15"/>
      <c r="FA127" s="15"/>
      <c r="FB127" s="15"/>
      <c r="FC127" s="15"/>
      <c r="FD127" s="15"/>
      <c r="FE127" s="15"/>
      <c r="FF127" s="15"/>
      <c r="FG127" s="15"/>
      <c r="FH127" s="15"/>
      <c r="FI127" s="15"/>
      <c r="FJ127" s="15"/>
      <c r="FK127" s="15"/>
    </row>
    <row r="128" spans="1:167" s="2" customFormat="1" ht="12.7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38" t="s">
        <v>161</v>
      </c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1"/>
    </row>
    <row r="129" spans="1:167" s="2" customFormat="1" ht="1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 t="s">
        <v>252</v>
      </c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26" t="s">
        <v>137</v>
      </c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20" t="s">
        <v>120</v>
      </c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>
        <v>100</v>
      </c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5"/>
      <c r="EO129" s="15"/>
      <c r="EP129" s="15"/>
      <c r="EQ129" s="15"/>
      <c r="ER129" s="15"/>
      <c r="ES129" s="15"/>
      <c r="ET129" s="15"/>
      <c r="EU129" s="15"/>
      <c r="EV129" s="15"/>
      <c r="EW129" s="15"/>
      <c r="EX129" s="15"/>
      <c r="EY129" s="15"/>
      <c r="EZ129" s="15"/>
      <c r="FA129" s="15"/>
      <c r="FB129" s="15"/>
      <c r="FC129" s="15"/>
      <c r="FD129" s="15"/>
      <c r="FE129" s="15"/>
      <c r="FF129" s="15"/>
      <c r="FG129" s="15"/>
      <c r="FH129" s="15"/>
      <c r="FI129" s="15"/>
      <c r="FJ129" s="15"/>
      <c r="FK129" s="15"/>
    </row>
    <row r="130" spans="1:167" s="2" customFormat="1" ht="1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 t="s">
        <v>251</v>
      </c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26" t="s">
        <v>138</v>
      </c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20" t="s">
        <v>120</v>
      </c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>
        <v>2000</v>
      </c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1">
        <v>4000</v>
      </c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5"/>
      <c r="EO130" s="15"/>
      <c r="EP130" s="15"/>
      <c r="EQ130" s="15"/>
      <c r="ER130" s="15"/>
      <c r="ES130" s="15"/>
      <c r="ET130" s="15"/>
      <c r="EU130" s="15"/>
      <c r="EV130" s="15"/>
      <c r="EW130" s="15"/>
      <c r="EX130" s="15"/>
      <c r="EY130" s="15"/>
      <c r="EZ130" s="15"/>
      <c r="FA130" s="15"/>
      <c r="FB130" s="15"/>
      <c r="FC130" s="15"/>
      <c r="FD130" s="15"/>
      <c r="FE130" s="15"/>
      <c r="FF130" s="15"/>
      <c r="FG130" s="15"/>
      <c r="FH130" s="15"/>
      <c r="FI130" s="15"/>
      <c r="FJ130" s="15"/>
      <c r="FK130" s="15"/>
    </row>
    <row r="131" spans="1:167" s="2" customFormat="1" ht="1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 t="s">
        <v>252</v>
      </c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26" t="s">
        <v>139</v>
      </c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20" t="s">
        <v>120</v>
      </c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>
        <v>1000</v>
      </c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1">
        <v>2500</v>
      </c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5"/>
      <c r="EO131" s="15"/>
      <c r="EP131" s="15"/>
      <c r="EQ131" s="15"/>
      <c r="ER131" s="15"/>
      <c r="ES131" s="15"/>
      <c r="ET131" s="15"/>
      <c r="EU131" s="15"/>
      <c r="EV131" s="15"/>
      <c r="EW131" s="15"/>
      <c r="EX131" s="15"/>
      <c r="EY131" s="15"/>
      <c r="EZ131" s="15"/>
      <c r="FA131" s="15"/>
      <c r="FB131" s="15"/>
      <c r="FC131" s="15"/>
      <c r="FD131" s="15"/>
      <c r="FE131" s="15"/>
      <c r="FF131" s="15"/>
      <c r="FG131" s="15"/>
      <c r="FH131" s="15"/>
      <c r="FI131" s="15"/>
      <c r="FJ131" s="15"/>
      <c r="FK131" s="15"/>
    </row>
    <row r="132" spans="1:167" s="2" customFormat="1" ht="1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 t="s">
        <v>251</v>
      </c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26" t="s">
        <v>140</v>
      </c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20" t="s">
        <v>120</v>
      </c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>
        <v>1000</v>
      </c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1">
        <v>1000</v>
      </c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5"/>
      <c r="EO132" s="15"/>
      <c r="EP132" s="15"/>
      <c r="EQ132" s="15"/>
      <c r="ER132" s="15"/>
      <c r="ES132" s="15"/>
      <c r="ET132" s="15"/>
      <c r="EU132" s="15"/>
      <c r="EV132" s="15"/>
      <c r="EW132" s="15"/>
      <c r="EX132" s="15"/>
      <c r="EY132" s="15"/>
      <c r="EZ132" s="15"/>
      <c r="FA132" s="15"/>
      <c r="FB132" s="15"/>
      <c r="FC132" s="15"/>
      <c r="FD132" s="15"/>
      <c r="FE132" s="15"/>
      <c r="FF132" s="15"/>
      <c r="FG132" s="15"/>
      <c r="FH132" s="15"/>
      <c r="FI132" s="15"/>
      <c r="FJ132" s="15"/>
      <c r="FK132" s="15"/>
    </row>
    <row r="133" spans="1:167" s="2" customFormat="1" ht="1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 t="s">
        <v>207</v>
      </c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26" t="s">
        <v>141</v>
      </c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20" t="s">
        <v>120</v>
      </c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  <c r="FG133" s="15"/>
      <c r="FH133" s="15"/>
      <c r="FI133" s="15"/>
      <c r="FJ133" s="15"/>
      <c r="FK133" s="15"/>
    </row>
    <row r="134" spans="1:167" s="2" customFormat="1" ht="1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 t="s">
        <v>208</v>
      </c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26" t="s">
        <v>153</v>
      </c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20" t="s">
        <v>120</v>
      </c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>
        <v>50</v>
      </c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1">
        <v>1500</v>
      </c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5"/>
      <c r="EO134" s="15"/>
      <c r="EP134" s="15"/>
      <c r="EQ134" s="15"/>
      <c r="ER134" s="15"/>
      <c r="ES134" s="15"/>
      <c r="ET134" s="15"/>
      <c r="EU134" s="15"/>
      <c r="EV134" s="15"/>
      <c r="EW134" s="15"/>
      <c r="EX134" s="15"/>
      <c r="EY134" s="15"/>
      <c r="EZ134" s="15"/>
      <c r="FA134" s="15"/>
      <c r="FB134" s="15"/>
      <c r="FC134" s="15"/>
      <c r="FD134" s="15"/>
      <c r="FE134" s="15"/>
      <c r="FF134" s="15"/>
      <c r="FG134" s="15"/>
      <c r="FH134" s="15"/>
      <c r="FI134" s="15"/>
      <c r="FJ134" s="15"/>
      <c r="FK134" s="15"/>
    </row>
    <row r="135" spans="1:167" s="2" customFormat="1" ht="1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 t="s">
        <v>208</v>
      </c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26" t="s">
        <v>154</v>
      </c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20" t="s">
        <v>120</v>
      </c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>
        <v>150</v>
      </c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1">
        <v>4500</v>
      </c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5"/>
      <c r="EO135" s="15"/>
      <c r="EP135" s="15"/>
      <c r="EQ135" s="15"/>
      <c r="ER135" s="15"/>
      <c r="ES135" s="15"/>
      <c r="ET135" s="15"/>
      <c r="EU135" s="15"/>
      <c r="EV135" s="15"/>
      <c r="EW135" s="15"/>
      <c r="EX135" s="15"/>
      <c r="EY135" s="15"/>
      <c r="EZ135" s="15"/>
      <c r="FA135" s="15"/>
      <c r="FB135" s="15"/>
      <c r="FC135" s="15"/>
      <c r="FD135" s="15"/>
      <c r="FE135" s="15"/>
      <c r="FF135" s="15"/>
      <c r="FG135" s="15"/>
      <c r="FH135" s="15"/>
      <c r="FI135" s="15"/>
      <c r="FJ135" s="15"/>
      <c r="FK135" s="15"/>
    </row>
    <row r="136" spans="1:167" s="2" customFormat="1" ht="1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 t="s">
        <v>209</v>
      </c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26" t="s">
        <v>155</v>
      </c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20" t="s">
        <v>120</v>
      </c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>
        <v>50</v>
      </c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1">
        <v>10000</v>
      </c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5"/>
      <c r="EO136" s="15"/>
      <c r="EP136" s="15"/>
      <c r="EQ136" s="15"/>
      <c r="ER136" s="15"/>
      <c r="ES136" s="15"/>
      <c r="ET136" s="15"/>
      <c r="EU136" s="15"/>
      <c r="EV136" s="15"/>
      <c r="EW136" s="15"/>
      <c r="EX136" s="15"/>
      <c r="EY136" s="15"/>
      <c r="EZ136" s="15"/>
      <c r="FA136" s="15"/>
      <c r="FB136" s="15"/>
      <c r="FC136" s="15"/>
      <c r="FD136" s="15"/>
      <c r="FE136" s="15"/>
      <c r="FF136" s="15"/>
      <c r="FG136" s="15"/>
      <c r="FH136" s="15"/>
      <c r="FI136" s="15"/>
      <c r="FJ136" s="15"/>
      <c r="FK136" s="15"/>
    </row>
    <row r="137" spans="1:167" s="2" customFormat="1" ht="1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 t="s">
        <v>253</v>
      </c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26" t="s">
        <v>211</v>
      </c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20" t="s">
        <v>212</v>
      </c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>
        <v>2</v>
      </c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1">
        <v>2500</v>
      </c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5"/>
      <c r="EO137" s="15"/>
      <c r="EP137" s="15"/>
      <c r="EQ137" s="15"/>
      <c r="ER137" s="15"/>
      <c r="ES137" s="15"/>
      <c r="ET137" s="15"/>
      <c r="EU137" s="15"/>
      <c r="EV137" s="15"/>
      <c r="EW137" s="15"/>
      <c r="EX137" s="15"/>
      <c r="EY137" s="15"/>
      <c r="EZ137" s="15"/>
      <c r="FA137" s="15"/>
      <c r="FB137" s="15"/>
      <c r="FC137" s="15"/>
      <c r="FD137" s="15"/>
      <c r="FE137" s="15"/>
      <c r="FF137" s="15"/>
      <c r="FG137" s="15"/>
      <c r="FH137" s="15"/>
      <c r="FI137" s="15"/>
      <c r="FJ137" s="15"/>
      <c r="FK137" s="15"/>
    </row>
    <row r="138" spans="1:167" s="2" customFormat="1" ht="1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 t="s">
        <v>215</v>
      </c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26" t="s">
        <v>213</v>
      </c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1">
        <v>120000</v>
      </c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5"/>
      <c r="EO138" s="15"/>
      <c r="EP138" s="15"/>
      <c r="EQ138" s="15"/>
      <c r="ER138" s="15"/>
      <c r="ES138" s="15"/>
      <c r="ET138" s="15"/>
      <c r="EU138" s="15"/>
      <c r="EV138" s="15"/>
      <c r="EW138" s="15"/>
      <c r="EX138" s="15"/>
      <c r="EY138" s="15"/>
      <c r="EZ138" s="15"/>
      <c r="FA138" s="15"/>
      <c r="FB138" s="15"/>
      <c r="FC138" s="15"/>
      <c r="FD138" s="15"/>
      <c r="FE138" s="15"/>
      <c r="FF138" s="15"/>
      <c r="FG138" s="15"/>
      <c r="FH138" s="15"/>
      <c r="FI138" s="15"/>
      <c r="FJ138" s="15"/>
      <c r="FK138" s="15"/>
    </row>
    <row r="139" spans="1:167" s="2" customFormat="1" ht="1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 t="s">
        <v>216</v>
      </c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26" t="s">
        <v>214</v>
      </c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1">
        <v>50000</v>
      </c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5"/>
      <c r="EO139" s="15"/>
      <c r="EP139" s="15"/>
      <c r="EQ139" s="15"/>
      <c r="ER139" s="15"/>
      <c r="ES139" s="15"/>
      <c r="ET139" s="15"/>
      <c r="EU139" s="15"/>
      <c r="EV139" s="15"/>
      <c r="EW139" s="15"/>
      <c r="EX139" s="15"/>
      <c r="EY139" s="15"/>
      <c r="EZ139" s="15"/>
      <c r="FA139" s="15"/>
      <c r="FB139" s="15"/>
      <c r="FC139" s="15"/>
      <c r="FD139" s="15"/>
      <c r="FE139" s="15"/>
      <c r="FF139" s="15"/>
      <c r="FG139" s="15"/>
      <c r="FH139" s="15"/>
      <c r="FI139" s="15"/>
      <c r="FJ139" s="15"/>
      <c r="FK139" s="15"/>
    </row>
    <row r="140" spans="1:167" s="2" customFormat="1" ht="12">
      <c r="A140" s="27"/>
      <c r="B140" s="28"/>
      <c r="C140" s="28"/>
      <c r="D140" s="28"/>
      <c r="E140" s="28"/>
      <c r="F140" s="28"/>
      <c r="G140" s="28"/>
      <c r="H140" s="28"/>
      <c r="I140" s="28"/>
      <c r="J140" s="29"/>
      <c r="K140" s="27"/>
      <c r="L140" s="28"/>
      <c r="M140" s="28"/>
      <c r="N140" s="28"/>
      <c r="O140" s="28"/>
      <c r="P140" s="28"/>
      <c r="Q140" s="28"/>
      <c r="R140" s="28"/>
      <c r="S140" s="28"/>
      <c r="T140" s="29"/>
      <c r="U140" s="27" t="s">
        <v>196</v>
      </c>
      <c r="V140" s="28"/>
      <c r="W140" s="28"/>
      <c r="X140" s="28"/>
      <c r="Y140" s="28"/>
      <c r="Z140" s="28"/>
      <c r="AA140" s="28"/>
      <c r="AB140" s="28"/>
      <c r="AC140" s="28"/>
      <c r="AD140" s="29"/>
      <c r="AE140" s="27"/>
      <c r="AF140" s="28"/>
      <c r="AG140" s="28"/>
      <c r="AH140" s="28"/>
      <c r="AI140" s="28"/>
      <c r="AJ140" s="28"/>
      <c r="AK140" s="29"/>
      <c r="AL140" s="84" t="s">
        <v>195</v>
      </c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6"/>
      <c r="AY140" s="17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9"/>
      <c r="BN140" s="30"/>
      <c r="BO140" s="31"/>
      <c r="BP140" s="31"/>
      <c r="BQ140" s="31"/>
      <c r="BR140" s="31"/>
      <c r="BS140" s="31"/>
      <c r="BT140" s="31"/>
      <c r="BU140" s="31"/>
      <c r="BV140" s="31"/>
      <c r="BW140" s="31"/>
      <c r="BX140" s="32"/>
      <c r="BY140" s="30"/>
      <c r="BZ140" s="31"/>
      <c r="CA140" s="31"/>
      <c r="CB140" s="31"/>
      <c r="CC140" s="31"/>
      <c r="CD140" s="31"/>
      <c r="CE140" s="31"/>
      <c r="CF140" s="31"/>
      <c r="CG140" s="31"/>
      <c r="CH140" s="31"/>
      <c r="CI140" s="32"/>
      <c r="CJ140" s="33">
        <v>30000</v>
      </c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5"/>
      <c r="CZ140" s="17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9"/>
      <c r="DP140" s="27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9"/>
      <c r="EB140" s="27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9"/>
      <c r="EN140" s="17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9"/>
      <c r="EZ140" s="17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9"/>
    </row>
    <row r="141" spans="1:167" s="2" customFormat="1" ht="12">
      <c r="A141" s="27"/>
      <c r="B141" s="28"/>
      <c r="C141" s="28"/>
      <c r="D141" s="28"/>
      <c r="E141" s="28"/>
      <c r="F141" s="28"/>
      <c r="G141" s="28"/>
      <c r="H141" s="28"/>
      <c r="I141" s="28"/>
      <c r="J141" s="29"/>
      <c r="K141" s="27"/>
      <c r="L141" s="28"/>
      <c r="M141" s="28"/>
      <c r="N141" s="28"/>
      <c r="O141" s="28"/>
      <c r="P141" s="28"/>
      <c r="Q141" s="28"/>
      <c r="R141" s="28"/>
      <c r="S141" s="28"/>
      <c r="T141" s="29"/>
      <c r="U141" s="27"/>
      <c r="V141" s="28"/>
      <c r="W141" s="28"/>
      <c r="X141" s="28"/>
      <c r="Y141" s="28"/>
      <c r="Z141" s="28"/>
      <c r="AA141" s="28"/>
      <c r="AB141" s="28"/>
      <c r="AC141" s="28"/>
      <c r="AD141" s="29"/>
      <c r="AE141" s="27"/>
      <c r="AF141" s="28"/>
      <c r="AG141" s="28"/>
      <c r="AH141" s="28"/>
      <c r="AI141" s="28"/>
      <c r="AJ141" s="28"/>
      <c r="AK141" s="29"/>
      <c r="AL141" s="84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6"/>
      <c r="AY141" s="17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9"/>
      <c r="BN141" s="30"/>
      <c r="BO141" s="31"/>
      <c r="BP141" s="31"/>
      <c r="BQ141" s="31"/>
      <c r="BR141" s="31"/>
      <c r="BS141" s="31"/>
      <c r="BT141" s="31"/>
      <c r="BU141" s="31"/>
      <c r="BV141" s="31"/>
      <c r="BW141" s="31"/>
      <c r="BX141" s="32"/>
      <c r="BY141" s="30"/>
      <c r="BZ141" s="31"/>
      <c r="CA141" s="31"/>
      <c r="CB141" s="31"/>
      <c r="CC141" s="31"/>
      <c r="CD141" s="31"/>
      <c r="CE141" s="31"/>
      <c r="CF141" s="31"/>
      <c r="CG141" s="31"/>
      <c r="CH141" s="31"/>
      <c r="CI141" s="32"/>
      <c r="CJ141" s="88">
        <f>CJ140+CJ139+CJ138+CJ137+CJ136+CJ135+CJ134+CJ132+CJ131+CJ130</f>
        <v>226000</v>
      </c>
      <c r="CK141" s="89"/>
      <c r="CL141" s="89"/>
      <c r="CM141" s="89"/>
      <c r="CN141" s="89"/>
      <c r="CO141" s="89"/>
      <c r="CP141" s="89"/>
      <c r="CQ141" s="89"/>
      <c r="CR141" s="89"/>
      <c r="CS141" s="89"/>
      <c r="CT141" s="89"/>
      <c r="CU141" s="89"/>
      <c r="CV141" s="89"/>
      <c r="CW141" s="89"/>
      <c r="CX141" s="89"/>
      <c r="CY141" s="90"/>
      <c r="CZ141" s="17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9"/>
      <c r="DP141" s="27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9"/>
      <c r="EB141" s="27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9"/>
      <c r="EN141" s="17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9"/>
      <c r="EZ141" s="17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9"/>
    </row>
    <row r="142" spans="1:167" s="8" customFormat="1" ht="13.5">
      <c r="A142" s="22" t="s">
        <v>181</v>
      </c>
      <c r="B142" s="23"/>
      <c r="C142" s="23"/>
      <c r="D142" s="23"/>
      <c r="E142" s="23"/>
      <c r="F142" s="23"/>
      <c r="G142" s="23"/>
      <c r="H142" s="23"/>
      <c r="I142" s="23"/>
      <c r="J142" s="23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/>
      <c r="FI142" s="24"/>
      <c r="FJ142" s="24"/>
      <c r="FK142" s="25"/>
    </row>
    <row r="143" spans="1:167" s="2" customFormat="1" ht="1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 t="s">
        <v>254</v>
      </c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26" t="s">
        <v>182</v>
      </c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20" t="s">
        <v>120</v>
      </c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>
        <v>5</v>
      </c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1">
        <v>205050</v>
      </c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</row>
    <row r="144" spans="1:167" s="2" customFormat="1" ht="1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 t="s">
        <v>255</v>
      </c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26" t="s">
        <v>183</v>
      </c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20" t="s">
        <v>120</v>
      </c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>
        <v>3</v>
      </c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1">
        <v>153780</v>
      </c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5"/>
      <c r="EO144" s="15"/>
      <c r="EP144" s="15"/>
      <c r="EQ144" s="15"/>
      <c r="ER144" s="15"/>
      <c r="ES144" s="15"/>
      <c r="ET144" s="15"/>
      <c r="EU144" s="15"/>
      <c r="EV144" s="15"/>
      <c r="EW144" s="15"/>
      <c r="EX144" s="15"/>
      <c r="EY144" s="15"/>
      <c r="EZ144" s="15"/>
      <c r="FA144" s="15"/>
      <c r="FB144" s="15"/>
      <c r="FC144" s="15"/>
      <c r="FD144" s="15"/>
      <c r="FE144" s="15"/>
      <c r="FF144" s="15"/>
      <c r="FG144" s="15"/>
      <c r="FH144" s="15"/>
      <c r="FI144" s="15"/>
      <c r="FJ144" s="15"/>
      <c r="FK144" s="15"/>
    </row>
    <row r="145" spans="1:167" s="2" customFormat="1" ht="1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 t="s">
        <v>257</v>
      </c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26" t="s">
        <v>184</v>
      </c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20" t="s">
        <v>120</v>
      </c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>
        <v>1</v>
      </c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1">
        <v>84471</v>
      </c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  <c r="FF145" s="15"/>
      <c r="FG145" s="15"/>
      <c r="FH145" s="15"/>
      <c r="FI145" s="15"/>
      <c r="FJ145" s="15"/>
      <c r="FK145" s="15"/>
    </row>
    <row r="146" spans="1:167" s="2" customFormat="1" ht="1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 t="s">
        <v>254</v>
      </c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26" t="s">
        <v>186</v>
      </c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20" t="s">
        <v>120</v>
      </c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>
        <v>2</v>
      </c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1">
        <v>118480</v>
      </c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5"/>
      <c r="EO146" s="15"/>
      <c r="EP146" s="15"/>
      <c r="EQ146" s="15"/>
      <c r="ER146" s="15"/>
      <c r="ES146" s="15"/>
      <c r="ET146" s="15"/>
      <c r="EU146" s="15"/>
      <c r="EV146" s="15"/>
      <c r="EW146" s="15"/>
      <c r="EX146" s="15"/>
      <c r="EY146" s="15"/>
      <c r="EZ146" s="15"/>
      <c r="FA146" s="15"/>
      <c r="FB146" s="15"/>
      <c r="FC146" s="15"/>
      <c r="FD146" s="15"/>
      <c r="FE146" s="15"/>
      <c r="FF146" s="15"/>
      <c r="FG146" s="15"/>
      <c r="FH146" s="15"/>
      <c r="FI146" s="15"/>
      <c r="FJ146" s="15"/>
      <c r="FK146" s="15"/>
    </row>
    <row r="147" spans="1:167" s="2" customFormat="1" ht="1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 t="s">
        <v>229</v>
      </c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26" t="s">
        <v>185</v>
      </c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20" t="s">
        <v>120</v>
      </c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>
        <v>60</v>
      </c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1">
        <v>870720</v>
      </c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5"/>
      <c r="EO147" s="15"/>
      <c r="EP147" s="15"/>
      <c r="EQ147" s="15"/>
      <c r="ER147" s="15"/>
      <c r="ES147" s="15"/>
      <c r="ET147" s="15"/>
      <c r="EU147" s="15"/>
      <c r="EV147" s="15"/>
      <c r="EW147" s="15"/>
      <c r="EX147" s="15"/>
      <c r="EY147" s="15"/>
      <c r="EZ147" s="15"/>
      <c r="FA147" s="15"/>
      <c r="FB147" s="15"/>
      <c r="FC147" s="15"/>
      <c r="FD147" s="15"/>
      <c r="FE147" s="15"/>
      <c r="FF147" s="15"/>
      <c r="FG147" s="15"/>
      <c r="FH147" s="15"/>
      <c r="FI147" s="15"/>
      <c r="FJ147" s="15"/>
      <c r="FK147" s="15"/>
    </row>
    <row r="148" spans="1:167" s="2" customFormat="1" ht="1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 t="s">
        <v>229</v>
      </c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26" t="s">
        <v>187</v>
      </c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20" t="s">
        <v>120</v>
      </c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>
        <v>2</v>
      </c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1">
        <v>38998</v>
      </c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5"/>
      <c r="EO148" s="15"/>
      <c r="EP148" s="15"/>
      <c r="EQ148" s="15"/>
      <c r="ER148" s="15"/>
      <c r="ES148" s="15"/>
      <c r="ET148" s="15"/>
      <c r="EU148" s="15"/>
      <c r="EV148" s="15"/>
      <c r="EW148" s="15"/>
      <c r="EX148" s="15"/>
      <c r="EY148" s="15"/>
      <c r="EZ148" s="15"/>
      <c r="FA148" s="15"/>
      <c r="FB148" s="15"/>
      <c r="FC148" s="15"/>
      <c r="FD148" s="15"/>
      <c r="FE148" s="15"/>
      <c r="FF148" s="15"/>
      <c r="FG148" s="15"/>
      <c r="FH148" s="15"/>
      <c r="FI148" s="15"/>
      <c r="FJ148" s="15"/>
      <c r="FK148" s="15"/>
    </row>
    <row r="149" spans="1:167" s="2" customFormat="1" ht="1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 t="s">
        <v>229</v>
      </c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26" t="s">
        <v>188</v>
      </c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20" t="s">
        <v>120</v>
      </c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>
        <v>130</v>
      </c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1">
        <v>123500</v>
      </c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  <c r="FF149" s="15"/>
      <c r="FG149" s="15"/>
      <c r="FH149" s="15"/>
      <c r="FI149" s="15"/>
      <c r="FJ149" s="15"/>
      <c r="FK149" s="15"/>
    </row>
    <row r="150" spans="1:167" s="2" customFormat="1" ht="1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 t="s">
        <v>229</v>
      </c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26" t="s">
        <v>189</v>
      </c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20" t="s">
        <v>120</v>
      </c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>
        <v>130</v>
      </c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1">
        <v>104000</v>
      </c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5"/>
      <c r="EO150" s="15"/>
      <c r="EP150" s="15"/>
      <c r="EQ150" s="15"/>
      <c r="ER150" s="15"/>
      <c r="ES150" s="15"/>
      <c r="ET150" s="15"/>
      <c r="EU150" s="15"/>
      <c r="EV150" s="15"/>
      <c r="EW150" s="15"/>
      <c r="EX150" s="15"/>
      <c r="EY150" s="15"/>
      <c r="EZ150" s="15"/>
      <c r="FA150" s="15"/>
      <c r="FB150" s="15"/>
      <c r="FC150" s="15"/>
      <c r="FD150" s="15"/>
      <c r="FE150" s="15"/>
      <c r="FF150" s="15"/>
      <c r="FG150" s="15"/>
      <c r="FH150" s="15"/>
      <c r="FI150" s="15"/>
      <c r="FJ150" s="15"/>
      <c r="FK150" s="15"/>
    </row>
    <row r="151" spans="1:167" s="2" customFormat="1" ht="1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 t="s">
        <v>229</v>
      </c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26" t="s">
        <v>190</v>
      </c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20" t="s">
        <v>120</v>
      </c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>
        <v>2</v>
      </c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1">
        <v>8580</v>
      </c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5"/>
      <c r="EO151" s="15"/>
      <c r="EP151" s="15"/>
      <c r="EQ151" s="15"/>
      <c r="ER151" s="15"/>
      <c r="ES151" s="15"/>
      <c r="ET151" s="15"/>
      <c r="EU151" s="15"/>
      <c r="EV151" s="15"/>
      <c r="EW151" s="15"/>
      <c r="EX151" s="15"/>
      <c r="EY151" s="15"/>
      <c r="EZ151" s="15"/>
      <c r="FA151" s="15"/>
      <c r="FB151" s="15"/>
      <c r="FC151" s="15"/>
      <c r="FD151" s="15"/>
      <c r="FE151" s="15"/>
      <c r="FF151" s="15"/>
      <c r="FG151" s="15"/>
      <c r="FH151" s="15"/>
      <c r="FI151" s="15"/>
      <c r="FJ151" s="15"/>
      <c r="FK151" s="15"/>
    </row>
    <row r="152" spans="1:167" s="2" customFormat="1" ht="1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 t="s">
        <v>229</v>
      </c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26" t="s">
        <v>191</v>
      </c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20" t="s">
        <v>120</v>
      </c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>
        <v>1</v>
      </c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1">
        <v>3600</v>
      </c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5"/>
      <c r="EO152" s="15"/>
      <c r="EP152" s="15"/>
      <c r="EQ152" s="15"/>
      <c r="ER152" s="15"/>
      <c r="ES152" s="15"/>
      <c r="ET152" s="15"/>
      <c r="EU152" s="15"/>
      <c r="EV152" s="15"/>
      <c r="EW152" s="15"/>
      <c r="EX152" s="15"/>
      <c r="EY152" s="15"/>
      <c r="EZ152" s="15"/>
      <c r="FA152" s="15"/>
      <c r="FB152" s="15"/>
      <c r="FC152" s="15"/>
      <c r="FD152" s="15"/>
      <c r="FE152" s="15"/>
      <c r="FF152" s="15"/>
      <c r="FG152" s="15"/>
      <c r="FH152" s="15"/>
      <c r="FI152" s="15"/>
      <c r="FJ152" s="15"/>
      <c r="FK152" s="15"/>
    </row>
    <row r="153" spans="1:167" s="2" customFormat="1" ht="1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 t="s">
        <v>256</v>
      </c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26" t="s">
        <v>192</v>
      </c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1">
        <v>500000</v>
      </c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5"/>
      <c r="EO153" s="15"/>
      <c r="EP153" s="15"/>
      <c r="EQ153" s="15"/>
      <c r="ER153" s="15"/>
      <c r="ES153" s="15"/>
      <c r="ET153" s="15"/>
      <c r="EU153" s="15"/>
      <c r="EV153" s="15"/>
      <c r="EW153" s="15"/>
      <c r="EX153" s="15"/>
      <c r="EY153" s="15"/>
      <c r="EZ153" s="15"/>
      <c r="FA153" s="15"/>
      <c r="FB153" s="15"/>
      <c r="FC153" s="15"/>
      <c r="FD153" s="15"/>
      <c r="FE153" s="15"/>
      <c r="FF153" s="15"/>
      <c r="FG153" s="15"/>
      <c r="FH153" s="15"/>
      <c r="FI153" s="15"/>
      <c r="FJ153" s="15"/>
      <c r="FK153" s="15"/>
    </row>
    <row r="154" spans="1:167" s="2" customFormat="1" ht="1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 t="s">
        <v>235</v>
      </c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26" t="s">
        <v>218</v>
      </c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1">
        <v>300000</v>
      </c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5"/>
      <c r="EO154" s="15"/>
      <c r="EP154" s="15"/>
      <c r="EQ154" s="15"/>
      <c r="ER154" s="15"/>
      <c r="ES154" s="15"/>
      <c r="ET154" s="15"/>
      <c r="EU154" s="15"/>
      <c r="EV154" s="15"/>
      <c r="EW154" s="15"/>
      <c r="EX154" s="15"/>
      <c r="EY154" s="15"/>
      <c r="EZ154" s="15"/>
      <c r="FA154" s="15"/>
      <c r="FB154" s="15"/>
      <c r="FC154" s="15"/>
      <c r="FD154" s="15"/>
      <c r="FE154" s="15"/>
      <c r="FF154" s="15"/>
      <c r="FG154" s="15"/>
      <c r="FH154" s="15"/>
      <c r="FI154" s="15"/>
      <c r="FJ154" s="15"/>
      <c r="FK154" s="15"/>
    </row>
    <row r="155" spans="1:167" s="2" customFormat="1" ht="1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87">
        <f>SUM(CJ143:CY154)</f>
        <v>2511179</v>
      </c>
      <c r="CK155" s="87"/>
      <c r="CL155" s="87"/>
      <c r="CM155" s="87"/>
      <c r="CN155" s="87"/>
      <c r="CO155" s="87"/>
      <c r="CP155" s="87"/>
      <c r="CQ155" s="87"/>
      <c r="CR155" s="87"/>
      <c r="CS155" s="87"/>
      <c r="CT155" s="87"/>
      <c r="CU155" s="87"/>
      <c r="CV155" s="87"/>
      <c r="CW155" s="87"/>
      <c r="CX155" s="87"/>
      <c r="CY155" s="87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5"/>
      <c r="EO155" s="15"/>
      <c r="EP155" s="15"/>
      <c r="EQ155" s="15"/>
      <c r="ER155" s="15"/>
      <c r="ES155" s="15"/>
      <c r="ET155" s="15"/>
      <c r="EU155" s="15"/>
      <c r="EV155" s="15"/>
      <c r="EW155" s="15"/>
      <c r="EX155" s="15"/>
      <c r="EY155" s="15"/>
      <c r="EZ155" s="15"/>
      <c r="FA155" s="15"/>
      <c r="FB155" s="15"/>
      <c r="FC155" s="15"/>
      <c r="FD155" s="15"/>
      <c r="FE155" s="15"/>
      <c r="FF155" s="15"/>
      <c r="FG155" s="15"/>
      <c r="FH155" s="15"/>
      <c r="FI155" s="15"/>
      <c r="FJ155" s="15"/>
      <c r="FK155" s="15"/>
    </row>
    <row r="156" spans="1:167" s="2" customFormat="1" ht="1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 t="s">
        <v>222</v>
      </c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1">
        <f>CJ155+CJ141+CJ123+CJ83+CJ65</f>
        <v>12983469</v>
      </c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5"/>
      <c r="EO156" s="15"/>
      <c r="EP156" s="15"/>
      <c r="EQ156" s="15"/>
      <c r="ER156" s="15"/>
      <c r="ES156" s="15"/>
      <c r="ET156" s="15"/>
      <c r="EU156" s="15"/>
      <c r="EV156" s="15"/>
      <c r="EW156" s="15"/>
      <c r="EX156" s="15"/>
      <c r="EY156" s="15"/>
      <c r="EZ156" s="15"/>
      <c r="FA156" s="15"/>
      <c r="FB156" s="15"/>
      <c r="FC156" s="15"/>
      <c r="FD156" s="15"/>
      <c r="FE156" s="15"/>
      <c r="FF156" s="15"/>
      <c r="FG156" s="15"/>
      <c r="FH156" s="15"/>
      <c r="FI156" s="15"/>
      <c r="FJ156" s="15"/>
      <c r="FK156" s="15"/>
    </row>
    <row r="157" spans="1:167" ht="26.25" customHeight="1">
      <c r="A157" s="71" t="s">
        <v>36</v>
      </c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1"/>
      <c r="BH157" s="71"/>
      <c r="BI157" s="71"/>
      <c r="BJ157" s="71"/>
      <c r="BK157" s="71"/>
      <c r="BL157" s="71"/>
      <c r="BM157" s="71"/>
      <c r="BN157" s="71"/>
      <c r="BO157" s="71"/>
      <c r="BP157" s="71"/>
      <c r="BQ157" s="71"/>
      <c r="BR157" s="71"/>
      <c r="BS157" s="71"/>
      <c r="BT157" s="71"/>
      <c r="BU157" s="71"/>
      <c r="BV157" s="71"/>
      <c r="BW157" s="71"/>
      <c r="BX157" s="71"/>
      <c r="CB157" s="70"/>
      <c r="CC157" s="70"/>
      <c r="CD157" s="70"/>
      <c r="CE157" s="70"/>
      <c r="CF157" s="70"/>
      <c r="CG157" s="70"/>
      <c r="CH157" s="70"/>
      <c r="CI157" s="70"/>
      <c r="CJ157" s="70"/>
      <c r="CK157" s="70"/>
      <c r="CL157" s="70"/>
      <c r="CM157" s="70"/>
      <c r="CN157" s="70"/>
      <c r="CO157" s="70"/>
      <c r="CP157" s="70"/>
      <c r="CQ157" s="70"/>
      <c r="CR157" s="70"/>
      <c r="CS157" s="70"/>
      <c r="DD157" s="76" t="s">
        <v>29</v>
      </c>
      <c r="DE157" s="76"/>
      <c r="DF157" s="64" t="s">
        <v>38</v>
      </c>
      <c r="DG157" s="64"/>
      <c r="DH157" s="64"/>
      <c r="DI157" s="64"/>
      <c r="DJ157" s="64"/>
      <c r="DK157" s="63" t="s">
        <v>27</v>
      </c>
      <c r="DL157" s="63"/>
      <c r="DM157" s="7"/>
      <c r="DN157" s="64" t="s">
        <v>39</v>
      </c>
      <c r="DO157" s="64"/>
      <c r="DP157" s="64"/>
      <c r="DQ157" s="64"/>
      <c r="DR157" s="64"/>
      <c r="DS157" s="64"/>
      <c r="DT157" s="64"/>
      <c r="DU157" s="64"/>
      <c r="DV157" s="64"/>
      <c r="DW157" s="64"/>
      <c r="DX157" s="64"/>
      <c r="DY157" s="64"/>
      <c r="DZ157" s="64"/>
      <c r="EA157" s="64"/>
      <c r="EB157" s="64"/>
      <c r="EC157" s="64"/>
      <c r="ED157" s="75" t="s">
        <v>28</v>
      </c>
      <c r="EE157" s="75"/>
      <c r="EF157" s="75"/>
      <c r="EG157" s="75"/>
      <c r="EH157" s="74" t="s">
        <v>37</v>
      </c>
      <c r="EI157" s="74"/>
      <c r="EJ157" s="74"/>
      <c r="EK157" s="74"/>
      <c r="EL157" s="63" t="s">
        <v>26</v>
      </c>
      <c r="EM157" s="63"/>
      <c r="EN157" s="63"/>
    </row>
    <row r="158" spans="1:167" s="2" customFormat="1">
      <c r="A158" s="69" t="s">
        <v>23</v>
      </c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  <c r="BT158" s="69"/>
      <c r="BU158" s="69"/>
      <c r="BV158" s="69"/>
      <c r="BW158" s="69"/>
      <c r="BX158" s="69"/>
      <c r="BY158" s="3"/>
      <c r="BZ158" s="3"/>
      <c r="CA158" s="3"/>
      <c r="CB158" s="69" t="s">
        <v>24</v>
      </c>
      <c r="CC158" s="69"/>
      <c r="CD158" s="69"/>
      <c r="CE158" s="69"/>
      <c r="CF158" s="69"/>
      <c r="CG158" s="69"/>
      <c r="CH158" s="69"/>
      <c r="CI158" s="69"/>
      <c r="CJ158" s="69"/>
      <c r="CK158" s="69"/>
      <c r="CL158" s="69"/>
      <c r="CM158" s="69"/>
      <c r="CN158" s="69"/>
      <c r="CO158" s="69"/>
      <c r="CP158" s="69"/>
      <c r="CQ158" s="69"/>
      <c r="CR158" s="69"/>
      <c r="CS158" s="69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73" t="s">
        <v>30</v>
      </c>
      <c r="DE158" s="73"/>
      <c r="DF158" s="73"/>
      <c r="DG158" s="73"/>
      <c r="DH158" s="73"/>
      <c r="DI158" s="73"/>
      <c r="DJ158" s="73"/>
      <c r="DK158" s="73"/>
      <c r="DL158" s="73"/>
      <c r="DM158" s="73"/>
      <c r="DN158" s="73"/>
      <c r="DO158" s="73"/>
      <c r="DP158" s="73"/>
      <c r="DQ158" s="73"/>
      <c r="DR158" s="73"/>
      <c r="DS158" s="73"/>
      <c r="DT158" s="73"/>
      <c r="DU158" s="73"/>
      <c r="DV158" s="73"/>
      <c r="DW158" s="73"/>
      <c r="DX158" s="73"/>
      <c r="DY158" s="73"/>
      <c r="DZ158" s="73"/>
      <c r="EA158" s="73"/>
      <c r="EB158" s="73"/>
      <c r="EC158" s="73"/>
      <c r="ED158" s="73"/>
      <c r="EE158" s="73"/>
      <c r="EF158" s="73"/>
      <c r="EG158" s="73"/>
      <c r="EH158" s="73"/>
      <c r="EI158" s="73"/>
      <c r="EJ158" s="73"/>
      <c r="EK158" s="73"/>
      <c r="EL158" s="73"/>
      <c r="EM158" s="73"/>
      <c r="EN158" s="7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</row>
    <row r="159" spans="1:16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72" t="s">
        <v>25</v>
      </c>
      <c r="CC159" s="72"/>
      <c r="CD159" s="72"/>
      <c r="CE159" s="72"/>
      <c r="CF159" s="72"/>
      <c r="CG159" s="72"/>
      <c r="CH159" s="72"/>
      <c r="CI159" s="72"/>
      <c r="CJ159" s="72"/>
      <c r="CK159" s="72"/>
      <c r="CL159" s="72"/>
      <c r="CM159" s="72"/>
      <c r="CN159" s="72"/>
      <c r="CO159" s="72"/>
      <c r="CP159" s="72"/>
      <c r="CQ159" s="72"/>
      <c r="CR159" s="72"/>
      <c r="CS159" s="7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</row>
  </sheetData>
  <mergeCells count="1949">
    <mergeCell ref="CJ141:CY141"/>
    <mergeCell ref="CZ141:DO141"/>
    <mergeCell ref="DP141:EA141"/>
    <mergeCell ref="EB141:EM141"/>
    <mergeCell ref="EN141:EY141"/>
    <mergeCell ref="EZ141:FK141"/>
    <mergeCell ref="EN83:EY83"/>
    <mergeCell ref="EZ83:FK83"/>
    <mergeCell ref="A141:J141"/>
    <mergeCell ref="K141:T141"/>
    <mergeCell ref="U141:AD141"/>
    <mergeCell ref="AE141:AK141"/>
    <mergeCell ref="AL141:AX141"/>
    <mergeCell ref="AY141:BM141"/>
    <mergeCell ref="BN141:BX141"/>
    <mergeCell ref="BY141:CI141"/>
    <mergeCell ref="BN83:BX83"/>
    <mergeCell ref="BY83:CI83"/>
    <mergeCell ref="CJ83:CY83"/>
    <mergeCell ref="CZ83:DO83"/>
    <mergeCell ref="DP83:EA83"/>
    <mergeCell ref="EB83:EM83"/>
    <mergeCell ref="A83:J83"/>
    <mergeCell ref="K83:T83"/>
    <mergeCell ref="U83:AD83"/>
    <mergeCell ref="AE83:AK83"/>
    <mergeCell ref="AL83:AX83"/>
    <mergeCell ref="AY83:BM83"/>
    <mergeCell ref="CJ65:CY65"/>
    <mergeCell ref="CZ65:DO65"/>
    <mergeCell ref="DP65:EA65"/>
    <mergeCell ref="EB65:EM65"/>
    <mergeCell ref="EN65:EY65"/>
    <mergeCell ref="EZ65:FK65"/>
    <mergeCell ref="EN139:EY139"/>
    <mergeCell ref="EZ139:FK139"/>
    <mergeCell ref="A65:J65"/>
    <mergeCell ref="K65:T65"/>
    <mergeCell ref="U65:AD65"/>
    <mergeCell ref="AE65:AK65"/>
    <mergeCell ref="AL65:AX65"/>
    <mergeCell ref="AY65:BM65"/>
    <mergeCell ref="BN65:BX65"/>
    <mergeCell ref="BY65:CI65"/>
    <mergeCell ref="BN139:BX139"/>
    <mergeCell ref="BY139:CI139"/>
    <mergeCell ref="CJ139:CY139"/>
    <mergeCell ref="CZ139:DO139"/>
    <mergeCell ref="DP139:EA139"/>
    <mergeCell ref="EB139:EM139"/>
    <mergeCell ref="A139:J139"/>
    <mergeCell ref="K139:T139"/>
    <mergeCell ref="U139:AD139"/>
    <mergeCell ref="AE139:AK139"/>
    <mergeCell ref="AL139:AX139"/>
    <mergeCell ref="AY139:BM139"/>
    <mergeCell ref="CJ138:CY138"/>
    <mergeCell ref="CZ138:DO138"/>
    <mergeCell ref="DP138:EA138"/>
    <mergeCell ref="EB138:EM138"/>
    <mergeCell ref="EN138:EY138"/>
    <mergeCell ref="EZ138:FK138"/>
    <mergeCell ref="EN137:EY137"/>
    <mergeCell ref="EZ137:FK137"/>
    <mergeCell ref="A138:J138"/>
    <mergeCell ref="K138:T138"/>
    <mergeCell ref="U138:AD138"/>
    <mergeCell ref="AE138:AK138"/>
    <mergeCell ref="AL138:AX138"/>
    <mergeCell ref="AY138:BM138"/>
    <mergeCell ref="BN138:BX138"/>
    <mergeCell ref="BY138:CI138"/>
    <mergeCell ref="BN137:BX137"/>
    <mergeCell ref="BY137:CI137"/>
    <mergeCell ref="CJ137:CY137"/>
    <mergeCell ref="CZ137:DO137"/>
    <mergeCell ref="DP137:EA137"/>
    <mergeCell ref="EB137:EM137"/>
    <mergeCell ref="A137:J137"/>
    <mergeCell ref="K137:T137"/>
    <mergeCell ref="U137:AD137"/>
    <mergeCell ref="AE137:AK137"/>
    <mergeCell ref="AL137:AX137"/>
    <mergeCell ref="AY137:BM137"/>
    <mergeCell ref="EZ121:FK121"/>
    <mergeCell ref="BY121:CI121"/>
    <mergeCell ref="CJ121:CY121"/>
    <mergeCell ref="CZ121:DO121"/>
    <mergeCell ref="DP121:EA121"/>
    <mergeCell ref="EB121:EM121"/>
    <mergeCell ref="EN121:EY121"/>
    <mergeCell ref="EB120:EM120"/>
    <mergeCell ref="EN120:EY120"/>
    <mergeCell ref="EZ120:FK120"/>
    <mergeCell ref="A121:J121"/>
    <mergeCell ref="K121:T121"/>
    <mergeCell ref="U121:AD121"/>
    <mergeCell ref="AE121:AK121"/>
    <mergeCell ref="AL121:AX121"/>
    <mergeCell ref="AY121:BM121"/>
    <mergeCell ref="BN121:BX121"/>
    <mergeCell ref="AY120:BM120"/>
    <mergeCell ref="BN120:BX120"/>
    <mergeCell ref="BY120:CI120"/>
    <mergeCell ref="CJ120:CY120"/>
    <mergeCell ref="CZ120:DO120"/>
    <mergeCell ref="DP120:EA120"/>
    <mergeCell ref="CZ119:DO119"/>
    <mergeCell ref="DP119:EA119"/>
    <mergeCell ref="EB119:EM119"/>
    <mergeCell ref="EN119:EY119"/>
    <mergeCell ref="EZ119:FK119"/>
    <mergeCell ref="A120:J120"/>
    <mergeCell ref="K120:T120"/>
    <mergeCell ref="U120:AD120"/>
    <mergeCell ref="AE120:AK120"/>
    <mergeCell ref="AL120:AX120"/>
    <mergeCell ref="EZ126:FK126"/>
    <mergeCell ref="A119:J119"/>
    <mergeCell ref="K119:T119"/>
    <mergeCell ref="U119:AD119"/>
    <mergeCell ref="AE119:AK119"/>
    <mergeCell ref="AL119:AX119"/>
    <mergeCell ref="AY119:BM119"/>
    <mergeCell ref="BN119:BX119"/>
    <mergeCell ref="BY119:CI119"/>
    <mergeCell ref="CJ119:CY119"/>
    <mergeCell ref="BY126:CI126"/>
    <mergeCell ref="CJ126:CY126"/>
    <mergeCell ref="CZ126:DO126"/>
    <mergeCell ref="DP126:EA126"/>
    <mergeCell ref="EB126:EM126"/>
    <mergeCell ref="EN126:EY126"/>
    <mergeCell ref="CZ125:DO125"/>
    <mergeCell ref="DP125:EA125"/>
    <mergeCell ref="EB125:EM125"/>
    <mergeCell ref="EN125:EY125"/>
    <mergeCell ref="EZ125:FK125"/>
    <mergeCell ref="A126:J126"/>
    <mergeCell ref="K126:T126"/>
    <mergeCell ref="U126:AD126"/>
    <mergeCell ref="AE126:AK126"/>
    <mergeCell ref="AL126:AX126"/>
    <mergeCell ref="EZ124:FK124"/>
    <mergeCell ref="A125:J125"/>
    <mergeCell ref="K125:T125"/>
    <mergeCell ref="U125:AD125"/>
    <mergeCell ref="AE125:AK125"/>
    <mergeCell ref="AL125:AX125"/>
    <mergeCell ref="AY125:BM125"/>
    <mergeCell ref="BN125:BX125"/>
    <mergeCell ref="BY125:CI125"/>
    <mergeCell ref="CJ125:CY125"/>
    <mergeCell ref="BY124:CI124"/>
    <mergeCell ref="CJ124:CY124"/>
    <mergeCell ref="CZ124:DO124"/>
    <mergeCell ref="DP124:EA124"/>
    <mergeCell ref="EB124:EM124"/>
    <mergeCell ref="EN124:EY124"/>
    <mergeCell ref="CZ123:DO123"/>
    <mergeCell ref="DP123:EA123"/>
    <mergeCell ref="EB123:EM123"/>
    <mergeCell ref="EN123:EY123"/>
    <mergeCell ref="EZ123:FK123"/>
    <mergeCell ref="A124:J124"/>
    <mergeCell ref="K124:T124"/>
    <mergeCell ref="U124:AD124"/>
    <mergeCell ref="AE124:AK124"/>
    <mergeCell ref="AL124:AX124"/>
    <mergeCell ref="EZ122:FK122"/>
    <mergeCell ref="A123:J123"/>
    <mergeCell ref="K123:T123"/>
    <mergeCell ref="U123:AD123"/>
    <mergeCell ref="AE123:AK123"/>
    <mergeCell ref="AL123:AX123"/>
    <mergeCell ref="AY123:BM123"/>
    <mergeCell ref="BN123:BX123"/>
    <mergeCell ref="BY123:CI123"/>
    <mergeCell ref="CJ123:CY123"/>
    <mergeCell ref="BY122:CI122"/>
    <mergeCell ref="CJ122:CY122"/>
    <mergeCell ref="CZ122:DO122"/>
    <mergeCell ref="DP122:EA122"/>
    <mergeCell ref="EB122:EM122"/>
    <mergeCell ref="EN122:EY122"/>
    <mergeCell ref="EB56:EM56"/>
    <mergeCell ref="EN56:EY56"/>
    <mergeCell ref="EZ56:FK56"/>
    <mergeCell ref="A122:J122"/>
    <mergeCell ref="K122:T122"/>
    <mergeCell ref="U122:AD122"/>
    <mergeCell ref="AE122:AK122"/>
    <mergeCell ref="AL122:AX122"/>
    <mergeCell ref="AY122:BM122"/>
    <mergeCell ref="BN122:BX122"/>
    <mergeCell ref="AY56:BM56"/>
    <mergeCell ref="BN56:BX56"/>
    <mergeCell ref="BY56:CI56"/>
    <mergeCell ref="CJ56:CY56"/>
    <mergeCell ref="CZ56:DO56"/>
    <mergeCell ref="DP56:EA56"/>
    <mergeCell ref="CZ57:DO57"/>
    <mergeCell ref="DP57:EA57"/>
    <mergeCell ref="EB57:EM57"/>
    <mergeCell ref="EN57:EY57"/>
    <mergeCell ref="EZ57:FK57"/>
    <mergeCell ref="A56:J56"/>
    <mergeCell ref="K56:T56"/>
    <mergeCell ref="U56:AD56"/>
    <mergeCell ref="AE56:AK56"/>
    <mergeCell ref="AL56:AX56"/>
    <mergeCell ref="EZ59:FK59"/>
    <mergeCell ref="A57:J57"/>
    <mergeCell ref="K57:T57"/>
    <mergeCell ref="U57:AD57"/>
    <mergeCell ref="AE57:AK57"/>
    <mergeCell ref="AL57:AX57"/>
    <mergeCell ref="AY57:BM57"/>
    <mergeCell ref="BN57:BX57"/>
    <mergeCell ref="BY57:CI57"/>
    <mergeCell ref="CJ57:CY57"/>
    <mergeCell ref="BY59:CI59"/>
    <mergeCell ref="CJ59:CY59"/>
    <mergeCell ref="CZ59:DO59"/>
    <mergeCell ref="DP59:EA59"/>
    <mergeCell ref="EB59:EM59"/>
    <mergeCell ref="EN59:EY59"/>
    <mergeCell ref="AL128:FK128"/>
    <mergeCell ref="A58:J58"/>
    <mergeCell ref="K58:T58"/>
    <mergeCell ref="U58:AD58"/>
    <mergeCell ref="AE58:AK58"/>
    <mergeCell ref="AL58:AX58"/>
    <mergeCell ref="AY58:BM58"/>
    <mergeCell ref="BN58:BX58"/>
    <mergeCell ref="BY58:CI58"/>
    <mergeCell ref="CJ58:CY58"/>
    <mergeCell ref="CZ58:DO58"/>
    <mergeCell ref="DP58:EA58"/>
    <mergeCell ref="EB58:EM58"/>
    <mergeCell ref="EN58:EY58"/>
    <mergeCell ref="EZ58:FK58"/>
    <mergeCell ref="A59:J59"/>
    <mergeCell ref="K59:T59"/>
    <mergeCell ref="U59:AD59"/>
    <mergeCell ref="AE59:AK59"/>
    <mergeCell ref="AL59:AX59"/>
    <mergeCell ref="A128:J128"/>
    <mergeCell ref="K128:T128"/>
    <mergeCell ref="U128:AD128"/>
    <mergeCell ref="AE128:AK128"/>
    <mergeCell ref="AY59:BM59"/>
    <mergeCell ref="BN59:BX59"/>
    <mergeCell ref="AY124:BM124"/>
    <mergeCell ref="BN124:BX124"/>
    <mergeCell ref="AY126:BM126"/>
    <mergeCell ref="BN126:BX126"/>
    <mergeCell ref="CJ62:CY62"/>
    <mergeCell ref="CZ62:DO62"/>
    <mergeCell ref="DP62:EA62"/>
    <mergeCell ref="EB62:EM62"/>
    <mergeCell ref="EN62:EY62"/>
    <mergeCell ref="EZ62:FK62"/>
    <mergeCell ref="EN61:EY61"/>
    <mergeCell ref="EZ61:FK61"/>
    <mergeCell ref="A62:J62"/>
    <mergeCell ref="K62:T62"/>
    <mergeCell ref="U62:AD62"/>
    <mergeCell ref="AE62:AK62"/>
    <mergeCell ref="AL62:AX62"/>
    <mergeCell ref="AY62:BM62"/>
    <mergeCell ref="BN62:BX62"/>
    <mergeCell ref="BY62:CI62"/>
    <mergeCell ref="BN61:BX61"/>
    <mergeCell ref="BY61:CI61"/>
    <mergeCell ref="CJ61:CY61"/>
    <mergeCell ref="CZ61:DO61"/>
    <mergeCell ref="DP61:EA61"/>
    <mergeCell ref="EB61:EM61"/>
    <mergeCell ref="A61:J61"/>
    <mergeCell ref="K61:T61"/>
    <mergeCell ref="U61:AD61"/>
    <mergeCell ref="AE61:AK61"/>
    <mergeCell ref="AL61:AX61"/>
    <mergeCell ref="AY61:BM61"/>
    <mergeCell ref="CJ60:CY60"/>
    <mergeCell ref="CZ60:DO60"/>
    <mergeCell ref="DP60:EA60"/>
    <mergeCell ref="EB60:EM60"/>
    <mergeCell ref="EN60:EY60"/>
    <mergeCell ref="EZ60:FK60"/>
    <mergeCell ref="EN55:EY55"/>
    <mergeCell ref="EZ55:FK55"/>
    <mergeCell ref="A60:J60"/>
    <mergeCell ref="K60:T60"/>
    <mergeCell ref="U60:AD60"/>
    <mergeCell ref="AE60:AK60"/>
    <mergeCell ref="AL60:AX60"/>
    <mergeCell ref="AY60:BM60"/>
    <mergeCell ref="BN60:BX60"/>
    <mergeCell ref="BY60:CI60"/>
    <mergeCell ref="BN55:BX55"/>
    <mergeCell ref="BY55:CI55"/>
    <mergeCell ref="CJ55:CY55"/>
    <mergeCell ref="CZ55:DO55"/>
    <mergeCell ref="DP55:EA55"/>
    <mergeCell ref="EB55:EM55"/>
    <mergeCell ref="A55:J55"/>
    <mergeCell ref="K55:T55"/>
    <mergeCell ref="U55:AD55"/>
    <mergeCell ref="AE55:AK55"/>
    <mergeCell ref="AL55:AX55"/>
    <mergeCell ref="AY55:BM55"/>
    <mergeCell ref="CJ54:CY54"/>
    <mergeCell ref="CZ54:DO54"/>
    <mergeCell ref="DP54:EA54"/>
    <mergeCell ref="EB54:EM54"/>
    <mergeCell ref="EN54:EY54"/>
    <mergeCell ref="EZ54:FK54"/>
    <mergeCell ref="EN51:EY51"/>
    <mergeCell ref="EZ51:FK51"/>
    <mergeCell ref="A54:J54"/>
    <mergeCell ref="K54:T54"/>
    <mergeCell ref="U54:AD54"/>
    <mergeCell ref="AE54:AK54"/>
    <mergeCell ref="AL54:AX54"/>
    <mergeCell ref="AY54:BM54"/>
    <mergeCell ref="BN54:BX54"/>
    <mergeCell ref="BY54:CI54"/>
    <mergeCell ref="BN51:BX51"/>
    <mergeCell ref="BY51:CI51"/>
    <mergeCell ref="CJ51:CY51"/>
    <mergeCell ref="CZ51:DO51"/>
    <mergeCell ref="DP51:EA51"/>
    <mergeCell ref="EB51:EM51"/>
    <mergeCell ref="A51:J51"/>
    <mergeCell ref="K51:T51"/>
    <mergeCell ref="U51:AD51"/>
    <mergeCell ref="AE51:AK51"/>
    <mergeCell ref="AL51:AX51"/>
    <mergeCell ref="AY51:BM51"/>
    <mergeCell ref="CJ45:CY45"/>
    <mergeCell ref="CZ45:DO45"/>
    <mergeCell ref="DP45:EA45"/>
    <mergeCell ref="EB45:EM45"/>
    <mergeCell ref="EN45:EY45"/>
    <mergeCell ref="EZ45:FK45"/>
    <mergeCell ref="EN44:EY44"/>
    <mergeCell ref="EZ44:FK44"/>
    <mergeCell ref="A45:J45"/>
    <mergeCell ref="K45:T45"/>
    <mergeCell ref="U45:AD45"/>
    <mergeCell ref="AE45:AK45"/>
    <mergeCell ref="AL45:AX45"/>
    <mergeCell ref="AY45:BM45"/>
    <mergeCell ref="BN45:BX45"/>
    <mergeCell ref="BY45:CI45"/>
    <mergeCell ref="BN44:BX44"/>
    <mergeCell ref="BY44:CI44"/>
    <mergeCell ref="CJ44:CY44"/>
    <mergeCell ref="CZ44:DO44"/>
    <mergeCell ref="DP44:EA44"/>
    <mergeCell ref="EB44:EM44"/>
    <mergeCell ref="A44:J44"/>
    <mergeCell ref="K44:T44"/>
    <mergeCell ref="U44:AD44"/>
    <mergeCell ref="AE44:AK44"/>
    <mergeCell ref="AL44:AX44"/>
    <mergeCell ref="AY44:BM44"/>
    <mergeCell ref="CJ43:CY43"/>
    <mergeCell ref="CZ43:DO43"/>
    <mergeCell ref="DP43:EA43"/>
    <mergeCell ref="EB43:EM43"/>
    <mergeCell ref="EN43:EY43"/>
    <mergeCell ref="EZ43:FK43"/>
    <mergeCell ref="EN42:EY42"/>
    <mergeCell ref="EZ42:FK42"/>
    <mergeCell ref="A43:J43"/>
    <mergeCell ref="K43:T43"/>
    <mergeCell ref="U43:AD43"/>
    <mergeCell ref="AE43:AK43"/>
    <mergeCell ref="AL43:AX43"/>
    <mergeCell ref="AY43:BM43"/>
    <mergeCell ref="BN43:BX43"/>
    <mergeCell ref="BY43:CI43"/>
    <mergeCell ref="BN42:BX42"/>
    <mergeCell ref="BY42:CI42"/>
    <mergeCell ref="CJ42:CY42"/>
    <mergeCell ref="CZ42:DO42"/>
    <mergeCell ref="DP42:EA42"/>
    <mergeCell ref="EB42:EM42"/>
    <mergeCell ref="A42:J42"/>
    <mergeCell ref="K42:T42"/>
    <mergeCell ref="U42:AD42"/>
    <mergeCell ref="AE42:AK42"/>
    <mergeCell ref="AL42:AX42"/>
    <mergeCell ref="AY42:BM42"/>
    <mergeCell ref="CJ39:CY39"/>
    <mergeCell ref="CZ39:DO39"/>
    <mergeCell ref="DP39:EA39"/>
    <mergeCell ref="EB39:EM39"/>
    <mergeCell ref="EN39:EY39"/>
    <mergeCell ref="EZ39:FK39"/>
    <mergeCell ref="EN38:EY38"/>
    <mergeCell ref="EZ38:FK38"/>
    <mergeCell ref="A39:J39"/>
    <mergeCell ref="K39:T39"/>
    <mergeCell ref="U39:AD39"/>
    <mergeCell ref="AE39:AK39"/>
    <mergeCell ref="AL39:AX39"/>
    <mergeCell ref="AY39:BM39"/>
    <mergeCell ref="BN39:BX39"/>
    <mergeCell ref="BY39:CI39"/>
    <mergeCell ref="BN38:BX38"/>
    <mergeCell ref="BY38:CI38"/>
    <mergeCell ref="CJ38:CY38"/>
    <mergeCell ref="CZ38:DO38"/>
    <mergeCell ref="DP38:EA38"/>
    <mergeCell ref="EB38:EM38"/>
    <mergeCell ref="A38:J38"/>
    <mergeCell ref="K38:T38"/>
    <mergeCell ref="U38:AD38"/>
    <mergeCell ref="AE38:AK38"/>
    <mergeCell ref="AL38:AX38"/>
    <mergeCell ref="AY38:BM38"/>
    <mergeCell ref="CJ37:CY37"/>
    <mergeCell ref="CZ37:DO37"/>
    <mergeCell ref="DP37:EA37"/>
    <mergeCell ref="EB37:EM37"/>
    <mergeCell ref="EN37:EY37"/>
    <mergeCell ref="EZ37:FK37"/>
    <mergeCell ref="EN63:EY63"/>
    <mergeCell ref="EZ63:FK63"/>
    <mergeCell ref="A37:J37"/>
    <mergeCell ref="K37:T37"/>
    <mergeCell ref="U37:AD37"/>
    <mergeCell ref="AE37:AK37"/>
    <mergeCell ref="AL37:AX37"/>
    <mergeCell ref="AY37:BM37"/>
    <mergeCell ref="BN37:BX37"/>
    <mergeCell ref="BY37:CI37"/>
    <mergeCell ref="BN63:BX63"/>
    <mergeCell ref="BY63:CI63"/>
    <mergeCell ref="CJ63:CY63"/>
    <mergeCell ref="CZ63:DO63"/>
    <mergeCell ref="DP63:EA63"/>
    <mergeCell ref="EB63:EM63"/>
    <mergeCell ref="A63:J63"/>
    <mergeCell ref="K63:T63"/>
    <mergeCell ref="U63:AD63"/>
    <mergeCell ref="AE63:AK63"/>
    <mergeCell ref="AL63:AX63"/>
    <mergeCell ref="AY63:BM63"/>
    <mergeCell ref="CJ50:CY50"/>
    <mergeCell ref="CZ50:DO50"/>
    <mergeCell ref="DP50:EA50"/>
    <mergeCell ref="EB50:EM50"/>
    <mergeCell ref="EN50:EY50"/>
    <mergeCell ref="EZ50:FK50"/>
    <mergeCell ref="U50:AD50"/>
    <mergeCell ref="AE50:AK50"/>
    <mergeCell ref="AL50:AX50"/>
    <mergeCell ref="AY50:BM50"/>
    <mergeCell ref="BN50:BX50"/>
    <mergeCell ref="BY50:CI50"/>
    <mergeCell ref="CJ41:CY41"/>
    <mergeCell ref="CZ41:DO41"/>
    <mergeCell ref="DP41:EA41"/>
    <mergeCell ref="EB41:EM41"/>
    <mergeCell ref="EN41:EY41"/>
    <mergeCell ref="EZ41:FK41"/>
    <mergeCell ref="EN40:EY40"/>
    <mergeCell ref="EZ40:FK40"/>
    <mergeCell ref="A41:J41"/>
    <mergeCell ref="K41:T41"/>
    <mergeCell ref="U41:AD41"/>
    <mergeCell ref="AE41:AK41"/>
    <mergeCell ref="AL41:AX41"/>
    <mergeCell ref="AY41:BM41"/>
    <mergeCell ref="BN41:BX41"/>
    <mergeCell ref="BY41:CI41"/>
    <mergeCell ref="BN40:BX40"/>
    <mergeCell ref="BY40:CI40"/>
    <mergeCell ref="CJ40:CY40"/>
    <mergeCell ref="CZ40:DO40"/>
    <mergeCell ref="DP40:EA40"/>
    <mergeCell ref="EB40:EM40"/>
    <mergeCell ref="A40:J40"/>
    <mergeCell ref="K40:T40"/>
    <mergeCell ref="U40:AD40"/>
    <mergeCell ref="AE40:AK40"/>
    <mergeCell ref="AL40:AX40"/>
    <mergeCell ref="AY40:BM40"/>
    <mergeCell ref="CJ36:CY36"/>
    <mergeCell ref="CZ36:DO36"/>
    <mergeCell ref="DP36:EA36"/>
    <mergeCell ref="EB36:EM36"/>
    <mergeCell ref="EN36:EY36"/>
    <mergeCell ref="EZ36:FK36"/>
    <mergeCell ref="EN35:EY35"/>
    <mergeCell ref="EZ35:FK35"/>
    <mergeCell ref="A36:J36"/>
    <mergeCell ref="K36:T36"/>
    <mergeCell ref="U36:AD36"/>
    <mergeCell ref="AE36:AK36"/>
    <mergeCell ref="AL36:AX36"/>
    <mergeCell ref="AY36:BM36"/>
    <mergeCell ref="BN36:BX36"/>
    <mergeCell ref="BY36:CI36"/>
    <mergeCell ref="BN35:BX35"/>
    <mergeCell ref="BY35:CI35"/>
    <mergeCell ref="CJ35:CY35"/>
    <mergeCell ref="CZ35:DO35"/>
    <mergeCell ref="DP35:EA35"/>
    <mergeCell ref="EB35:EM35"/>
    <mergeCell ref="A35:J35"/>
    <mergeCell ref="K35:T35"/>
    <mergeCell ref="U35:AD35"/>
    <mergeCell ref="AE35:AK35"/>
    <mergeCell ref="AL35:AX35"/>
    <mergeCell ref="AY35:BM35"/>
    <mergeCell ref="CJ34:CY34"/>
    <mergeCell ref="CZ34:DO34"/>
    <mergeCell ref="DP34:EA34"/>
    <mergeCell ref="EB34:EM34"/>
    <mergeCell ref="EN34:EY34"/>
    <mergeCell ref="EZ34:FK34"/>
    <mergeCell ref="EN33:EY33"/>
    <mergeCell ref="EZ33:FK33"/>
    <mergeCell ref="A34:J34"/>
    <mergeCell ref="K34:T34"/>
    <mergeCell ref="U34:AD34"/>
    <mergeCell ref="AE34:AK34"/>
    <mergeCell ref="AL34:AX34"/>
    <mergeCell ref="AY34:BM34"/>
    <mergeCell ref="BN34:BX34"/>
    <mergeCell ref="BY34:CI34"/>
    <mergeCell ref="BN33:BX33"/>
    <mergeCell ref="BY33:CI33"/>
    <mergeCell ref="CJ33:CY33"/>
    <mergeCell ref="CZ33:DO33"/>
    <mergeCell ref="DP33:EA33"/>
    <mergeCell ref="EB33:EM33"/>
    <mergeCell ref="A33:J33"/>
    <mergeCell ref="K33:T33"/>
    <mergeCell ref="U33:AD33"/>
    <mergeCell ref="AE33:AK33"/>
    <mergeCell ref="AL33:AX33"/>
    <mergeCell ref="AY33:BM33"/>
    <mergeCell ref="CJ32:CY32"/>
    <mergeCell ref="CZ32:DO32"/>
    <mergeCell ref="DP32:EA32"/>
    <mergeCell ref="EB32:EM32"/>
    <mergeCell ref="EN32:EY32"/>
    <mergeCell ref="EZ32:FK32"/>
    <mergeCell ref="EN146:EY146"/>
    <mergeCell ref="EZ146:FK146"/>
    <mergeCell ref="A32:J32"/>
    <mergeCell ref="K32:T32"/>
    <mergeCell ref="U32:AD32"/>
    <mergeCell ref="AE32:AK32"/>
    <mergeCell ref="AL32:AX32"/>
    <mergeCell ref="AY32:BM32"/>
    <mergeCell ref="BN32:BX32"/>
    <mergeCell ref="BY32:CI32"/>
    <mergeCell ref="BN146:BX146"/>
    <mergeCell ref="BY146:CI146"/>
    <mergeCell ref="CJ146:CY146"/>
    <mergeCell ref="CZ146:DO146"/>
    <mergeCell ref="DP146:EA146"/>
    <mergeCell ref="EB146:EM146"/>
    <mergeCell ref="A146:J146"/>
    <mergeCell ref="K146:T146"/>
    <mergeCell ref="U146:AD146"/>
    <mergeCell ref="AE146:AK146"/>
    <mergeCell ref="AL146:AX146"/>
    <mergeCell ref="AY146:BM146"/>
    <mergeCell ref="CJ155:CY155"/>
    <mergeCell ref="CZ155:DO155"/>
    <mergeCell ref="DP155:EA155"/>
    <mergeCell ref="EB155:EM155"/>
    <mergeCell ref="EN155:EY155"/>
    <mergeCell ref="EZ155:FK155"/>
    <mergeCell ref="U155:AD155"/>
    <mergeCell ref="AE155:AK155"/>
    <mergeCell ref="AL155:AX155"/>
    <mergeCell ref="AY155:BM155"/>
    <mergeCell ref="BN155:BX155"/>
    <mergeCell ref="BY155:CI155"/>
    <mergeCell ref="CJ140:CY140"/>
    <mergeCell ref="CZ140:DO140"/>
    <mergeCell ref="DP140:EA140"/>
    <mergeCell ref="EB140:EM140"/>
    <mergeCell ref="EN140:EY140"/>
    <mergeCell ref="EZ140:FK140"/>
    <mergeCell ref="EN136:EY136"/>
    <mergeCell ref="EZ136:FK136"/>
    <mergeCell ref="A140:J140"/>
    <mergeCell ref="K140:T140"/>
    <mergeCell ref="U140:AD140"/>
    <mergeCell ref="AE140:AK140"/>
    <mergeCell ref="AL140:AX140"/>
    <mergeCell ref="AY140:BM140"/>
    <mergeCell ref="BN140:BX140"/>
    <mergeCell ref="BY140:CI140"/>
    <mergeCell ref="BN136:BX136"/>
    <mergeCell ref="BY136:CI136"/>
    <mergeCell ref="CJ136:CY136"/>
    <mergeCell ref="CZ136:DO136"/>
    <mergeCell ref="DP136:EA136"/>
    <mergeCell ref="EB136:EM136"/>
    <mergeCell ref="A136:J136"/>
    <mergeCell ref="K136:T136"/>
    <mergeCell ref="U136:AD136"/>
    <mergeCell ref="AE136:AK136"/>
    <mergeCell ref="AL136:AX136"/>
    <mergeCell ref="AY136:BM136"/>
    <mergeCell ref="CJ135:CY135"/>
    <mergeCell ref="CZ135:DO135"/>
    <mergeCell ref="DP135:EA135"/>
    <mergeCell ref="EB135:EM135"/>
    <mergeCell ref="EN135:EY135"/>
    <mergeCell ref="EZ135:FK135"/>
    <mergeCell ref="EN134:EY134"/>
    <mergeCell ref="EZ134:FK134"/>
    <mergeCell ref="A135:J135"/>
    <mergeCell ref="K135:T135"/>
    <mergeCell ref="U135:AD135"/>
    <mergeCell ref="AE135:AK135"/>
    <mergeCell ref="AL135:AX135"/>
    <mergeCell ref="AY135:BM135"/>
    <mergeCell ref="BN135:BX135"/>
    <mergeCell ref="BY135:CI135"/>
    <mergeCell ref="BN134:BX134"/>
    <mergeCell ref="BY134:CI134"/>
    <mergeCell ref="CJ134:CY134"/>
    <mergeCell ref="CZ134:DO134"/>
    <mergeCell ref="DP134:EA134"/>
    <mergeCell ref="EB134:EM134"/>
    <mergeCell ref="A134:J134"/>
    <mergeCell ref="K134:T134"/>
    <mergeCell ref="U134:AD134"/>
    <mergeCell ref="AE134:AK134"/>
    <mergeCell ref="AL134:AX134"/>
    <mergeCell ref="AY134:BM134"/>
    <mergeCell ref="CJ133:CY133"/>
    <mergeCell ref="CZ133:DO133"/>
    <mergeCell ref="DP133:EA133"/>
    <mergeCell ref="EB133:EM133"/>
    <mergeCell ref="EN133:EY133"/>
    <mergeCell ref="EZ133:FK133"/>
    <mergeCell ref="EN132:EY132"/>
    <mergeCell ref="EZ132:FK132"/>
    <mergeCell ref="A133:J133"/>
    <mergeCell ref="K133:T133"/>
    <mergeCell ref="U133:AD133"/>
    <mergeCell ref="AE133:AK133"/>
    <mergeCell ref="AL133:AX133"/>
    <mergeCell ref="AY133:BM133"/>
    <mergeCell ref="BN133:BX133"/>
    <mergeCell ref="BY133:CI133"/>
    <mergeCell ref="BN132:BX132"/>
    <mergeCell ref="BY132:CI132"/>
    <mergeCell ref="CJ132:CY132"/>
    <mergeCell ref="CZ132:DO132"/>
    <mergeCell ref="DP132:EA132"/>
    <mergeCell ref="EB132:EM132"/>
    <mergeCell ref="A132:J132"/>
    <mergeCell ref="K132:T132"/>
    <mergeCell ref="U132:AD132"/>
    <mergeCell ref="AE132:AK132"/>
    <mergeCell ref="AL132:AX132"/>
    <mergeCell ref="AY132:BM132"/>
    <mergeCell ref="CJ131:CY131"/>
    <mergeCell ref="CZ131:DO131"/>
    <mergeCell ref="DP131:EA131"/>
    <mergeCell ref="EB131:EM131"/>
    <mergeCell ref="EN131:EY131"/>
    <mergeCell ref="EZ131:FK131"/>
    <mergeCell ref="EN130:EY130"/>
    <mergeCell ref="EZ130:FK130"/>
    <mergeCell ref="A131:J131"/>
    <mergeCell ref="K131:T131"/>
    <mergeCell ref="U131:AD131"/>
    <mergeCell ref="AE131:AK131"/>
    <mergeCell ref="AL131:AX131"/>
    <mergeCell ref="AY131:BM131"/>
    <mergeCell ref="BN131:BX131"/>
    <mergeCell ref="BY131:CI131"/>
    <mergeCell ref="BN130:BX130"/>
    <mergeCell ref="BY130:CI130"/>
    <mergeCell ref="CJ130:CY130"/>
    <mergeCell ref="CZ130:DO130"/>
    <mergeCell ref="DP130:EA130"/>
    <mergeCell ref="EB130:EM130"/>
    <mergeCell ref="A130:J130"/>
    <mergeCell ref="K130:T130"/>
    <mergeCell ref="U130:AD130"/>
    <mergeCell ref="AE130:AK130"/>
    <mergeCell ref="AL130:AX130"/>
    <mergeCell ref="AY130:BM130"/>
    <mergeCell ref="CJ145:CY145"/>
    <mergeCell ref="CZ145:DO145"/>
    <mergeCell ref="DP145:EA145"/>
    <mergeCell ref="EB145:EM145"/>
    <mergeCell ref="EN145:EY145"/>
    <mergeCell ref="EZ145:FK145"/>
    <mergeCell ref="EN144:EY144"/>
    <mergeCell ref="EZ144:FK144"/>
    <mergeCell ref="A145:J145"/>
    <mergeCell ref="K145:T145"/>
    <mergeCell ref="U145:AD145"/>
    <mergeCell ref="AE145:AK145"/>
    <mergeCell ref="AL145:AX145"/>
    <mergeCell ref="AY145:BM145"/>
    <mergeCell ref="BN145:BX145"/>
    <mergeCell ref="BY145:CI145"/>
    <mergeCell ref="BN144:BX144"/>
    <mergeCell ref="BY144:CI144"/>
    <mergeCell ref="CJ144:CY144"/>
    <mergeCell ref="CZ144:DO144"/>
    <mergeCell ref="DP144:EA144"/>
    <mergeCell ref="EB144:EM144"/>
    <mergeCell ref="A144:J144"/>
    <mergeCell ref="K144:T144"/>
    <mergeCell ref="U144:AD144"/>
    <mergeCell ref="AE144:AK144"/>
    <mergeCell ref="AL144:AX144"/>
    <mergeCell ref="AY144:BM144"/>
    <mergeCell ref="CJ143:CY143"/>
    <mergeCell ref="CZ143:DO143"/>
    <mergeCell ref="DP143:EA143"/>
    <mergeCell ref="EB143:EM143"/>
    <mergeCell ref="EN143:EY143"/>
    <mergeCell ref="EZ143:FK143"/>
    <mergeCell ref="EN129:EY129"/>
    <mergeCell ref="EZ129:FK129"/>
    <mergeCell ref="A143:J143"/>
    <mergeCell ref="K143:T143"/>
    <mergeCell ref="U143:AD143"/>
    <mergeCell ref="AE143:AK143"/>
    <mergeCell ref="AL143:AX143"/>
    <mergeCell ref="AY143:BM143"/>
    <mergeCell ref="BN143:BX143"/>
    <mergeCell ref="BY143:CI143"/>
    <mergeCell ref="BN129:BX129"/>
    <mergeCell ref="BY129:CI129"/>
    <mergeCell ref="CJ129:CY129"/>
    <mergeCell ref="CZ129:DO129"/>
    <mergeCell ref="DP129:EA129"/>
    <mergeCell ref="EB129:EM129"/>
    <mergeCell ref="A129:J129"/>
    <mergeCell ref="K129:T129"/>
    <mergeCell ref="U129:AD129"/>
    <mergeCell ref="AE129:AK129"/>
    <mergeCell ref="AL129:AX129"/>
    <mergeCell ref="AY129:BM129"/>
    <mergeCell ref="EN31:EY31"/>
    <mergeCell ref="EZ31:FK31"/>
    <mergeCell ref="BN31:BX31"/>
    <mergeCell ref="BY31:CI31"/>
    <mergeCell ref="CJ31:CY31"/>
    <mergeCell ref="CZ31:DO31"/>
    <mergeCell ref="DP31:EA31"/>
    <mergeCell ref="EB31:EM31"/>
    <mergeCell ref="A31:J31"/>
    <mergeCell ref="K31:T31"/>
    <mergeCell ref="U31:AD31"/>
    <mergeCell ref="AE31:AK31"/>
    <mergeCell ref="AL31:AX31"/>
    <mergeCell ref="AY31:BM31"/>
    <mergeCell ref="CJ30:CY30"/>
    <mergeCell ref="CZ30:DO30"/>
    <mergeCell ref="DP30:EA30"/>
    <mergeCell ref="EB30:EM30"/>
    <mergeCell ref="EN30:EY30"/>
    <mergeCell ref="EZ30:FK30"/>
    <mergeCell ref="EN29:EY29"/>
    <mergeCell ref="EZ29:FK29"/>
    <mergeCell ref="A30:J30"/>
    <mergeCell ref="K30:T30"/>
    <mergeCell ref="U30:AD30"/>
    <mergeCell ref="AE30:AK30"/>
    <mergeCell ref="AL30:AX30"/>
    <mergeCell ref="AY30:BM30"/>
    <mergeCell ref="BN30:BX30"/>
    <mergeCell ref="BY30:CI30"/>
    <mergeCell ref="BN29:BX29"/>
    <mergeCell ref="BY29:CI29"/>
    <mergeCell ref="CJ29:CY29"/>
    <mergeCell ref="CZ29:DO29"/>
    <mergeCell ref="DP29:EA29"/>
    <mergeCell ref="EB29:EM29"/>
    <mergeCell ref="A29:J29"/>
    <mergeCell ref="K29:T29"/>
    <mergeCell ref="U29:AD29"/>
    <mergeCell ref="AE29:AK29"/>
    <mergeCell ref="AL29:AX29"/>
    <mergeCell ref="AY29:BM29"/>
    <mergeCell ref="CJ28:CY28"/>
    <mergeCell ref="CZ28:DO28"/>
    <mergeCell ref="DP28:EA28"/>
    <mergeCell ref="EB28:EM28"/>
    <mergeCell ref="EN28:EY28"/>
    <mergeCell ref="EZ28:FK28"/>
    <mergeCell ref="EN27:EY27"/>
    <mergeCell ref="EZ27:FK27"/>
    <mergeCell ref="A28:J28"/>
    <mergeCell ref="K28:T28"/>
    <mergeCell ref="U28:AD28"/>
    <mergeCell ref="AE28:AK28"/>
    <mergeCell ref="AL28:AX28"/>
    <mergeCell ref="AY28:BM28"/>
    <mergeCell ref="BN28:BX28"/>
    <mergeCell ref="BY28:CI28"/>
    <mergeCell ref="BN27:BX27"/>
    <mergeCell ref="BY27:CI27"/>
    <mergeCell ref="CJ27:CY27"/>
    <mergeCell ref="CZ27:DO27"/>
    <mergeCell ref="DP27:EA27"/>
    <mergeCell ref="EB27:EM27"/>
    <mergeCell ref="A27:J27"/>
    <mergeCell ref="K27:T27"/>
    <mergeCell ref="U27:AD27"/>
    <mergeCell ref="AE27:AK27"/>
    <mergeCell ref="AL27:AX27"/>
    <mergeCell ref="AY27:BM27"/>
    <mergeCell ref="CJ25:CY25"/>
    <mergeCell ref="CZ25:DO25"/>
    <mergeCell ref="DP25:EA25"/>
    <mergeCell ref="EB25:EM25"/>
    <mergeCell ref="EN25:EY25"/>
    <mergeCell ref="EZ25:FK25"/>
    <mergeCell ref="EN23:EY23"/>
    <mergeCell ref="EZ23:FK23"/>
    <mergeCell ref="A25:J25"/>
    <mergeCell ref="K25:T25"/>
    <mergeCell ref="U25:AD25"/>
    <mergeCell ref="AE25:AK25"/>
    <mergeCell ref="AL25:AX25"/>
    <mergeCell ref="AY25:BM25"/>
    <mergeCell ref="BN25:BX25"/>
    <mergeCell ref="BY25:CI25"/>
    <mergeCell ref="BN23:BX23"/>
    <mergeCell ref="BY23:CI23"/>
    <mergeCell ref="CJ23:CY23"/>
    <mergeCell ref="CZ23:DO23"/>
    <mergeCell ref="DP23:EA23"/>
    <mergeCell ref="EB23:EM23"/>
    <mergeCell ref="A23:J23"/>
    <mergeCell ref="K23:T23"/>
    <mergeCell ref="U23:AD23"/>
    <mergeCell ref="AE23:AK23"/>
    <mergeCell ref="AL23:AX23"/>
    <mergeCell ref="AY23:BM23"/>
    <mergeCell ref="CJ22:CY22"/>
    <mergeCell ref="CZ22:DO22"/>
    <mergeCell ref="DP22:EA22"/>
    <mergeCell ref="EB22:EM22"/>
    <mergeCell ref="EN22:EY22"/>
    <mergeCell ref="EZ22:FK22"/>
    <mergeCell ref="EN21:EY21"/>
    <mergeCell ref="EZ21:FK21"/>
    <mergeCell ref="A22:J22"/>
    <mergeCell ref="K22:T22"/>
    <mergeCell ref="U22:AD22"/>
    <mergeCell ref="AE22:AK22"/>
    <mergeCell ref="AL22:AX22"/>
    <mergeCell ref="AY22:BM22"/>
    <mergeCell ref="BN22:BX22"/>
    <mergeCell ref="BY22:CI22"/>
    <mergeCell ref="BN21:BX21"/>
    <mergeCell ref="BY21:CI21"/>
    <mergeCell ref="CJ21:CY21"/>
    <mergeCell ref="CZ21:DO21"/>
    <mergeCell ref="DP21:EA21"/>
    <mergeCell ref="EB21:EM21"/>
    <mergeCell ref="A21:J21"/>
    <mergeCell ref="K21:T21"/>
    <mergeCell ref="U21:AD21"/>
    <mergeCell ref="AE21:AK21"/>
    <mergeCell ref="AL21:AX21"/>
    <mergeCell ref="AY21:BM21"/>
    <mergeCell ref="BN79:BX79"/>
    <mergeCell ref="A20:FK20"/>
    <mergeCell ref="BY79:CI79"/>
    <mergeCell ref="CJ79:CY79"/>
    <mergeCell ref="CZ79:DO79"/>
    <mergeCell ref="DP79:EA79"/>
    <mergeCell ref="EB79:EM79"/>
    <mergeCell ref="EN79:EY79"/>
    <mergeCell ref="EZ79:FK79"/>
    <mergeCell ref="EN76:EY76"/>
    <mergeCell ref="A79:J79"/>
    <mergeCell ref="K79:T79"/>
    <mergeCell ref="U79:AD79"/>
    <mergeCell ref="AE79:AK79"/>
    <mergeCell ref="AL79:AX79"/>
    <mergeCell ref="AY79:BM79"/>
    <mergeCell ref="CJ19:CY19"/>
    <mergeCell ref="CZ19:DO19"/>
    <mergeCell ref="DP19:EA19"/>
    <mergeCell ref="EB19:EM19"/>
    <mergeCell ref="EN19:EY19"/>
    <mergeCell ref="EZ19:FK19"/>
    <mergeCell ref="EN18:EY18"/>
    <mergeCell ref="EZ18:FK18"/>
    <mergeCell ref="A19:J19"/>
    <mergeCell ref="K19:T19"/>
    <mergeCell ref="U19:AD19"/>
    <mergeCell ref="AE19:AK19"/>
    <mergeCell ref="AL19:AX19"/>
    <mergeCell ref="AY19:BM19"/>
    <mergeCell ref="BN19:BX19"/>
    <mergeCell ref="BY19:CI19"/>
    <mergeCell ref="BN18:BX18"/>
    <mergeCell ref="BY18:CI18"/>
    <mergeCell ref="CJ18:CY18"/>
    <mergeCell ref="CZ18:DO18"/>
    <mergeCell ref="DP18:EA18"/>
    <mergeCell ref="EB18:EM18"/>
    <mergeCell ref="A18:J18"/>
    <mergeCell ref="K18:T18"/>
    <mergeCell ref="U18:AD18"/>
    <mergeCell ref="AE18:AK18"/>
    <mergeCell ref="AL18:AX18"/>
    <mergeCell ref="AY18:BM18"/>
    <mergeCell ref="A17:FK17"/>
    <mergeCell ref="BY78:CI78"/>
    <mergeCell ref="CJ78:CY78"/>
    <mergeCell ref="CZ78:DO78"/>
    <mergeCell ref="DP78:EA78"/>
    <mergeCell ref="EB78:EM78"/>
    <mergeCell ref="EN78:EY78"/>
    <mergeCell ref="EZ78:FK78"/>
    <mergeCell ref="DP76:EA76"/>
    <mergeCell ref="EB76:EM76"/>
    <mergeCell ref="A78:J78"/>
    <mergeCell ref="K78:T78"/>
    <mergeCell ref="U78:AD78"/>
    <mergeCell ref="AE78:AK78"/>
    <mergeCell ref="AL78:AX78"/>
    <mergeCell ref="AY78:BM78"/>
    <mergeCell ref="BN78:BX78"/>
    <mergeCell ref="EZ76:FK76"/>
    <mergeCell ref="EN70:EY70"/>
    <mergeCell ref="EZ70:FK70"/>
    <mergeCell ref="BN70:BX70"/>
    <mergeCell ref="BY70:CI70"/>
    <mergeCell ref="CJ70:CY70"/>
    <mergeCell ref="CZ70:DO70"/>
    <mergeCell ref="DP70:EA70"/>
    <mergeCell ref="EB70:EM70"/>
    <mergeCell ref="A70:J70"/>
    <mergeCell ref="K70:T70"/>
    <mergeCell ref="U70:AD70"/>
    <mergeCell ref="AE70:AK70"/>
    <mergeCell ref="AL70:AX70"/>
    <mergeCell ref="AY70:BM70"/>
    <mergeCell ref="CJ68:CY68"/>
    <mergeCell ref="CZ68:DO68"/>
    <mergeCell ref="DP68:EA68"/>
    <mergeCell ref="EB68:EM68"/>
    <mergeCell ref="EN68:EY68"/>
    <mergeCell ref="EZ68:FK68"/>
    <mergeCell ref="EN67:EY67"/>
    <mergeCell ref="EZ67:FK67"/>
    <mergeCell ref="A68:J68"/>
    <mergeCell ref="K68:T68"/>
    <mergeCell ref="U68:AD68"/>
    <mergeCell ref="AE68:AK68"/>
    <mergeCell ref="AL68:AX68"/>
    <mergeCell ref="AY68:BM68"/>
    <mergeCell ref="BN68:BX68"/>
    <mergeCell ref="BY68:CI68"/>
    <mergeCell ref="BN67:BX67"/>
    <mergeCell ref="BY67:CI67"/>
    <mergeCell ref="CJ67:CY67"/>
    <mergeCell ref="CZ67:DO67"/>
    <mergeCell ref="DP67:EA67"/>
    <mergeCell ref="EB67:EM67"/>
    <mergeCell ref="A67:J67"/>
    <mergeCell ref="K67:T67"/>
    <mergeCell ref="U67:AD67"/>
    <mergeCell ref="AE67:AK67"/>
    <mergeCell ref="AL67:AX67"/>
    <mergeCell ref="AY67:BM67"/>
    <mergeCell ref="A66:FK66"/>
    <mergeCell ref="BY77:CI77"/>
    <mergeCell ref="CJ77:CY77"/>
    <mergeCell ref="CZ77:DO77"/>
    <mergeCell ref="DP77:EA77"/>
    <mergeCell ref="EB77:EM77"/>
    <mergeCell ref="EN77:EY77"/>
    <mergeCell ref="EZ77:FK77"/>
    <mergeCell ref="CJ76:CY76"/>
    <mergeCell ref="CZ76:DO76"/>
    <mergeCell ref="EB64:EM64"/>
    <mergeCell ref="EN64:EY64"/>
    <mergeCell ref="EZ64:FK64"/>
    <mergeCell ref="A77:J77"/>
    <mergeCell ref="K77:T77"/>
    <mergeCell ref="U77:AD77"/>
    <mergeCell ref="AE77:AK77"/>
    <mergeCell ref="AL77:AX77"/>
    <mergeCell ref="AY77:BM77"/>
    <mergeCell ref="BN77:BX77"/>
    <mergeCell ref="AY64:BM64"/>
    <mergeCell ref="BN64:BX64"/>
    <mergeCell ref="BY64:CI64"/>
    <mergeCell ref="CJ64:CY64"/>
    <mergeCell ref="CZ64:DO64"/>
    <mergeCell ref="DP64:EA64"/>
    <mergeCell ref="A64:J64"/>
    <mergeCell ref="K64:T64"/>
    <mergeCell ref="U64:AD64"/>
    <mergeCell ref="AE64:AK64"/>
    <mergeCell ref="AL64:AX64"/>
    <mergeCell ref="AY73:BM73"/>
    <mergeCell ref="A72:J72"/>
    <mergeCell ref="K72:T72"/>
    <mergeCell ref="U72:AD72"/>
    <mergeCell ref="AE72:AK72"/>
    <mergeCell ref="BY73:CI73"/>
    <mergeCell ref="CJ73:CY73"/>
    <mergeCell ref="CZ73:DO73"/>
    <mergeCell ref="DP73:EA73"/>
    <mergeCell ref="EB73:EM73"/>
    <mergeCell ref="A73:J73"/>
    <mergeCell ref="K73:T73"/>
    <mergeCell ref="U73:AD73"/>
    <mergeCell ref="AE73:AK73"/>
    <mergeCell ref="AL73:AX73"/>
    <mergeCell ref="EZ73:FK73"/>
    <mergeCell ref="A74:J74"/>
    <mergeCell ref="K74:T74"/>
    <mergeCell ref="U74:AD74"/>
    <mergeCell ref="AE74:AK74"/>
    <mergeCell ref="AL74:AX74"/>
    <mergeCell ref="AY74:BM74"/>
    <mergeCell ref="BN74:BX74"/>
    <mergeCell ref="BY74:CI74"/>
    <mergeCell ref="BN73:BX73"/>
    <mergeCell ref="AV8:FK8"/>
    <mergeCell ref="AV9:FK9"/>
    <mergeCell ref="AV10:FK10"/>
    <mergeCell ref="AV11:FK11"/>
    <mergeCell ref="CJ74:CY74"/>
    <mergeCell ref="CZ74:DO74"/>
    <mergeCell ref="DP74:EA74"/>
    <mergeCell ref="EB74:EM74"/>
    <mergeCell ref="EN74:EY74"/>
    <mergeCell ref="EN73:EY73"/>
    <mergeCell ref="EZ74:FK74"/>
    <mergeCell ref="A75:J75"/>
    <mergeCell ref="K75:T75"/>
    <mergeCell ref="U75:AD75"/>
    <mergeCell ref="AE75:AK75"/>
    <mergeCell ref="AL75:AX75"/>
    <mergeCell ref="AY75:BM75"/>
    <mergeCell ref="BN75:BX75"/>
    <mergeCell ref="BY75:CI75"/>
    <mergeCell ref="CJ75:CY75"/>
    <mergeCell ref="CZ75:DO75"/>
    <mergeCell ref="DP75:EA75"/>
    <mergeCell ref="EB75:EM75"/>
    <mergeCell ref="EN75:EY75"/>
    <mergeCell ref="EZ75:FK75"/>
    <mergeCell ref="A81:J81"/>
    <mergeCell ref="K81:T81"/>
    <mergeCell ref="U81:AD81"/>
    <mergeCell ref="AE81:AK81"/>
    <mergeCell ref="AL81:AX81"/>
    <mergeCell ref="EZ156:FK156"/>
    <mergeCell ref="CJ156:CY156"/>
    <mergeCell ref="CZ156:DO156"/>
    <mergeCell ref="DP156:EA156"/>
    <mergeCell ref="EB156:EM156"/>
    <mergeCell ref="AY81:BM81"/>
    <mergeCell ref="BN81:BX81"/>
    <mergeCell ref="BY81:CI81"/>
    <mergeCell ref="CJ81:CY81"/>
    <mergeCell ref="CZ81:DO81"/>
    <mergeCell ref="BN156:BX156"/>
    <mergeCell ref="BY156:CI156"/>
    <mergeCell ref="A156:J156"/>
    <mergeCell ref="K156:T156"/>
    <mergeCell ref="U156:AD156"/>
    <mergeCell ref="AE156:AK156"/>
    <mergeCell ref="EZ81:FK81"/>
    <mergeCell ref="A148:J148"/>
    <mergeCell ref="K148:T148"/>
    <mergeCell ref="U148:AD148"/>
    <mergeCell ref="AE148:AK148"/>
    <mergeCell ref="AL148:AX148"/>
    <mergeCell ref="AY148:BM148"/>
    <mergeCell ref="BN148:BX148"/>
    <mergeCell ref="DP81:EA81"/>
    <mergeCell ref="CZ148:DO148"/>
    <mergeCell ref="DP148:EA148"/>
    <mergeCell ref="EB148:EM148"/>
    <mergeCell ref="EN148:EY148"/>
    <mergeCell ref="EB81:EM81"/>
    <mergeCell ref="EN81:EY81"/>
    <mergeCell ref="EZ148:FK148"/>
    <mergeCell ref="EN118:EY118"/>
    <mergeCell ref="EZ118:FK118"/>
    <mergeCell ref="EN127:EY127"/>
    <mergeCell ref="EZ127:FK127"/>
    <mergeCell ref="A149:J149"/>
    <mergeCell ref="K149:T149"/>
    <mergeCell ref="U149:AD149"/>
    <mergeCell ref="AE149:AK149"/>
    <mergeCell ref="AL149:AX149"/>
    <mergeCell ref="AY149:BM149"/>
    <mergeCell ref="BN149:BX149"/>
    <mergeCell ref="BY149:CI149"/>
    <mergeCell ref="CJ149:CY149"/>
    <mergeCell ref="CZ149:DO149"/>
    <mergeCell ref="DP149:EA149"/>
    <mergeCell ref="EB149:EM149"/>
    <mergeCell ref="EN149:EY149"/>
    <mergeCell ref="EZ149:FK149"/>
    <mergeCell ref="CB159:CS159"/>
    <mergeCell ref="DD158:EN158"/>
    <mergeCell ref="EL157:EN157"/>
    <mergeCell ref="EH157:EK157"/>
    <mergeCell ref="EN156:EY156"/>
    <mergeCell ref="ED157:EG157"/>
    <mergeCell ref="DD157:DE157"/>
    <mergeCell ref="DF157:DJ157"/>
    <mergeCell ref="EB16:EM16"/>
    <mergeCell ref="A16:J16"/>
    <mergeCell ref="K16:T16"/>
    <mergeCell ref="DP16:EA16"/>
    <mergeCell ref="AY16:BM16"/>
    <mergeCell ref="BY16:CI16"/>
    <mergeCell ref="U16:AD16"/>
    <mergeCell ref="BN16:BX16"/>
    <mergeCell ref="CZ16:DO16"/>
    <mergeCell ref="AL16:AX16"/>
    <mergeCell ref="A158:BX158"/>
    <mergeCell ref="CB157:CS157"/>
    <mergeCell ref="CB158:CS158"/>
    <mergeCell ref="BY148:CI148"/>
    <mergeCell ref="CJ148:CY148"/>
    <mergeCell ref="AL156:AX156"/>
    <mergeCell ref="AY156:BM156"/>
    <mergeCell ref="A157:BX157"/>
    <mergeCell ref="A155:J155"/>
    <mergeCell ref="K155:T155"/>
    <mergeCell ref="DK157:DL157"/>
    <mergeCell ref="DN157:EC157"/>
    <mergeCell ref="EZ16:FK16"/>
    <mergeCell ref="EN16:EY16"/>
    <mergeCell ref="EZ13:FK15"/>
    <mergeCell ref="DP14:EM14"/>
    <mergeCell ref="AE13:EM13"/>
    <mergeCell ref="AE14:AK15"/>
    <mergeCell ref="CJ16:CY16"/>
    <mergeCell ref="AE16:AK16"/>
    <mergeCell ref="CJ14:CY15"/>
    <mergeCell ref="CZ14:DO15"/>
    <mergeCell ref="A13:J15"/>
    <mergeCell ref="BN14:BX15"/>
    <mergeCell ref="K13:T15"/>
    <mergeCell ref="U13:AD15"/>
    <mergeCell ref="A2:FK2"/>
    <mergeCell ref="A3:FK3"/>
    <mergeCell ref="A4:FK4"/>
    <mergeCell ref="CB5:CK5"/>
    <mergeCell ref="BD5:BZ5"/>
    <mergeCell ref="B7:AU7"/>
    <mergeCell ref="CM5:EA5"/>
    <mergeCell ref="AV7:FK7"/>
    <mergeCell ref="B8:AU8"/>
    <mergeCell ref="B9:AU9"/>
    <mergeCell ref="AY14:BM15"/>
    <mergeCell ref="EB15:EM15"/>
    <mergeCell ref="EN13:EY15"/>
    <mergeCell ref="DP15:EA15"/>
    <mergeCell ref="B10:AU10"/>
    <mergeCell ref="B11:AU11"/>
    <mergeCell ref="AL14:AX15"/>
    <mergeCell ref="BY14:CI15"/>
    <mergeCell ref="AL72:AX72"/>
    <mergeCell ref="AY72:BM72"/>
    <mergeCell ref="EN72:EY72"/>
    <mergeCell ref="EZ72:FK72"/>
    <mergeCell ref="BN72:BX72"/>
    <mergeCell ref="BY72:CI72"/>
    <mergeCell ref="CJ72:CY72"/>
    <mergeCell ref="CZ72:DO72"/>
    <mergeCell ref="DP72:EA72"/>
    <mergeCell ref="EB72:EM72"/>
    <mergeCell ref="A71:J71"/>
    <mergeCell ref="K71:T71"/>
    <mergeCell ref="U71:AD71"/>
    <mergeCell ref="AE71:AK71"/>
    <mergeCell ref="AL71:AX71"/>
    <mergeCell ref="AY71:BM71"/>
    <mergeCell ref="EN71:EY71"/>
    <mergeCell ref="EZ71:FK71"/>
    <mergeCell ref="BN71:BX71"/>
    <mergeCell ref="BY71:CI71"/>
    <mergeCell ref="CJ71:CY71"/>
    <mergeCell ref="CZ71:DO71"/>
    <mergeCell ref="DP71:EA71"/>
    <mergeCell ref="EB71:EM71"/>
    <mergeCell ref="A80:J80"/>
    <mergeCell ref="K80:T80"/>
    <mergeCell ref="U80:AD80"/>
    <mergeCell ref="AE80:AK80"/>
    <mergeCell ref="AL80:AX80"/>
    <mergeCell ref="AY80:BM80"/>
    <mergeCell ref="BN80:BX80"/>
    <mergeCell ref="BY80:CI80"/>
    <mergeCell ref="CJ80:CY80"/>
    <mergeCell ref="CZ80:DO80"/>
    <mergeCell ref="DP80:EA80"/>
    <mergeCell ref="EB80:EM80"/>
    <mergeCell ref="EN80:EY80"/>
    <mergeCell ref="EZ80:FK80"/>
    <mergeCell ref="A76:J76"/>
    <mergeCell ref="K76:T76"/>
    <mergeCell ref="U76:AD76"/>
    <mergeCell ref="AE76:AK76"/>
    <mergeCell ref="AL76:AX76"/>
    <mergeCell ref="AY76:BM76"/>
    <mergeCell ref="BN76:BX76"/>
    <mergeCell ref="BY76:CI76"/>
    <mergeCell ref="A118:J118"/>
    <mergeCell ref="K118:T118"/>
    <mergeCell ref="U118:AD118"/>
    <mergeCell ref="AE118:AK118"/>
    <mergeCell ref="AL118:AX118"/>
    <mergeCell ref="AY118:BM118"/>
    <mergeCell ref="BN118:BX118"/>
    <mergeCell ref="BY118:CI118"/>
    <mergeCell ref="CJ118:CY118"/>
    <mergeCell ref="CZ118:DO118"/>
    <mergeCell ref="DP118:EA118"/>
    <mergeCell ref="EB118:EM118"/>
    <mergeCell ref="A127:J127"/>
    <mergeCell ref="K127:T127"/>
    <mergeCell ref="U127:AD127"/>
    <mergeCell ref="AE127:AK127"/>
    <mergeCell ref="AL127:AX127"/>
    <mergeCell ref="AY127:BM127"/>
    <mergeCell ref="BN127:BX127"/>
    <mergeCell ref="BY127:CI127"/>
    <mergeCell ref="CJ127:CY127"/>
    <mergeCell ref="CZ127:DO127"/>
    <mergeCell ref="DP127:EA127"/>
    <mergeCell ref="EB127:EM127"/>
    <mergeCell ref="A147:J147"/>
    <mergeCell ref="K147:T147"/>
    <mergeCell ref="U147:AD147"/>
    <mergeCell ref="AE147:AK147"/>
    <mergeCell ref="AL147:AX147"/>
    <mergeCell ref="AY147:BM147"/>
    <mergeCell ref="BN147:BX147"/>
    <mergeCell ref="BY147:CI147"/>
    <mergeCell ref="CJ147:CY147"/>
    <mergeCell ref="CZ147:DO147"/>
    <mergeCell ref="DP147:EA147"/>
    <mergeCell ref="EB147:EM147"/>
    <mergeCell ref="EN147:EY147"/>
    <mergeCell ref="EZ147:FK147"/>
    <mergeCell ref="A82:J82"/>
    <mergeCell ref="K82:T82"/>
    <mergeCell ref="U82:AD82"/>
    <mergeCell ref="AE82:AK82"/>
    <mergeCell ref="AL82:AX82"/>
    <mergeCell ref="AY82:BM82"/>
    <mergeCell ref="BN82:BX82"/>
    <mergeCell ref="BY82:CI82"/>
    <mergeCell ref="CJ82:CY82"/>
    <mergeCell ref="CZ82:DO82"/>
    <mergeCell ref="DP82:EA82"/>
    <mergeCell ref="EB82:EM82"/>
    <mergeCell ref="EN82:EY82"/>
    <mergeCell ref="EZ82:FK82"/>
    <mergeCell ref="AY26:BM26"/>
    <mergeCell ref="BN26:BX26"/>
    <mergeCell ref="A84:J84"/>
    <mergeCell ref="K84:T84"/>
    <mergeCell ref="U84:AD84"/>
    <mergeCell ref="AE84:AK84"/>
    <mergeCell ref="A26:J26"/>
    <mergeCell ref="K26:T26"/>
    <mergeCell ref="U26:AD26"/>
    <mergeCell ref="AE26:AK26"/>
    <mergeCell ref="BN114:BX114"/>
    <mergeCell ref="BY114:CI114"/>
    <mergeCell ref="AL84:FK84"/>
    <mergeCell ref="CJ24:CY24"/>
    <mergeCell ref="CZ24:DO24"/>
    <mergeCell ref="DP24:EA24"/>
    <mergeCell ref="EB24:EM24"/>
    <mergeCell ref="EN24:EY24"/>
    <mergeCell ref="EZ24:FK24"/>
    <mergeCell ref="AL26:AX26"/>
    <mergeCell ref="A114:J114"/>
    <mergeCell ref="K114:T114"/>
    <mergeCell ref="U114:AD114"/>
    <mergeCell ref="AE114:AK114"/>
    <mergeCell ref="AL114:AX114"/>
    <mergeCell ref="AY114:BM114"/>
    <mergeCell ref="CJ114:CY114"/>
    <mergeCell ref="CZ114:DO114"/>
    <mergeCell ref="DP114:EA114"/>
    <mergeCell ref="EB114:EM114"/>
    <mergeCell ref="EN114:EY114"/>
    <mergeCell ref="EZ114:FK114"/>
    <mergeCell ref="A115:J115"/>
    <mergeCell ref="K115:T115"/>
    <mergeCell ref="U115:AD115"/>
    <mergeCell ref="AE115:AK115"/>
    <mergeCell ref="AL115:AX115"/>
    <mergeCell ref="AY115:BM115"/>
    <mergeCell ref="BN115:BX115"/>
    <mergeCell ref="BY115:CI115"/>
    <mergeCell ref="CJ115:CY115"/>
    <mergeCell ref="CZ115:DO115"/>
    <mergeCell ref="DP115:EA115"/>
    <mergeCell ref="EB115:EM115"/>
    <mergeCell ref="EN115:EY115"/>
    <mergeCell ref="EZ115:FK115"/>
    <mergeCell ref="A116:J116"/>
    <mergeCell ref="K116:T116"/>
    <mergeCell ref="U116:AD116"/>
    <mergeCell ref="AE116:AK116"/>
    <mergeCell ref="AL116:AX116"/>
    <mergeCell ref="AY116:BM116"/>
    <mergeCell ref="BN116:BX116"/>
    <mergeCell ref="BY116:CI116"/>
    <mergeCell ref="CJ116:CY116"/>
    <mergeCell ref="CZ116:DO116"/>
    <mergeCell ref="DP116:EA116"/>
    <mergeCell ref="EB116:EM116"/>
    <mergeCell ref="EN116:EY116"/>
    <mergeCell ref="EZ116:FK116"/>
    <mergeCell ref="A117:J117"/>
    <mergeCell ref="K117:T117"/>
    <mergeCell ref="U117:AD117"/>
    <mergeCell ref="AE117:AK117"/>
    <mergeCell ref="AL117:AX117"/>
    <mergeCell ref="AY117:BM117"/>
    <mergeCell ref="BN117:BX117"/>
    <mergeCell ref="BY117:CI117"/>
    <mergeCell ref="CJ117:CY117"/>
    <mergeCell ref="CZ117:DO117"/>
    <mergeCell ref="DP117:EA117"/>
    <mergeCell ref="EB117:EM117"/>
    <mergeCell ref="EN117:EY117"/>
    <mergeCell ref="EZ117:FK117"/>
    <mergeCell ref="A69:J69"/>
    <mergeCell ref="K69:T69"/>
    <mergeCell ref="U69:AD69"/>
    <mergeCell ref="AE69:AK69"/>
    <mergeCell ref="AL69:AX69"/>
    <mergeCell ref="AY69:BM69"/>
    <mergeCell ref="BN69:BX69"/>
    <mergeCell ref="BY69:CI69"/>
    <mergeCell ref="CJ69:CY69"/>
    <mergeCell ref="CZ69:DO69"/>
    <mergeCell ref="DP69:EA69"/>
    <mergeCell ref="EB69:EM69"/>
    <mergeCell ref="EN69:EY69"/>
    <mergeCell ref="EZ69:FK69"/>
    <mergeCell ref="DP85:EA85"/>
    <mergeCell ref="EB85:EM85"/>
    <mergeCell ref="A85:J85"/>
    <mergeCell ref="K85:T85"/>
    <mergeCell ref="U85:AD85"/>
    <mergeCell ref="AE85:AK85"/>
    <mergeCell ref="AL85:AX85"/>
    <mergeCell ref="AY85:BM85"/>
    <mergeCell ref="EN85:EY85"/>
    <mergeCell ref="EZ85:FK85"/>
    <mergeCell ref="A87:J87"/>
    <mergeCell ref="K87:T87"/>
    <mergeCell ref="U87:AD87"/>
    <mergeCell ref="AE87:AK87"/>
    <mergeCell ref="AL87:AX87"/>
    <mergeCell ref="AY87:BM87"/>
    <mergeCell ref="BN87:BX87"/>
    <mergeCell ref="BY87:CI87"/>
    <mergeCell ref="CJ87:CY87"/>
    <mergeCell ref="CZ87:DO87"/>
    <mergeCell ref="DP87:EA87"/>
    <mergeCell ref="EB87:EM87"/>
    <mergeCell ref="EN87:EY87"/>
    <mergeCell ref="EZ87:FK87"/>
    <mergeCell ref="A106:J106"/>
    <mergeCell ref="K106:T106"/>
    <mergeCell ref="U106:AD106"/>
    <mergeCell ref="AE106:AK106"/>
    <mergeCell ref="AL106:AX106"/>
    <mergeCell ref="AY106:BM106"/>
    <mergeCell ref="BN106:BX106"/>
    <mergeCell ref="BY106:CI106"/>
    <mergeCell ref="CJ106:CY106"/>
    <mergeCell ref="CZ106:DO106"/>
    <mergeCell ref="DP106:EA106"/>
    <mergeCell ref="EB106:EM106"/>
    <mergeCell ref="EN106:EY106"/>
    <mergeCell ref="EZ106:FK106"/>
    <mergeCell ref="A107:J107"/>
    <mergeCell ref="K107:T107"/>
    <mergeCell ref="U107:AD107"/>
    <mergeCell ref="AE107:AK107"/>
    <mergeCell ref="AL107:AX107"/>
    <mergeCell ref="AY107:BM107"/>
    <mergeCell ref="BN107:BX107"/>
    <mergeCell ref="BY107:CI107"/>
    <mergeCell ref="CJ107:CY107"/>
    <mergeCell ref="CZ107:DO107"/>
    <mergeCell ref="DP107:EA107"/>
    <mergeCell ref="EB107:EM107"/>
    <mergeCell ref="EN107:EY107"/>
    <mergeCell ref="EZ107:FK107"/>
    <mergeCell ref="A108:J108"/>
    <mergeCell ref="K108:T108"/>
    <mergeCell ref="U108:AD108"/>
    <mergeCell ref="AE108:AK108"/>
    <mergeCell ref="AL108:AX108"/>
    <mergeCell ref="AY108:BM108"/>
    <mergeCell ref="BN108:BX108"/>
    <mergeCell ref="BY108:CI108"/>
    <mergeCell ref="CJ108:CY108"/>
    <mergeCell ref="CZ108:DO108"/>
    <mergeCell ref="DP108:EA108"/>
    <mergeCell ref="EB108:EM108"/>
    <mergeCell ref="EN108:EY108"/>
    <mergeCell ref="EZ108:FK108"/>
    <mergeCell ref="A109:J109"/>
    <mergeCell ref="K109:T109"/>
    <mergeCell ref="U109:AD109"/>
    <mergeCell ref="AE109:AK109"/>
    <mergeCell ref="AL109:AX109"/>
    <mergeCell ref="AY109:BM109"/>
    <mergeCell ref="BN109:BX109"/>
    <mergeCell ref="BY109:CI109"/>
    <mergeCell ref="CJ109:CY109"/>
    <mergeCell ref="CZ109:DO109"/>
    <mergeCell ref="DP109:EA109"/>
    <mergeCell ref="EB109:EM109"/>
    <mergeCell ref="EN109:EY109"/>
    <mergeCell ref="EZ109:FK109"/>
    <mergeCell ref="A110:J110"/>
    <mergeCell ref="K110:T110"/>
    <mergeCell ref="U110:AD110"/>
    <mergeCell ref="AE110:AK110"/>
    <mergeCell ref="AL110:AX110"/>
    <mergeCell ref="AY110:BM110"/>
    <mergeCell ref="BN110:BX110"/>
    <mergeCell ref="BY110:CI110"/>
    <mergeCell ref="CJ110:CY110"/>
    <mergeCell ref="CZ110:DO110"/>
    <mergeCell ref="DP110:EA110"/>
    <mergeCell ref="EB110:EM110"/>
    <mergeCell ref="EN110:EY110"/>
    <mergeCell ref="EZ110:FK110"/>
    <mergeCell ref="A111:J111"/>
    <mergeCell ref="K111:T111"/>
    <mergeCell ref="U111:AD111"/>
    <mergeCell ref="AE111:AK111"/>
    <mergeCell ref="AL111:AX111"/>
    <mergeCell ref="AY111:BM111"/>
    <mergeCell ref="BN111:BX111"/>
    <mergeCell ref="BY111:CI111"/>
    <mergeCell ref="CJ111:CY111"/>
    <mergeCell ref="CZ111:DO111"/>
    <mergeCell ref="DP111:EA111"/>
    <mergeCell ref="EB111:EM111"/>
    <mergeCell ref="EN111:EY111"/>
    <mergeCell ref="EZ111:FK111"/>
    <mergeCell ref="A112:J112"/>
    <mergeCell ref="K112:T112"/>
    <mergeCell ref="U112:AD112"/>
    <mergeCell ref="AE112:AK112"/>
    <mergeCell ref="AL112:AX112"/>
    <mergeCell ref="AY112:BM112"/>
    <mergeCell ref="BN112:BX112"/>
    <mergeCell ref="BY112:CI112"/>
    <mergeCell ref="CJ112:CY112"/>
    <mergeCell ref="CZ112:DO112"/>
    <mergeCell ref="DP112:EA112"/>
    <mergeCell ref="EB112:EM112"/>
    <mergeCell ref="EN112:EY112"/>
    <mergeCell ref="EZ112:FK112"/>
    <mergeCell ref="A113:J113"/>
    <mergeCell ref="K113:T113"/>
    <mergeCell ref="U113:AD113"/>
    <mergeCell ref="AE113:AK113"/>
    <mergeCell ref="AL113:AX113"/>
    <mergeCell ref="AY113:BM113"/>
    <mergeCell ref="BN113:BX113"/>
    <mergeCell ref="BY113:CI113"/>
    <mergeCell ref="CJ113:CY113"/>
    <mergeCell ref="CZ113:DO113"/>
    <mergeCell ref="DP113:EA113"/>
    <mergeCell ref="EB113:EM113"/>
    <mergeCell ref="EN113:EY113"/>
    <mergeCell ref="EZ113:FK113"/>
    <mergeCell ref="A88:J88"/>
    <mergeCell ref="K88:T88"/>
    <mergeCell ref="U88:AD88"/>
    <mergeCell ref="AE88:AK88"/>
    <mergeCell ref="AL88:AX88"/>
    <mergeCell ref="AY88:BM88"/>
    <mergeCell ref="BN88:BX88"/>
    <mergeCell ref="BY88:CI88"/>
    <mergeCell ref="CJ88:CY88"/>
    <mergeCell ref="CZ88:DO88"/>
    <mergeCell ref="DP88:EA88"/>
    <mergeCell ref="EB88:EM88"/>
    <mergeCell ref="EN88:EY88"/>
    <mergeCell ref="EZ88:FK88"/>
    <mergeCell ref="A89:J89"/>
    <mergeCell ref="K89:T89"/>
    <mergeCell ref="U89:AD89"/>
    <mergeCell ref="AE89:AK89"/>
    <mergeCell ref="AL89:AX89"/>
    <mergeCell ref="AY89:BM89"/>
    <mergeCell ref="BN89:BX89"/>
    <mergeCell ref="BY89:CI89"/>
    <mergeCell ref="CJ89:CY89"/>
    <mergeCell ref="CZ89:DO89"/>
    <mergeCell ref="DP89:EA89"/>
    <mergeCell ref="EB89:EM89"/>
    <mergeCell ref="EN89:EY89"/>
    <mergeCell ref="EZ89:FK89"/>
    <mergeCell ref="A90:J90"/>
    <mergeCell ref="K90:T90"/>
    <mergeCell ref="U90:AD90"/>
    <mergeCell ref="AE90:AK90"/>
    <mergeCell ref="AL90:AX90"/>
    <mergeCell ref="AY90:BM90"/>
    <mergeCell ref="BN90:BX90"/>
    <mergeCell ref="BY90:CI90"/>
    <mergeCell ref="CJ90:CY90"/>
    <mergeCell ref="CZ90:DO90"/>
    <mergeCell ref="DP90:EA90"/>
    <mergeCell ref="EB90:EM90"/>
    <mergeCell ref="EN90:EY90"/>
    <mergeCell ref="EZ90:FK90"/>
    <mergeCell ref="A91:J91"/>
    <mergeCell ref="K91:T91"/>
    <mergeCell ref="U91:AD91"/>
    <mergeCell ref="AE91:AK91"/>
    <mergeCell ref="AL91:AX91"/>
    <mergeCell ref="AY91:BM91"/>
    <mergeCell ref="BN91:BX91"/>
    <mergeCell ref="BY91:CI91"/>
    <mergeCell ref="CJ91:CY91"/>
    <mergeCell ref="CZ91:DO91"/>
    <mergeCell ref="DP91:EA91"/>
    <mergeCell ref="EB91:EM91"/>
    <mergeCell ref="EN91:EY91"/>
    <mergeCell ref="EZ91:FK91"/>
    <mergeCell ref="A92:J92"/>
    <mergeCell ref="K92:T92"/>
    <mergeCell ref="U92:AD92"/>
    <mergeCell ref="AE92:AK92"/>
    <mergeCell ref="AL92:AX92"/>
    <mergeCell ref="AY92:BM92"/>
    <mergeCell ref="BN92:BX92"/>
    <mergeCell ref="BY92:CI92"/>
    <mergeCell ref="CJ92:CY92"/>
    <mergeCell ref="CZ92:DO92"/>
    <mergeCell ref="DP92:EA92"/>
    <mergeCell ref="EB92:EM92"/>
    <mergeCell ref="EN92:EY92"/>
    <mergeCell ref="EZ92:FK92"/>
    <mergeCell ref="A93:J93"/>
    <mergeCell ref="K93:T93"/>
    <mergeCell ref="U93:AD93"/>
    <mergeCell ref="AE93:AK93"/>
    <mergeCell ref="AL93:AX93"/>
    <mergeCell ref="AY93:BM93"/>
    <mergeCell ref="BN93:BX93"/>
    <mergeCell ref="BY93:CI93"/>
    <mergeCell ref="CJ93:CY93"/>
    <mergeCell ref="CZ93:DO93"/>
    <mergeCell ref="DP93:EA93"/>
    <mergeCell ref="EB93:EM93"/>
    <mergeCell ref="EN93:EY93"/>
    <mergeCell ref="EZ93:FK93"/>
    <mergeCell ref="A94:J94"/>
    <mergeCell ref="K94:T94"/>
    <mergeCell ref="U94:AD94"/>
    <mergeCell ref="AE94:AK94"/>
    <mergeCell ref="AL94:AX94"/>
    <mergeCell ref="AY94:BM94"/>
    <mergeCell ref="BN94:BX94"/>
    <mergeCell ref="BY94:CI94"/>
    <mergeCell ref="CJ94:CY94"/>
    <mergeCell ref="CZ94:DO94"/>
    <mergeCell ref="DP94:EA94"/>
    <mergeCell ref="EB94:EM94"/>
    <mergeCell ref="EN94:EY94"/>
    <mergeCell ref="EZ94:FK94"/>
    <mergeCell ref="A95:J95"/>
    <mergeCell ref="K95:T95"/>
    <mergeCell ref="U95:AD95"/>
    <mergeCell ref="AE95:AK95"/>
    <mergeCell ref="AL95:AX95"/>
    <mergeCell ref="AY95:BM95"/>
    <mergeCell ref="BN95:BX95"/>
    <mergeCell ref="BY95:CI95"/>
    <mergeCell ref="CJ95:CY95"/>
    <mergeCell ref="CZ95:DO95"/>
    <mergeCell ref="DP95:EA95"/>
    <mergeCell ref="EB95:EM95"/>
    <mergeCell ref="EN95:EY95"/>
    <mergeCell ref="EZ95:FK95"/>
    <mergeCell ref="A96:J96"/>
    <mergeCell ref="K96:T96"/>
    <mergeCell ref="U96:AD96"/>
    <mergeCell ref="AE96:AK96"/>
    <mergeCell ref="AL96:AX96"/>
    <mergeCell ref="AY96:BM96"/>
    <mergeCell ref="BN96:BX96"/>
    <mergeCell ref="BY96:CI96"/>
    <mergeCell ref="CJ96:CY96"/>
    <mergeCell ref="CZ96:DO96"/>
    <mergeCell ref="DP96:EA96"/>
    <mergeCell ref="EB96:EM96"/>
    <mergeCell ref="EN96:EY96"/>
    <mergeCell ref="EZ96:FK96"/>
    <mergeCell ref="A97:J97"/>
    <mergeCell ref="K97:T97"/>
    <mergeCell ref="U97:AD97"/>
    <mergeCell ref="AE97:AK97"/>
    <mergeCell ref="AL97:AX97"/>
    <mergeCell ref="AY97:BM97"/>
    <mergeCell ref="BN97:BX97"/>
    <mergeCell ref="BY97:CI97"/>
    <mergeCell ref="CJ97:CY97"/>
    <mergeCell ref="CZ97:DO97"/>
    <mergeCell ref="DP97:EA97"/>
    <mergeCell ref="EB97:EM97"/>
    <mergeCell ref="EN97:EY97"/>
    <mergeCell ref="EZ97:FK97"/>
    <mergeCell ref="A98:J98"/>
    <mergeCell ref="K98:T98"/>
    <mergeCell ref="U98:AD98"/>
    <mergeCell ref="AE98:AK98"/>
    <mergeCell ref="AL98:AX98"/>
    <mergeCell ref="AY98:BM98"/>
    <mergeCell ref="BN98:BX98"/>
    <mergeCell ref="BY98:CI98"/>
    <mergeCell ref="CJ98:CY98"/>
    <mergeCell ref="CZ98:DO98"/>
    <mergeCell ref="DP98:EA98"/>
    <mergeCell ref="EB98:EM98"/>
    <mergeCell ref="EN98:EY98"/>
    <mergeCell ref="EZ98:FK98"/>
    <mergeCell ref="A99:J99"/>
    <mergeCell ref="K99:T99"/>
    <mergeCell ref="U99:AD99"/>
    <mergeCell ref="AE99:AK99"/>
    <mergeCell ref="AL99:AX99"/>
    <mergeCell ref="AY99:BM99"/>
    <mergeCell ref="BN99:BX99"/>
    <mergeCell ref="BY99:CI99"/>
    <mergeCell ref="CJ99:CY99"/>
    <mergeCell ref="CZ99:DO99"/>
    <mergeCell ref="DP99:EA99"/>
    <mergeCell ref="EB99:EM99"/>
    <mergeCell ref="EN99:EY99"/>
    <mergeCell ref="EZ99:FK99"/>
    <mergeCell ref="A100:J100"/>
    <mergeCell ref="K100:T100"/>
    <mergeCell ref="U100:AD100"/>
    <mergeCell ref="AE100:AK100"/>
    <mergeCell ref="AL100:AX100"/>
    <mergeCell ref="AY100:BM100"/>
    <mergeCell ref="BN100:BX100"/>
    <mergeCell ref="BY100:CI100"/>
    <mergeCell ref="CJ100:CY100"/>
    <mergeCell ref="CZ100:DO100"/>
    <mergeCell ref="DP100:EA100"/>
    <mergeCell ref="EB100:EM100"/>
    <mergeCell ref="EN100:EY100"/>
    <mergeCell ref="EZ100:FK100"/>
    <mergeCell ref="A101:J101"/>
    <mergeCell ref="K101:T101"/>
    <mergeCell ref="U101:AD101"/>
    <mergeCell ref="AE101:AK101"/>
    <mergeCell ref="AL101:AX101"/>
    <mergeCell ref="AY101:BM101"/>
    <mergeCell ref="BN101:BX101"/>
    <mergeCell ref="BY101:CI101"/>
    <mergeCell ref="CJ101:CY101"/>
    <mergeCell ref="CZ101:DO101"/>
    <mergeCell ref="DP101:EA101"/>
    <mergeCell ref="EB101:EM101"/>
    <mergeCell ref="EN101:EY101"/>
    <mergeCell ref="EZ101:FK101"/>
    <mergeCell ref="A102:J102"/>
    <mergeCell ref="K102:T102"/>
    <mergeCell ref="U102:AD102"/>
    <mergeCell ref="AE102:AK102"/>
    <mergeCell ref="AL102:AX102"/>
    <mergeCell ref="AY102:BM102"/>
    <mergeCell ref="BN102:BX102"/>
    <mergeCell ref="BY102:CI102"/>
    <mergeCell ref="CJ102:CY102"/>
    <mergeCell ref="CZ102:DO102"/>
    <mergeCell ref="DP102:EA102"/>
    <mergeCell ref="EB102:EM102"/>
    <mergeCell ref="EN102:EY102"/>
    <mergeCell ref="EZ102:FK102"/>
    <mergeCell ref="A103:J103"/>
    <mergeCell ref="K103:T103"/>
    <mergeCell ref="U103:AD103"/>
    <mergeCell ref="AE103:AK103"/>
    <mergeCell ref="AL103:AX103"/>
    <mergeCell ref="AY103:BM103"/>
    <mergeCell ref="BN103:BX103"/>
    <mergeCell ref="BY103:CI103"/>
    <mergeCell ref="CJ103:CY103"/>
    <mergeCell ref="CZ103:DO103"/>
    <mergeCell ref="DP103:EA103"/>
    <mergeCell ref="EB103:EM103"/>
    <mergeCell ref="EN103:EY103"/>
    <mergeCell ref="EZ103:FK103"/>
    <mergeCell ref="A104:J104"/>
    <mergeCell ref="K104:T104"/>
    <mergeCell ref="U104:AD104"/>
    <mergeCell ref="AE104:AK104"/>
    <mergeCell ref="AL104:AX104"/>
    <mergeCell ref="AY104:BM104"/>
    <mergeCell ref="BN104:BX104"/>
    <mergeCell ref="BY104:CI104"/>
    <mergeCell ref="CJ104:CY104"/>
    <mergeCell ref="CZ104:DO104"/>
    <mergeCell ref="DP104:EA104"/>
    <mergeCell ref="EB104:EM104"/>
    <mergeCell ref="EN104:EY104"/>
    <mergeCell ref="EZ104:FK104"/>
    <mergeCell ref="A105:J105"/>
    <mergeCell ref="K105:T105"/>
    <mergeCell ref="U105:AD105"/>
    <mergeCell ref="AE105:AK105"/>
    <mergeCell ref="AL105:AX105"/>
    <mergeCell ref="AY105:BM105"/>
    <mergeCell ref="BN105:BX105"/>
    <mergeCell ref="BY105:CI105"/>
    <mergeCell ref="CJ105:CY105"/>
    <mergeCell ref="CZ105:DO105"/>
    <mergeCell ref="DP105:EA105"/>
    <mergeCell ref="EB105:EM105"/>
    <mergeCell ref="EN105:EY105"/>
    <mergeCell ref="EZ105:FK105"/>
    <mergeCell ref="EB86:EM86"/>
    <mergeCell ref="A86:J86"/>
    <mergeCell ref="K86:T86"/>
    <mergeCell ref="U86:AD86"/>
    <mergeCell ref="AE86:AK86"/>
    <mergeCell ref="AL86:AX86"/>
    <mergeCell ref="AY86:BM86"/>
    <mergeCell ref="BN24:BX24"/>
    <mergeCell ref="BY24:CI24"/>
    <mergeCell ref="BN86:BX86"/>
    <mergeCell ref="BY86:CI86"/>
    <mergeCell ref="CJ86:CY86"/>
    <mergeCell ref="CZ86:DO86"/>
    <mergeCell ref="BN85:BX85"/>
    <mergeCell ref="BY85:CI85"/>
    <mergeCell ref="CJ85:CY85"/>
    <mergeCell ref="CZ85:DO85"/>
    <mergeCell ref="A24:J24"/>
    <mergeCell ref="K24:T24"/>
    <mergeCell ref="U24:AD24"/>
    <mergeCell ref="AE24:AK24"/>
    <mergeCell ref="AL24:AX24"/>
    <mergeCell ref="AY24:BM24"/>
    <mergeCell ref="EZ26:FK26"/>
    <mergeCell ref="BY26:CI26"/>
    <mergeCell ref="CJ26:CY26"/>
    <mergeCell ref="CZ26:DO26"/>
    <mergeCell ref="DP26:EA26"/>
    <mergeCell ref="EB26:EM26"/>
    <mergeCell ref="EN26:EY26"/>
    <mergeCell ref="BN154:BX154"/>
    <mergeCell ref="EN49:EY49"/>
    <mergeCell ref="EZ49:FK49"/>
    <mergeCell ref="BY154:CI154"/>
    <mergeCell ref="CJ154:CY154"/>
    <mergeCell ref="CZ154:DO154"/>
    <mergeCell ref="DP154:EA154"/>
    <mergeCell ref="EB154:EM154"/>
    <mergeCell ref="EN154:EY154"/>
    <mergeCell ref="EZ154:FK154"/>
    <mergeCell ref="A154:J154"/>
    <mergeCell ref="K154:T154"/>
    <mergeCell ref="U154:AD154"/>
    <mergeCell ref="AE154:AK154"/>
    <mergeCell ref="AL154:AX154"/>
    <mergeCell ref="AY154:BM154"/>
    <mergeCell ref="EN46:EY46"/>
    <mergeCell ref="EZ46:FK46"/>
    <mergeCell ref="EB153:EM153"/>
    <mergeCell ref="EN153:EY153"/>
    <mergeCell ref="EZ153:FK153"/>
    <mergeCell ref="CJ46:CY46"/>
    <mergeCell ref="CZ46:DO46"/>
    <mergeCell ref="DP46:EA46"/>
    <mergeCell ref="CJ49:CY49"/>
    <mergeCell ref="CZ49:DO49"/>
    <mergeCell ref="BN153:BX153"/>
    <mergeCell ref="BY153:CI153"/>
    <mergeCell ref="CJ153:CY153"/>
    <mergeCell ref="CZ153:DO153"/>
    <mergeCell ref="DP153:EA153"/>
    <mergeCell ref="EB46:EM46"/>
    <mergeCell ref="BN49:BX49"/>
    <mergeCell ref="BY49:CI49"/>
    <mergeCell ref="DP49:EA49"/>
    <mergeCell ref="EB49:EM49"/>
    <mergeCell ref="A153:J153"/>
    <mergeCell ref="K153:T153"/>
    <mergeCell ref="U153:AD153"/>
    <mergeCell ref="AE153:AK153"/>
    <mergeCell ref="AL153:AX153"/>
    <mergeCell ref="AY153:BM153"/>
    <mergeCell ref="EN152:EY152"/>
    <mergeCell ref="EZ152:FK152"/>
    <mergeCell ref="A47:J47"/>
    <mergeCell ref="K47:T47"/>
    <mergeCell ref="U47:AD47"/>
    <mergeCell ref="AE47:AK47"/>
    <mergeCell ref="AL47:AX47"/>
    <mergeCell ref="A49:J49"/>
    <mergeCell ref="K49:T49"/>
    <mergeCell ref="U49:AD49"/>
    <mergeCell ref="BY152:CI152"/>
    <mergeCell ref="CJ152:CY152"/>
    <mergeCell ref="CZ152:DO152"/>
    <mergeCell ref="DP152:EA152"/>
    <mergeCell ref="EB152:EM152"/>
    <mergeCell ref="AY47:BM47"/>
    <mergeCell ref="BN47:BX47"/>
    <mergeCell ref="BY47:CI47"/>
    <mergeCell ref="CJ47:CY47"/>
    <mergeCell ref="AY49:BM49"/>
    <mergeCell ref="EB151:EM151"/>
    <mergeCell ref="EN151:EY151"/>
    <mergeCell ref="EZ151:FK151"/>
    <mergeCell ref="A152:J152"/>
    <mergeCell ref="K152:T152"/>
    <mergeCell ref="U152:AD152"/>
    <mergeCell ref="AE152:AK152"/>
    <mergeCell ref="AL152:AX152"/>
    <mergeCell ref="AY152:BM152"/>
    <mergeCell ref="BN152:BX152"/>
    <mergeCell ref="A48:J48"/>
    <mergeCell ref="K48:T48"/>
    <mergeCell ref="U48:AD48"/>
    <mergeCell ref="AE52:AK52"/>
    <mergeCell ref="AL52:AX52"/>
    <mergeCell ref="AY52:BM52"/>
    <mergeCell ref="AE49:AK49"/>
    <mergeCell ref="AL49:AX49"/>
    <mergeCell ref="A50:J50"/>
    <mergeCell ref="K50:T50"/>
    <mergeCell ref="CJ48:CY48"/>
    <mergeCell ref="CZ48:DO48"/>
    <mergeCell ref="DP48:EA48"/>
    <mergeCell ref="BN151:BX151"/>
    <mergeCell ref="BY151:CI151"/>
    <mergeCell ref="CJ151:CY151"/>
    <mergeCell ref="CZ151:DO151"/>
    <mergeCell ref="DP151:EA151"/>
    <mergeCell ref="BN52:BX52"/>
    <mergeCell ref="DP86:EA86"/>
    <mergeCell ref="EB48:EM48"/>
    <mergeCell ref="EN48:EY48"/>
    <mergeCell ref="EZ48:FK48"/>
    <mergeCell ref="EZ150:FK150"/>
    <mergeCell ref="A151:J151"/>
    <mergeCell ref="K151:T151"/>
    <mergeCell ref="U151:AD151"/>
    <mergeCell ref="AE151:AK151"/>
    <mergeCell ref="AL151:AX151"/>
    <mergeCell ref="AY151:BM151"/>
    <mergeCell ref="EZ52:FK52"/>
    <mergeCell ref="BN150:BX150"/>
    <mergeCell ref="BY150:CI150"/>
    <mergeCell ref="CJ150:CY150"/>
    <mergeCell ref="CZ150:DO150"/>
    <mergeCell ref="DP150:EA150"/>
    <mergeCell ref="EB150:EM150"/>
    <mergeCell ref="EN150:EY150"/>
    <mergeCell ref="EN86:EY86"/>
    <mergeCell ref="EZ86:FK86"/>
    <mergeCell ref="A150:J150"/>
    <mergeCell ref="K150:T150"/>
    <mergeCell ref="U150:AD150"/>
    <mergeCell ref="AE150:AK150"/>
    <mergeCell ref="AL150:AX150"/>
    <mergeCell ref="AY150:BM150"/>
    <mergeCell ref="A52:J52"/>
    <mergeCell ref="K52:T52"/>
    <mergeCell ref="U52:AD52"/>
    <mergeCell ref="A142:FK142"/>
    <mergeCell ref="BY52:CI52"/>
    <mergeCell ref="CJ52:CY52"/>
    <mergeCell ref="CZ52:DO52"/>
    <mergeCell ref="DP52:EA52"/>
    <mergeCell ref="EB52:EM52"/>
    <mergeCell ref="EN52:EY52"/>
    <mergeCell ref="CJ53:CY53"/>
    <mergeCell ref="CZ53:DO53"/>
    <mergeCell ref="DP53:EA53"/>
    <mergeCell ref="EB53:EM53"/>
    <mergeCell ref="EN53:EY53"/>
    <mergeCell ref="EZ53:FK53"/>
    <mergeCell ref="BN46:BX46"/>
    <mergeCell ref="BY46:CI46"/>
    <mergeCell ref="A53:J53"/>
    <mergeCell ref="K53:T53"/>
    <mergeCell ref="U53:AD53"/>
    <mergeCell ref="AE53:AK53"/>
    <mergeCell ref="AL53:AX53"/>
    <mergeCell ref="AY53:BM53"/>
    <mergeCell ref="BN53:BX53"/>
    <mergeCell ref="BY53:CI53"/>
    <mergeCell ref="A46:J46"/>
    <mergeCell ref="K46:T46"/>
    <mergeCell ref="U46:AD46"/>
    <mergeCell ref="AE46:AK46"/>
    <mergeCell ref="AL46:AX46"/>
    <mergeCell ref="AY46:BM46"/>
    <mergeCell ref="CZ47:DO47"/>
    <mergeCell ref="DP47:EA47"/>
    <mergeCell ref="EB47:EM47"/>
    <mergeCell ref="EN47:EY47"/>
    <mergeCell ref="EZ47:FK47"/>
    <mergeCell ref="AE48:AK48"/>
    <mergeCell ref="AL48:AX48"/>
    <mergeCell ref="AY48:BM48"/>
    <mergeCell ref="BN48:BX48"/>
    <mergeCell ref="BY48:CI48"/>
  </mergeCells>
  <phoneticPr fontId="0" type="noConversion"/>
  <printOptions horizontalCentered="1"/>
  <pageMargins left="0.39370078740157483" right="0.31496062992125984" top="0.47244094488188981" bottom="0.39370078740157483" header="0.19685039370078741" footer="0.19685039370078741"/>
  <pageSetup paperSize="9" scale="85" fitToHeight="10" orientation="landscape" r:id="rId1"/>
  <headerFooter alignWithMargins="0">
    <oddFooter>Страница &amp;P из &amp;N</oddFooter>
  </headerFooter>
  <rowBreaks count="1" manualBreakCount="1">
    <brk id="26" max="16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K87"/>
  <sheetViews>
    <sheetView tabSelected="1" view="pageBreakPreview" topLeftCell="A24" zoomScaleSheetLayoutView="100" zoomScalePageLayoutView="80" workbookViewId="0">
      <selection activeCell="AL34" sqref="AL34:AX34"/>
    </sheetView>
  </sheetViews>
  <sheetFormatPr defaultRowHeight="12.75"/>
  <cols>
    <col min="1" max="10" width="2.140625" customWidth="1"/>
    <col min="11" max="30" width="1.140625" customWidth="1"/>
    <col min="31" max="37" width="0.85546875" customWidth="1"/>
    <col min="38" max="50" width="3.7109375" customWidth="1"/>
    <col min="51" max="76" width="0.85546875" customWidth="1"/>
    <col min="77" max="87" width="1.140625" customWidth="1"/>
    <col min="88" max="155" width="0.85546875" customWidth="1"/>
    <col min="156" max="167" width="0.85546875" style="14" customWidth="1"/>
    <col min="168" max="168" width="11.7109375" bestFit="1" customWidth="1"/>
  </cols>
  <sheetData>
    <row r="1" spans="1:167" ht="16.5">
      <c r="A1" s="55" t="s">
        <v>31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</row>
    <row r="2" spans="1:167" ht="16.5">
      <c r="A2" s="55" t="s">
        <v>349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</row>
    <row r="3" spans="1:167" ht="16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57" t="s">
        <v>21</v>
      </c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4"/>
      <c r="CB3" s="56" t="s">
        <v>40</v>
      </c>
      <c r="CC3" s="56"/>
      <c r="CD3" s="56"/>
      <c r="CE3" s="56"/>
      <c r="CF3" s="56"/>
      <c r="CG3" s="56"/>
      <c r="CH3" s="56"/>
      <c r="CI3" s="56"/>
      <c r="CJ3" s="56"/>
      <c r="CK3" s="56"/>
      <c r="CL3" s="4"/>
      <c r="CM3" s="59" t="s">
        <v>22</v>
      </c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</row>
    <row r="4" spans="1:167" ht="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</row>
    <row r="5" spans="1:167" ht="15">
      <c r="A5" s="5"/>
      <c r="B5" s="43" t="s">
        <v>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4"/>
      <c r="AV5" s="60" t="s">
        <v>32</v>
      </c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2"/>
    </row>
    <row r="6" spans="1:167" ht="15">
      <c r="A6" s="5"/>
      <c r="B6" s="43" t="s">
        <v>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4"/>
      <c r="AV6" s="77" t="s">
        <v>33</v>
      </c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2"/>
    </row>
    <row r="7" spans="1:167" ht="15">
      <c r="A7" s="5"/>
      <c r="B7" s="43" t="s">
        <v>2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4"/>
      <c r="AV7" s="77" t="s">
        <v>34</v>
      </c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2"/>
    </row>
    <row r="8" spans="1:167" ht="15">
      <c r="A8" s="5"/>
      <c r="B8" s="43" t="s">
        <v>3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4"/>
      <c r="AV8" s="77" t="s">
        <v>35</v>
      </c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2"/>
    </row>
    <row r="9" spans="1:167" ht="15">
      <c r="A9" s="5"/>
      <c r="B9" s="43" t="s">
        <v>4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4"/>
      <c r="AV9" s="77" t="s">
        <v>42</v>
      </c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2"/>
    </row>
    <row r="10" spans="1:167" ht="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spans="1:167">
      <c r="A11" s="51" t="s">
        <v>6</v>
      </c>
      <c r="B11" s="51"/>
      <c r="C11" s="51"/>
      <c r="D11" s="51"/>
      <c r="E11" s="51"/>
      <c r="F11" s="51"/>
      <c r="G11" s="51"/>
      <c r="H11" s="51"/>
      <c r="I11" s="51"/>
      <c r="J11" s="51"/>
      <c r="K11" s="51" t="s">
        <v>7</v>
      </c>
      <c r="L11" s="51"/>
      <c r="M11" s="51"/>
      <c r="N11" s="51"/>
      <c r="O11" s="51"/>
      <c r="P11" s="51"/>
      <c r="Q11" s="51"/>
      <c r="R11" s="51"/>
      <c r="S11" s="51"/>
      <c r="T11" s="51"/>
      <c r="U11" s="51" t="s">
        <v>260</v>
      </c>
      <c r="V11" s="51"/>
      <c r="W11" s="51"/>
      <c r="X11" s="51"/>
      <c r="Y11" s="51"/>
      <c r="Z11" s="51"/>
      <c r="AA11" s="51"/>
      <c r="AB11" s="51"/>
      <c r="AC11" s="51"/>
      <c r="AD11" s="51"/>
      <c r="AE11" s="66" t="s">
        <v>5</v>
      </c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8"/>
      <c r="EN11" s="45" t="s">
        <v>19</v>
      </c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7"/>
      <c r="EZ11" s="105" t="s">
        <v>20</v>
      </c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7"/>
    </row>
    <row r="12" spans="1:167" ht="27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45" t="s">
        <v>9</v>
      </c>
      <c r="AF12" s="46"/>
      <c r="AG12" s="46"/>
      <c r="AH12" s="46"/>
      <c r="AI12" s="46"/>
      <c r="AJ12" s="46"/>
      <c r="AK12" s="47"/>
      <c r="AL12" s="45" t="s">
        <v>10</v>
      </c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7"/>
      <c r="AY12" s="45" t="s">
        <v>11</v>
      </c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7"/>
      <c r="BN12" s="45" t="s">
        <v>12</v>
      </c>
      <c r="BO12" s="46"/>
      <c r="BP12" s="46"/>
      <c r="BQ12" s="46"/>
      <c r="BR12" s="46"/>
      <c r="BS12" s="46"/>
      <c r="BT12" s="46"/>
      <c r="BU12" s="46"/>
      <c r="BV12" s="46"/>
      <c r="BW12" s="46"/>
      <c r="BX12" s="47"/>
      <c r="BY12" s="45" t="s">
        <v>13</v>
      </c>
      <c r="BZ12" s="46"/>
      <c r="CA12" s="46"/>
      <c r="CB12" s="46"/>
      <c r="CC12" s="46"/>
      <c r="CD12" s="46"/>
      <c r="CE12" s="46"/>
      <c r="CF12" s="46"/>
      <c r="CG12" s="46"/>
      <c r="CH12" s="46"/>
      <c r="CI12" s="47"/>
      <c r="CJ12" s="45" t="s">
        <v>14</v>
      </c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7"/>
      <c r="CZ12" s="45" t="s">
        <v>15</v>
      </c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7"/>
      <c r="DP12" s="66" t="s">
        <v>16</v>
      </c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8"/>
      <c r="EN12" s="52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4"/>
      <c r="EZ12" s="108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10"/>
    </row>
    <row r="13" spans="1:167" ht="56.25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48"/>
      <c r="AF13" s="49"/>
      <c r="AG13" s="49"/>
      <c r="AH13" s="49"/>
      <c r="AI13" s="49"/>
      <c r="AJ13" s="49"/>
      <c r="AK13" s="50"/>
      <c r="AL13" s="48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50"/>
      <c r="AY13" s="48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50"/>
      <c r="BN13" s="48"/>
      <c r="BO13" s="49"/>
      <c r="BP13" s="49"/>
      <c r="BQ13" s="49"/>
      <c r="BR13" s="49"/>
      <c r="BS13" s="49"/>
      <c r="BT13" s="49"/>
      <c r="BU13" s="49"/>
      <c r="BV13" s="49"/>
      <c r="BW13" s="49"/>
      <c r="BX13" s="50"/>
      <c r="BY13" s="48"/>
      <c r="BZ13" s="49"/>
      <c r="CA13" s="49"/>
      <c r="CB13" s="49"/>
      <c r="CC13" s="49"/>
      <c r="CD13" s="49"/>
      <c r="CE13" s="49"/>
      <c r="CF13" s="49"/>
      <c r="CG13" s="49"/>
      <c r="CH13" s="49"/>
      <c r="CI13" s="50"/>
      <c r="CJ13" s="48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50"/>
      <c r="CZ13" s="48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50"/>
      <c r="DP13" s="51" t="s">
        <v>17</v>
      </c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 t="s">
        <v>18</v>
      </c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48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50"/>
      <c r="EZ13" s="111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3"/>
    </row>
    <row r="14" spans="1:167">
      <c r="A14" s="65">
        <v>1</v>
      </c>
      <c r="B14" s="65"/>
      <c r="C14" s="65"/>
      <c r="D14" s="65"/>
      <c r="E14" s="65"/>
      <c r="F14" s="65"/>
      <c r="G14" s="65"/>
      <c r="H14" s="65"/>
      <c r="I14" s="65"/>
      <c r="J14" s="65"/>
      <c r="K14" s="65">
        <v>2</v>
      </c>
      <c r="L14" s="65"/>
      <c r="M14" s="65"/>
      <c r="N14" s="65"/>
      <c r="O14" s="65"/>
      <c r="P14" s="65"/>
      <c r="Q14" s="65"/>
      <c r="R14" s="65"/>
      <c r="S14" s="65"/>
      <c r="T14" s="65"/>
      <c r="U14" s="65">
        <v>3</v>
      </c>
      <c r="V14" s="65"/>
      <c r="W14" s="65"/>
      <c r="X14" s="65"/>
      <c r="Y14" s="65"/>
      <c r="Z14" s="65"/>
      <c r="AA14" s="65"/>
      <c r="AB14" s="65"/>
      <c r="AC14" s="65"/>
      <c r="AD14" s="65"/>
      <c r="AE14" s="65">
        <v>4</v>
      </c>
      <c r="AF14" s="65"/>
      <c r="AG14" s="65"/>
      <c r="AH14" s="65"/>
      <c r="AI14" s="65"/>
      <c r="AJ14" s="65"/>
      <c r="AK14" s="65"/>
      <c r="AL14" s="65">
        <v>5</v>
      </c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>
        <v>6</v>
      </c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>
        <v>7</v>
      </c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>
        <v>8</v>
      </c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>
        <v>9</v>
      </c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>
        <v>10</v>
      </c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>
        <v>11</v>
      </c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>
        <v>12</v>
      </c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>
        <v>13</v>
      </c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114">
        <v>14</v>
      </c>
      <c r="FA14" s="114"/>
      <c r="FB14" s="114"/>
      <c r="FC14" s="114"/>
      <c r="FD14" s="114"/>
      <c r="FE14" s="114"/>
      <c r="FF14" s="114"/>
      <c r="FG14" s="114"/>
      <c r="FH14" s="114"/>
      <c r="FI14" s="114"/>
      <c r="FJ14" s="114"/>
      <c r="FK14" s="114"/>
    </row>
    <row r="15" spans="1:167">
      <c r="A15" s="79" t="s">
        <v>44</v>
      </c>
      <c r="B15" s="80"/>
      <c r="C15" s="80"/>
      <c r="D15" s="80"/>
      <c r="E15" s="80"/>
      <c r="F15" s="80"/>
      <c r="G15" s="80"/>
      <c r="H15" s="80"/>
      <c r="I15" s="80"/>
      <c r="J15" s="80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2"/>
    </row>
    <row r="16" spans="1:167" ht="65.099999999999994" customHeight="1">
      <c r="A16" s="16" t="s">
        <v>323</v>
      </c>
      <c r="B16" s="16"/>
      <c r="C16" s="16"/>
      <c r="D16" s="16"/>
      <c r="E16" s="16"/>
      <c r="F16" s="16"/>
      <c r="G16" s="16"/>
      <c r="H16" s="16"/>
      <c r="I16" s="16"/>
      <c r="J16" s="16"/>
      <c r="K16" s="16" t="s">
        <v>268</v>
      </c>
      <c r="L16" s="16"/>
      <c r="M16" s="16"/>
      <c r="N16" s="16"/>
      <c r="O16" s="16"/>
      <c r="P16" s="16"/>
      <c r="Q16" s="16"/>
      <c r="R16" s="16"/>
      <c r="S16" s="16"/>
      <c r="T16" s="16"/>
      <c r="U16" s="16" t="s">
        <v>339</v>
      </c>
      <c r="V16" s="16"/>
      <c r="W16" s="16"/>
      <c r="X16" s="16"/>
      <c r="Y16" s="16"/>
      <c r="Z16" s="16"/>
      <c r="AA16" s="16"/>
      <c r="AB16" s="16"/>
      <c r="AC16" s="16"/>
      <c r="AD16" s="16"/>
      <c r="AE16" s="16" t="s">
        <v>259</v>
      </c>
      <c r="AF16" s="16"/>
      <c r="AG16" s="16"/>
      <c r="AH16" s="16"/>
      <c r="AI16" s="16"/>
      <c r="AJ16" s="16"/>
      <c r="AK16" s="16"/>
      <c r="AL16" s="17" t="s">
        <v>324</v>
      </c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9"/>
      <c r="AY16" s="15" t="s">
        <v>288</v>
      </c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20" t="s">
        <v>285</v>
      </c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 t="s">
        <v>286</v>
      </c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1">
        <v>1303257.96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6" t="s">
        <v>49</v>
      </c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 t="s">
        <v>52</v>
      </c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5" t="s">
        <v>277</v>
      </c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</row>
    <row r="17" spans="1:167" ht="65.099999999999994" customHeight="1">
      <c r="A17" s="16" t="s">
        <v>323</v>
      </c>
      <c r="B17" s="16"/>
      <c r="C17" s="16"/>
      <c r="D17" s="16"/>
      <c r="E17" s="16"/>
      <c r="F17" s="16"/>
      <c r="G17" s="16"/>
      <c r="H17" s="16"/>
      <c r="I17" s="16"/>
      <c r="J17" s="16"/>
      <c r="K17" s="16" t="s">
        <v>268</v>
      </c>
      <c r="L17" s="16"/>
      <c r="M17" s="16"/>
      <c r="N17" s="16"/>
      <c r="O17" s="16"/>
      <c r="P17" s="16"/>
      <c r="Q17" s="16"/>
      <c r="R17" s="16"/>
      <c r="S17" s="16"/>
      <c r="T17" s="16"/>
      <c r="U17" s="16" t="s">
        <v>339</v>
      </c>
      <c r="V17" s="16"/>
      <c r="W17" s="16"/>
      <c r="X17" s="16"/>
      <c r="Y17" s="16"/>
      <c r="Z17" s="16"/>
      <c r="AA17" s="16"/>
      <c r="AB17" s="16"/>
      <c r="AC17" s="16"/>
      <c r="AD17" s="16"/>
      <c r="AE17" s="16" t="s">
        <v>261</v>
      </c>
      <c r="AF17" s="16"/>
      <c r="AG17" s="16"/>
      <c r="AH17" s="16"/>
      <c r="AI17" s="16"/>
      <c r="AJ17" s="16"/>
      <c r="AK17" s="16"/>
      <c r="AL17" s="17" t="s">
        <v>324</v>
      </c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9"/>
      <c r="AY17" s="15" t="s">
        <v>288</v>
      </c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20" t="s">
        <v>285</v>
      </c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 t="s">
        <v>286</v>
      </c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1">
        <v>466222.04</v>
      </c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6" t="s">
        <v>49</v>
      </c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 t="s">
        <v>52</v>
      </c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5" t="s">
        <v>277</v>
      </c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</row>
    <row r="18" spans="1:167" ht="65.099999999999994" customHeight="1">
      <c r="A18" s="16" t="s">
        <v>326</v>
      </c>
      <c r="B18" s="16"/>
      <c r="C18" s="16"/>
      <c r="D18" s="16"/>
      <c r="E18" s="16"/>
      <c r="F18" s="16"/>
      <c r="G18" s="16"/>
      <c r="H18" s="16"/>
      <c r="I18" s="16"/>
      <c r="J18" s="16"/>
      <c r="K18" s="16" t="s">
        <v>268</v>
      </c>
      <c r="L18" s="16"/>
      <c r="M18" s="16"/>
      <c r="N18" s="16"/>
      <c r="O18" s="16"/>
      <c r="P18" s="16"/>
      <c r="Q18" s="16"/>
      <c r="R18" s="16"/>
      <c r="S18" s="16"/>
      <c r="T18" s="16"/>
      <c r="U18" s="16" t="s">
        <v>229</v>
      </c>
      <c r="V18" s="16"/>
      <c r="W18" s="16"/>
      <c r="X18" s="16"/>
      <c r="Y18" s="16"/>
      <c r="Z18" s="16"/>
      <c r="AA18" s="16"/>
      <c r="AB18" s="16"/>
      <c r="AC18" s="16"/>
      <c r="AD18" s="16"/>
      <c r="AE18" s="16" t="s">
        <v>262</v>
      </c>
      <c r="AF18" s="16"/>
      <c r="AG18" s="16"/>
      <c r="AH18" s="16"/>
      <c r="AI18" s="16"/>
      <c r="AJ18" s="16"/>
      <c r="AK18" s="16"/>
      <c r="AL18" s="17" t="s">
        <v>327</v>
      </c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9"/>
      <c r="AY18" s="15" t="s">
        <v>289</v>
      </c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20" t="s">
        <v>285</v>
      </c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 t="s">
        <v>286</v>
      </c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1">
        <v>124916</v>
      </c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6" t="s">
        <v>49</v>
      </c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 t="s">
        <v>325</v>
      </c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5" t="s">
        <v>277</v>
      </c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</row>
    <row r="19" spans="1:167" ht="65.099999999999994" customHeight="1">
      <c r="A19" s="16" t="s">
        <v>328</v>
      </c>
      <c r="B19" s="16"/>
      <c r="C19" s="16"/>
      <c r="D19" s="16"/>
      <c r="E19" s="16"/>
      <c r="F19" s="16"/>
      <c r="G19" s="16"/>
      <c r="H19" s="16"/>
      <c r="I19" s="16"/>
      <c r="J19" s="16"/>
      <c r="K19" s="16" t="s">
        <v>268</v>
      </c>
      <c r="L19" s="16"/>
      <c r="M19" s="16"/>
      <c r="N19" s="16"/>
      <c r="O19" s="16"/>
      <c r="P19" s="16"/>
      <c r="Q19" s="16"/>
      <c r="R19" s="16"/>
      <c r="S19" s="16"/>
      <c r="T19" s="16"/>
      <c r="U19" s="16" t="s">
        <v>292</v>
      </c>
      <c r="V19" s="16"/>
      <c r="W19" s="16"/>
      <c r="X19" s="16"/>
      <c r="Y19" s="16"/>
      <c r="Z19" s="16"/>
      <c r="AA19" s="16"/>
      <c r="AB19" s="16"/>
      <c r="AC19" s="16"/>
      <c r="AD19" s="16"/>
      <c r="AE19" s="16" t="s">
        <v>264</v>
      </c>
      <c r="AF19" s="16"/>
      <c r="AG19" s="16"/>
      <c r="AH19" s="16"/>
      <c r="AI19" s="16"/>
      <c r="AJ19" s="16"/>
      <c r="AK19" s="16"/>
      <c r="AL19" s="17" t="s">
        <v>263</v>
      </c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9"/>
      <c r="AY19" s="15" t="s">
        <v>289</v>
      </c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 t="s">
        <v>286</v>
      </c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1">
        <v>231300</v>
      </c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6" t="s">
        <v>49</v>
      </c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 t="s">
        <v>52</v>
      </c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5" t="s">
        <v>277</v>
      </c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</row>
    <row r="20" spans="1:167" ht="65.099999999999994" customHeight="1">
      <c r="A20" s="16" t="s">
        <v>329</v>
      </c>
      <c r="B20" s="16"/>
      <c r="C20" s="16"/>
      <c r="D20" s="16"/>
      <c r="E20" s="16"/>
      <c r="F20" s="16"/>
      <c r="G20" s="16"/>
      <c r="H20" s="16"/>
      <c r="I20" s="16"/>
      <c r="J20" s="16"/>
      <c r="K20" s="16" t="s">
        <v>268</v>
      </c>
      <c r="L20" s="16"/>
      <c r="M20" s="16"/>
      <c r="N20" s="16"/>
      <c r="O20" s="16"/>
      <c r="P20" s="16"/>
      <c r="Q20" s="16"/>
      <c r="R20" s="16"/>
      <c r="S20" s="16"/>
      <c r="T20" s="16"/>
      <c r="U20" s="16" t="s">
        <v>57</v>
      </c>
      <c r="V20" s="16"/>
      <c r="W20" s="16"/>
      <c r="X20" s="16"/>
      <c r="Y20" s="16"/>
      <c r="Z20" s="16"/>
      <c r="AA20" s="16"/>
      <c r="AB20" s="16"/>
      <c r="AC20" s="16"/>
      <c r="AD20" s="16"/>
      <c r="AE20" s="16" t="s">
        <v>266</v>
      </c>
      <c r="AF20" s="16"/>
      <c r="AG20" s="16"/>
      <c r="AH20" s="16"/>
      <c r="AI20" s="16"/>
      <c r="AJ20" s="16"/>
      <c r="AK20" s="16"/>
      <c r="AL20" s="17" t="s">
        <v>265</v>
      </c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9"/>
      <c r="AY20" s="15" t="s">
        <v>288</v>
      </c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20" t="s">
        <v>285</v>
      </c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 t="s">
        <v>286</v>
      </c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92">
        <v>200000</v>
      </c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6" t="s">
        <v>49</v>
      </c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 t="s">
        <v>52</v>
      </c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5" t="s">
        <v>277</v>
      </c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91" t="s">
        <v>350</v>
      </c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</row>
    <row r="21" spans="1:167" ht="65.099999999999994" customHeight="1">
      <c r="A21" s="16" t="s">
        <v>329</v>
      </c>
      <c r="B21" s="16"/>
      <c r="C21" s="16"/>
      <c r="D21" s="16"/>
      <c r="E21" s="16"/>
      <c r="F21" s="16"/>
      <c r="G21" s="16"/>
      <c r="H21" s="16"/>
      <c r="I21" s="16"/>
      <c r="J21" s="16"/>
      <c r="K21" s="16" t="s">
        <v>330</v>
      </c>
      <c r="L21" s="16"/>
      <c r="M21" s="16"/>
      <c r="N21" s="16"/>
      <c r="O21" s="16"/>
      <c r="P21" s="16"/>
      <c r="Q21" s="16"/>
      <c r="R21" s="16"/>
      <c r="S21" s="16"/>
      <c r="T21" s="16"/>
      <c r="U21" s="16" t="s">
        <v>338</v>
      </c>
      <c r="V21" s="16"/>
      <c r="W21" s="16"/>
      <c r="X21" s="16"/>
      <c r="Y21" s="16"/>
      <c r="Z21" s="16"/>
      <c r="AA21" s="16"/>
      <c r="AB21" s="16"/>
      <c r="AC21" s="16"/>
      <c r="AD21" s="16"/>
      <c r="AE21" s="16" t="s">
        <v>273</v>
      </c>
      <c r="AF21" s="16"/>
      <c r="AG21" s="16"/>
      <c r="AH21" s="16"/>
      <c r="AI21" s="16"/>
      <c r="AJ21" s="16"/>
      <c r="AK21" s="16"/>
      <c r="AL21" s="17" t="s">
        <v>331</v>
      </c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9"/>
      <c r="AY21" s="15" t="s">
        <v>288</v>
      </c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20" t="s">
        <v>285</v>
      </c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 t="s">
        <v>286</v>
      </c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92">
        <v>180000</v>
      </c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6" t="s">
        <v>49</v>
      </c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 t="s">
        <v>60</v>
      </c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5" t="s">
        <v>277</v>
      </c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</row>
    <row r="22" spans="1:167" ht="65.099999999999994" customHeight="1">
      <c r="A22" s="16" t="s">
        <v>332</v>
      </c>
      <c r="B22" s="16"/>
      <c r="C22" s="16"/>
      <c r="D22" s="16"/>
      <c r="E22" s="16"/>
      <c r="F22" s="16"/>
      <c r="G22" s="16"/>
      <c r="H22" s="16"/>
      <c r="I22" s="16"/>
      <c r="J22" s="16"/>
      <c r="K22" s="16" t="s">
        <v>268</v>
      </c>
      <c r="L22" s="16"/>
      <c r="M22" s="16"/>
      <c r="N22" s="16"/>
      <c r="O22" s="16"/>
      <c r="P22" s="16"/>
      <c r="Q22" s="16"/>
      <c r="R22" s="16"/>
      <c r="S22" s="16"/>
      <c r="T22" s="16"/>
      <c r="U22" s="16" t="s">
        <v>67</v>
      </c>
      <c r="V22" s="16"/>
      <c r="W22" s="16"/>
      <c r="X22" s="16"/>
      <c r="Y22" s="16"/>
      <c r="Z22" s="16"/>
      <c r="AA22" s="16"/>
      <c r="AB22" s="16"/>
      <c r="AC22" s="16"/>
      <c r="AD22" s="16"/>
      <c r="AE22" s="16" t="s">
        <v>274</v>
      </c>
      <c r="AF22" s="16"/>
      <c r="AG22" s="16"/>
      <c r="AH22" s="16"/>
      <c r="AI22" s="16"/>
      <c r="AJ22" s="16"/>
      <c r="AK22" s="16"/>
      <c r="AL22" s="17" t="s">
        <v>270</v>
      </c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9"/>
      <c r="AY22" s="15" t="s">
        <v>288</v>
      </c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20" t="s">
        <v>285</v>
      </c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 t="s">
        <v>286</v>
      </c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92">
        <v>1066000</v>
      </c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6" t="s">
        <v>56</v>
      </c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 t="s">
        <v>52</v>
      </c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5" t="s">
        <v>277</v>
      </c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</row>
    <row r="23" spans="1:167" ht="65.099999999999994" customHeight="1">
      <c r="A23" s="16" t="s">
        <v>333</v>
      </c>
      <c r="B23" s="16"/>
      <c r="C23" s="16"/>
      <c r="D23" s="16"/>
      <c r="E23" s="16"/>
      <c r="F23" s="16"/>
      <c r="G23" s="16"/>
      <c r="H23" s="16"/>
      <c r="I23" s="16"/>
      <c r="J23" s="16"/>
      <c r="K23" s="16" t="s">
        <v>268</v>
      </c>
      <c r="L23" s="16"/>
      <c r="M23" s="16"/>
      <c r="N23" s="16"/>
      <c r="O23" s="16"/>
      <c r="P23" s="16"/>
      <c r="Q23" s="16"/>
      <c r="R23" s="16"/>
      <c r="S23" s="16"/>
      <c r="T23" s="16"/>
      <c r="U23" s="16" t="s">
        <v>227</v>
      </c>
      <c r="V23" s="16"/>
      <c r="W23" s="16"/>
      <c r="X23" s="16"/>
      <c r="Y23" s="16"/>
      <c r="Z23" s="16"/>
      <c r="AA23" s="16"/>
      <c r="AB23" s="16"/>
      <c r="AC23" s="16"/>
      <c r="AD23" s="16"/>
      <c r="AE23" s="16" t="s">
        <v>276</v>
      </c>
      <c r="AF23" s="16"/>
      <c r="AG23" s="16"/>
      <c r="AH23" s="16"/>
      <c r="AI23" s="16"/>
      <c r="AJ23" s="16"/>
      <c r="AK23" s="16"/>
      <c r="AL23" s="17" t="s">
        <v>291</v>
      </c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9"/>
      <c r="AY23" s="15" t="s">
        <v>289</v>
      </c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20" t="s">
        <v>134</v>
      </c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>
        <v>5500</v>
      </c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92">
        <f>350000-CJ26</f>
        <v>187010</v>
      </c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6" t="s">
        <v>51</v>
      </c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 t="s">
        <v>52</v>
      </c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5" t="s">
        <v>277</v>
      </c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</row>
    <row r="24" spans="1:167" ht="65.099999999999994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 t="s">
        <v>228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7" t="s">
        <v>290</v>
      </c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9"/>
      <c r="AY24" s="15" t="s">
        <v>289</v>
      </c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20" t="s">
        <v>134</v>
      </c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>
        <v>2000</v>
      </c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92">
        <v>70000</v>
      </c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</row>
    <row r="25" spans="1:167" ht="65.099999999999994" customHeight="1">
      <c r="A25" s="16" t="s">
        <v>333</v>
      </c>
      <c r="B25" s="16"/>
      <c r="C25" s="16"/>
      <c r="D25" s="16"/>
      <c r="E25" s="16"/>
      <c r="F25" s="16"/>
      <c r="G25" s="16"/>
      <c r="H25" s="16"/>
      <c r="I25" s="16"/>
      <c r="J25" s="16"/>
      <c r="K25" s="16" t="s">
        <v>268</v>
      </c>
      <c r="L25" s="16"/>
      <c r="M25" s="16"/>
      <c r="N25" s="16"/>
      <c r="O25" s="16"/>
      <c r="P25" s="16"/>
      <c r="Q25" s="16"/>
      <c r="R25" s="16"/>
      <c r="S25" s="16"/>
      <c r="T25" s="16"/>
      <c r="U25" s="16" t="s">
        <v>292</v>
      </c>
      <c r="V25" s="16"/>
      <c r="W25" s="16"/>
      <c r="X25" s="16"/>
      <c r="Y25" s="16"/>
      <c r="Z25" s="16"/>
      <c r="AA25" s="16"/>
      <c r="AB25" s="16"/>
      <c r="AC25" s="16"/>
      <c r="AD25" s="16"/>
      <c r="AE25" s="16" t="s">
        <v>334</v>
      </c>
      <c r="AF25" s="16"/>
      <c r="AG25" s="16"/>
      <c r="AH25" s="16"/>
      <c r="AI25" s="16"/>
      <c r="AJ25" s="16"/>
      <c r="AK25" s="16"/>
      <c r="AL25" s="17" t="s">
        <v>267</v>
      </c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9"/>
      <c r="AY25" s="15" t="s">
        <v>289</v>
      </c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20" t="s">
        <v>120</v>
      </c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 t="s">
        <v>286</v>
      </c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92">
        <v>150000</v>
      </c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6" t="s">
        <v>49</v>
      </c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 t="s">
        <v>52</v>
      </c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5" t="s">
        <v>277</v>
      </c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</row>
    <row r="26" spans="1:167" ht="57" customHeight="1">
      <c r="A26" s="16" t="s">
        <v>333</v>
      </c>
      <c r="B26" s="16"/>
      <c r="C26" s="16"/>
      <c r="D26" s="16"/>
      <c r="E26" s="16"/>
      <c r="F26" s="16"/>
      <c r="G26" s="16"/>
      <c r="H26" s="16"/>
      <c r="I26" s="16"/>
      <c r="J26" s="16"/>
      <c r="K26" s="16" t="s">
        <v>268</v>
      </c>
      <c r="L26" s="16"/>
      <c r="M26" s="16"/>
      <c r="N26" s="16"/>
      <c r="O26" s="16"/>
      <c r="P26" s="16"/>
      <c r="Q26" s="16"/>
      <c r="R26" s="16"/>
      <c r="S26" s="16"/>
      <c r="T26" s="16"/>
      <c r="U26" s="16" t="s">
        <v>227</v>
      </c>
      <c r="V26" s="16"/>
      <c r="W26" s="16"/>
      <c r="X26" s="16"/>
      <c r="Y26" s="16"/>
      <c r="Z26" s="16"/>
      <c r="AA26" s="16"/>
      <c r="AB26" s="16"/>
      <c r="AC26" s="16"/>
      <c r="AD26" s="16"/>
      <c r="AE26" s="16" t="s">
        <v>342</v>
      </c>
      <c r="AF26" s="16"/>
      <c r="AG26" s="16"/>
      <c r="AH26" s="16"/>
      <c r="AI26" s="16"/>
      <c r="AJ26" s="16"/>
      <c r="AK26" s="16"/>
      <c r="AL26" s="130" t="s">
        <v>291</v>
      </c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2"/>
      <c r="AY26" s="15" t="s">
        <v>289</v>
      </c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20" t="s">
        <v>134</v>
      </c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>
        <v>4500</v>
      </c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92">
        <v>162990</v>
      </c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133" t="s">
        <v>340</v>
      </c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4"/>
      <c r="DN26" s="134"/>
      <c r="DO26" s="135"/>
      <c r="DP26" s="16" t="s">
        <v>56</v>
      </c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 t="s">
        <v>52</v>
      </c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5" t="s">
        <v>277</v>
      </c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36" t="s">
        <v>341</v>
      </c>
      <c r="FA26" s="136"/>
      <c r="FB26" s="136"/>
      <c r="FC26" s="136"/>
      <c r="FD26" s="136"/>
      <c r="FE26" s="136"/>
      <c r="FF26" s="136"/>
      <c r="FG26" s="136"/>
      <c r="FH26" s="136"/>
      <c r="FI26" s="136"/>
      <c r="FJ26" s="136"/>
      <c r="FK26" s="136"/>
    </row>
    <row r="27" spans="1:167" ht="39.75" customHeight="1">
      <c r="A27" s="16" t="s">
        <v>332</v>
      </c>
      <c r="B27" s="16"/>
      <c r="C27" s="16"/>
      <c r="D27" s="16"/>
      <c r="E27" s="16"/>
      <c r="F27" s="16"/>
      <c r="G27" s="16"/>
      <c r="H27" s="16"/>
      <c r="I27" s="16"/>
      <c r="J27" s="16"/>
      <c r="K27" s="16" t="s">
        <v>268</v>
      </c>
      <c r="L27" s="16"/>
      <c r="M27" s="16"/>
      <c r="N27" s="16"/>
      <c r="O27" s="16"/>
      <c r="P27" s="16"/>
      <c r="Q27" s="16"/>
      <c r="R27" s="16"/>
      <c r="S27" s="16"/>
      <c r="T27" s="16"/>
      <c r="U27" s="16" t="s">
        <v>215</v>
      </c>
      <c r="V27" s="16"/>
      <c r="W27" s="16"/>
      <c r="X27" s="16"/>
      <c r="Y27" s="16"/>
      <c r="Z27" s="16"/>
      <c r="AA27" s="16"/>
      <c r="AB27" s="16"/>
      <c r="AC27" s="16"/>
      <c r="AD27" s="16"/>
      <c r="AE27" s="16" t="s">
        <v>343</v>
      </c>
      <c r="AF27" s="16"/>
      <c r="AG27" s="16"/>
      <c r="AH27" s="16"/>
      <c r="AI27" s="16"/>
      <c r="AJ27" s="16"/>
      <c r="AK27" s="16"/>
      <c r="AL27" s="17" t="s">
        <v>344</v>
      </c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9"/>
      <c r="AY27" s="15" t="s">
        <v>348</v>
      </c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20" t="s">
        <v>120</v>
      </c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>
        <v>8</v>
      </c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1">
        <v>57272.27</v>
      </c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30" t="s">
        <v>345</v>
      </c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2"/>
      <c r="DP27" s="16" t="s">
        <v>56</v>
      </c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 t="s">
        <v>48</v>
      </c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5" t="s">
        <v>346</v>
      </c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91" t="s">
        <v>347</v>
      </c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</row>
    <row r="28" spans="1:167" hidden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7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9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</row>
    <row r="29" spans="1:167" hidden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7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9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</row>
    <row r="30" spans="1:167" hidden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7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9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</row>
    <row r="31" spans="1:167" hidden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7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9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</row>
    <row r="32" spans="1:167" hidden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7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9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</row>
    <row r="33" spans="1:167" hidden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7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9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</row>
    <row r="34" spans="1:167" ht="47.25" customHeight="1">
      <c r="A34" s="16" t="s">
        <v>351</v>
      </c>
      <c r="B34" s="16"/>
      <c r="C34" s="16"/>
      <c r="D34" s="16"/>
      <c r="E34" s="16"/>
      <c r="F34" s="16"/>
      <c r="G34" s="16"/>
      <c r="H34" s="16"/>
      <c r="I34" s="16"/>
      <c r="J34" s="16"/>
      <c r="K34" s="16" t="s">
        <v>268</v>
      </c>
      <c r="L34" s="16"/>
      <c r="M34" s="16"/>
      <c r="N34" s="16"/>
      <c r="O34" s="16"/>
      <c r="P34" s="16"/>
      <c r="Q34" s="16"/>
      <c r="R34" s="16"/>
      <c r="S34" s="16"/>
      <c r="T34" s="16"/>
      <c r="U34" s="37" t="s">
        <v>354</v>
      </c>
      <c r="V34" s="37"/>
      <c r="W34" s="37"/>
      <c r="X34" s="37"/>
      <c r="Y34" s="37"/>
      <c r="Z34" s="37"/>
      <c r="AA34" s="37"/>
      <c r="AB34" s="37"/>
      <c r="AC34" s="37"/>
      <c r="AD34" s="37"/>
      <c r="AE34" s="16" t="s">
        <v>39</v>
      </c>
      <c r="AF34" s="16"/>
      <c r="AG34" s="16"/>
      <c r="AH34" s="16"/>
      <c r="AI34" s="16"/>
      <c r="AJ34" s="16"/>
      <c r="AK34" s="16"/>
      <c r="AL34" s="17" t="s">
        <v>352</v>
      </c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9"/>
      <c r="AY34" s="15" t="s">
        <v>289</v>
      </c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20" t="s">
        <v>120</v>
      </c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>
        <v>13</v>
      </c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1">
        <v>163800</v>
      </c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30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2"/>
      <c r="DP34" s="16" t="s">
        <v>51</v>
      </c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 t="s">
        <v>48</v>
      </c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5" t="s">
        <v>277</v>
      </c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91" t="s">
        <v>353</v>
      </c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</row>
    <row r="35" spans="1:167" s="9" customFormat="1" ht="12.75" customHeight="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100" t="s">
        <v>275</v>
      </c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2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4">
        <f>SUM(CJ16:CY34)</f>
        <v>4362768.2699999996</v>
      </c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7"/>
      <c r="EO35" s="97"/>
      <c r="EP35" s="97"/>
      <c r="EQ35" s="97"/>
      <c r="ER35" s="97"/>
      <c r="ES35" s="97"/>
      <c r="ET35" s="97"/>
      <c r="EU35" s="97"/>
      <c r="EV35" s="97"/>
      <c r="EW35" s="97"/>
      <c r="EX35" s="97"/>
      <c r="EY35" s="97"/>
      <c r="EZ35" s="99"/>
      <c r="FA35" s="99"/>
      <c r="FB35" s="99"/>
      <c r="FC35" s="99"/>
      <c r="FD35" s="99"/>
      <c r="FE35" s="99"/>
      <c r="FF35" s="99"/>
      <c r="FG35" s="99"/>
      <c r="FH35" s="99"/>
      <c r="FI35" s="99"/>
      <c r="FJ35" s="99"/>
      <c r="FK35" s="99"/>
    </row>
    <row r="36" spans="1:167">
      <c r="A36" s="79" t="s">
        <v>258</v>
      </c>
      <c r="B36" s="80"/>
      <c r="C36" s="80"/>
      <c r="D36" s="80"/>
      <c r="E36" s="80"/>
      <c r="F36" s="80"/>
      <c r="G36" s="80"/>
      <c r="H36" s="80"/>
      <c r="I36" s="80"/>
      <c r="J36" s="80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2"/>
    </row>
    <row r="37" spans="1:167">
      <c r="A37" s="16" t="s">
        <v>335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7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9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1">
        <v>290330</v>
      </c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5" t="s">
        <v>88</v>
      </c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</row>
    <row r="38" spans="1:167">
      <c r="A38" s="16" t="s">
        <v>326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7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9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1">
        <v>127284</v>
      </c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5" t="s">
        <v>89</v>
      </c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</row>
    <row r="39" spans="1:167" ht="12.75" customHeight="1">
      <c r="A39" s="16" t="s">
        <v>336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7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9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1">
        <v>440</v>
      </c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5" t="s">
        <v>88</v>
      </c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</row>
    <row r="40" spans="1:167" ht="12.75" customHeight="1">
      <c r="A40" s="16" t="s">
        <v>329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7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9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1">
        <v>39367.49</v>
      </c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5" t="s">
        <v>89</v>
      </c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</row>
    <row r="41" spans="1:167" ht="12.75" customHeight="1">
      <c r="A41" s="16" t="s">
        <v>332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7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9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1">
        <f>262056.52-CJ27</f>
        <v>204784.25</v>
      </c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5" t="s">
        <v>337</v>
      </c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91"/>
      <c r="FA41" s="91"/>
      <c r="FB41" s="91"/>
      <c r="FC41" s="91"/>
      <c r="FD41" s="91"/>
      <c r="FE41" s="91"/>
      <c r="FF41" s="91"/>
      <c r="FG41" s="91"/>
      <c r="FH41" s="91"/>
      <c r="FI41" s="91"/>
      <c r="FJ41" s="91"/>
      <c r="FK41" s="91"/>
    </row>
    <row r="42" spans="1:167" ht="12.75" customHeight="1">
      <c r="A42" s="16" t="s">
        <v>333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7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9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1">
        <v>84704</v>
      </c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5" t="s">
        <v>89</v>
      </c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</row>
    <row r="43" spans="1:167" s="9" customFormat="1" ht="15.75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100" t="s">
        <v>275</v>
      </c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2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4">
        <f>SUM(CJ37:CY42)</f>
        <v>746909.74</v>
      </c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97"/>
      <c r="DA43" s="97"/>
      <c r="DB43" s="97"/>
      <c r="DC43" s="97"/>
      <c r="DD43" s="97"/>
      <c r="DE43" s="97"/>
      <c r="DF43" s="97"/>
      <c r="DG43" s="97"/>
      <c r="DH43" s="97"/>
      <c r="DI43" s="97"/>
      <c r="DJ43" s="97"/>
      <c r="DK43" s="97"/>
      <c r="DL43" s="97"/>
      <c r="DM43" s="97"/>
      <c r="DN43" s="97"/>
      <c r="DO43" s="97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7"/>
      <c r="EO43" s="97"/>
      <c r="EP43" s="97"/>
      <c r="EQ43" s="97"/>
      <c r="ER43" s="97"/>
      <c r="ES43" s="97"/>
      <c r="ET43" s="97"/>
      <c r="EU43" s="97"/>
      <c r="EV43" s="97"/>
      <c r="EW43" s="97"/>
      <c r="EX43" s="97"/>
      <c r="EY43" s="97"/>
      <c r="EZ43" s="99"/>
      <c r="FA43" s="99"/>
      <c r="FB43" s="99"/>
      <c r="FC43" s="99"/>
      <c r="FD43" s="99"/>
      <c r="FE43" s="99"/>
      <c r="FF43" s="99"/>
      <c r="FG43" s="99"/>
      <c r="FH43" s="99"/>
      <c r="FI43" s="99"/>
      <c r="FJ43" s="99"/>
      <c r="FK43" s="99"/>
    </row>
    <row r="44" spans="1:167" s="9" customFormat="1" hidden="1">
      <c r="A44" s="79" t="s">
        <v>280</v>
      </c>
      <c r="B44" s="80"/>
      <c r="C44" s="80"/>
      <c r="D44" s="80"/>
      <c r="E44" s="80"/>
      <c r="F44" s="80"/>
      <c r="G44" s="80"/>
      <c r="H44" s="80"/>
      <c r="I44" s="80"/>
      <c r="J44" s="80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  <c r="EW44" s="81"/>
      <c r="EX44" s="81"/>
      <c r="EY44" s="81"/>
      <c r="EZ44" s="81"/>
      <c r="FA44" s="81"/>
      <c r="FB44" s="81"/>
      <c r="FC44" s="81"/>
      <c r="FD44" s="81"/>
      <c r="FE44" s="81"/>
      <c r="FF44" s="81"/>
      <c r="FG44" s="81"/>
      <c r="FH44" s="81"/>
      <c r="FI44" s="81"/>
      <c r="FJ44" s="81"/>
      <c r="FK44" s="82"/>
    </row>
    <row r="45" spans="1:167" s="9" customFormat="1" ht="30" hidden="1" customHeight="1">
      <c r="A45" s="16" t="s">
        <v>269</v>
      </c>
      <c r="B45" s="16"/>
      <c r="C45" s="16"/>
      <c r="D45" s="16"/>
      <c r="E45" s="16"/>
      <c r="F45" s="16"/>
      <c r="G45" s="16"/>
      <c r="H45" s="16"/>
      <c r="I45" s="16"/>
      <c r="J45" s="16"/>
      <c r="K45" s="16" t="s">
        <v>268</v>
      </c>
      <c r="L45" s="16"/>
      <c r="M45" s="16"/>
      <c r="N45" s="16"/>
      <c r="O45" s="16"/>
      <c r="P45" s="16"/>
      <c r="Q45" s="16"/>
      <c r="R45" s="16"/>
      <c r="S45" s="16"/>
      <c r="T45" s="16"/>
      <c r="U45" s="16" t="s">
        <v>224</v>
      </c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7" t="s">
        <v>45</v>
      </c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9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20" t="s">
        <v>285</v>
      </c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 t="s">
        <v>286</v>
      </c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1">
        <v>1084000</v>
      </c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6" t="s">
        <v>47</v>
      </c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 t="s">
        <v>48</v>
      </c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5" t="s">
        <v>277</v>
      </c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</row>
    <row r="46" spans="1:167" s="9" customFormat="1" ht="30" hidden="1" customHeight="1">
      <c r="A46" s="16" t="s">
        <v>269</v>
      </c>
      <c r="B46" s="16"/>
      <c r="C46" s="16"/>
      <c r="D46" s="16"/>
      <c r="E46" s="16"/>
      <c r="F46" s="16"/>
      <c r="G46" s="16"/>
      <c r="H46" s="16"/>
      <c r="I46" s="16"/>
      <c r="J46" s="16"/>
      <c r="K46" s="16" t="s">
        <v>268</v>
      </c>
      <c r="L46" s="16"/>
      <c r="M46" s="16"/>
      <c r="N46" s="16"/>
      <c r="O46" s="16"/>
      <c r="P46" s="16"/>
      <c r="Q46" s="16"/>
      <c r="R46" s="16"/>
      <c r="S46" s="16"/>
      <c r="T46" s="16"/>
      <c r="U46" s="16" t="s">
        <v>225</v>
      </c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7" t="s">
        <v>46</v>
      </c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9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20" t="s">
        <v>285</v>
      </c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 t="s">
        <v>286</v>
      </c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1">
        <v>1276500</v>
      </c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6" t="s">
        <v>47</v>
      </c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 t="s">
        <v>48</v>
      </c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5" t="s">
        <v>277</v>
      </c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</row>
    <row r="47" spans="1:167" s="9" customFormat="1" ht="30" hidden="1" customHeight="1">
      <c r="A47" s="16" t="s">
        <v>272</v>
      </c>
      <c r="B47" s="16"/>
      <c r="C47" s="16"/>
      <c r="D47" s="16"/>
      <c r="E47" s="16"/>
      <c r="F47" s="16"/>
      <c r="G47" s="16"/>
      <c r="H47" s="16"/>
      <c r="I47" s="16"/>
      <c r="J47" s="16"/>
      <c r="K47" s="16" t="s">
        <v>268</v>
      </c>
      <c r="L47" s="16"/>
      <c r="M47" s="16"/>
      <c r="N47" s="16"/>
      <c r="O47" s="16"/>
      <c r="P47" s="16"/>
      <c r="Q47" s="16"/>
      <c r="R47" s="16"/>
      <c r="S47" s="16"/>
      <c r="T47" s="16"/>
      <c r="U47" s="16" t="s">
        <v>81</v>
      </c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26" t="s">
        <v>80</v>
      </c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20" t="s">
        <v>285</v>
      </c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 t="s">
        <v>286</v>
      </c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1">
        <v>100000</v>
      </c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6" t="s">
        <v>47</v>
      </c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 t="s">
        <v>48</v>
      </c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5" t="s">
        <v>277</v>
      </c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91"/>
      <c r="FA47" s="91"/>
      <c r="FB47" s="91"/>
      <c r="FC47" s="91"/>
      <c r="FD47" s="91"/>
      <c r="FE47" s="91"/>
      <c r="FF47" s="91"/>
      <c r="FG47" s="91"/>
      <c r="FH47" s="91"/>
      <c r="FI47" s="91"/>
      <c r="FJ47" s="91"/>
      <c r="FK47" s="91"/>
    </row>
    <row r="48" spans="1:167" s="9" customFormat="1" ht="30" hidden="1" customHeight="1">
      <c r="A48" s="16" t="s">
        <v>271</v>
      </c>
      <c r="B48" s="16"/>
      <c r="C48" s="16"/>
      <c r="D48" s="16"/>
      <c r="E48" s="16"/>
      <c r="F48" s="16"/>
      <c r="G48" s="16"/>
      <c r="H48" s="16"/>
      <c r="I48" s="16"/>
      <c r="J48" s="16"/>
      <c r="K48" s="16" t="s">
        <v>268</v>
      </c>
      <c r="L48" s="16"/>
      <c r="M48" s="16"/>
      <c r="N48" s="16"/>
      <c r="O48" s="16"/>
      <c r="P48" s="16"/>
      <c r="Q48" s="16"/>
      <c r="R48" s="16"/>
      <c r="S48" s="16"/>
      <c r="T48" s="16"/>
      <c r="U48" s="16" t="s">
        <v>67</v>
      </c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7" t="s">
        <v>270</v>
      </c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9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20" t="s">
        <v>285</v>
      </c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 t="s">
        <v>286</v>
      </c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1">
        <v>1300000</v>
      </c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6" t="s">
        <v>47</v>
      </c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 t="s">
        <v>48</v>
      </c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5" t="s">
        <v>277</v>
      </c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91"/>
      <c r="FA48" s="91"/>
      <c r="FB48" s="91"/>
      <c r="FC48" s="91"/>
      <c r="FD48" s="91"/>
      <c r="FE48" s="91"/>
      <c r="FF48" s="91"/>
      <c r="FG48" s="91"/>
      <c r="FH48" s="91"/>
      <c r="FI48" s="91"/>
      <c r="FJ48" s="91"/>
      <c r="FK48" s="91"/>
    </row>
    <row r="49" spans="1:167" s="9" customFormat="1" ht="30" hidden="1" customHeight="1">
      <c r="A49" s="16" t="s">
        <v>271</v>
      </c>
      <c r="B49" s="16"/>
      <c r="C49" s="16"/>
      <c r="D49" s="16"/>
      <c r="E49" s="16"/>
      <c r="F49" s="16"/>
      <c r="G49" s="16"/>
      <c r="H49" s="16"/>
      <c r="I49" s="16"/>
      <c r="J49" s="16"/>
      <c r="K49" s="16" t="s">
        <v>268</v>
      </c>
      <c r="L49" s="16"/>
      <c r="M49" s="16"/>
      <c r="N49" s="16"/>
      <c r="O49" s="16"/>
      <c r="P49" s="16"/>
      <c r="Q49" s="16"/>
      <c r="R49" s="16"/>
      <c r="S49" s="16"/>
      <c r="T49" s="16"/>
      <c r="U49" s="16" t="s">
        <v>229</v>
      </c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7" t="s">
        <v>293</v>
      </c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9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20" t="s">
        <v>285</v>
      </c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 t="s">
        <v>286</v>
      </c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1">
        <v>130000</v>
      </c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6" t="s">
        <v>47</v>
      </c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 t="s">
        <v>48</v>
      </c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5" t="s">
        <v>277</v>
      </c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91"/>
      <c r="FA49" s="91"/>
      <c r="FB49" s="91"/>
      <c r="FC49" s="91"/>
      <c r="FD49" s="91"/>
      <c r="FE49" s="91"/>
      <c r="FF49" s="91"/>
      <c r="FG49" s="91"/>
      <c r="FH49" s="91"/>
      <c r="FI49" s="91"/>
      <c r="FJ49" s="91"/>
      <c r="FK49" s="91"/>
    </row>
    <row r="50" spans="1:167" s="9" customFormat="1" ht="30" hidden="1" customHeight="1">
      <c r="A50" s="16" t="s">
        <v>271</v>
      </c>
      <c r="B50" s="16"/>
      <c r="C50" s="16"/>
      <c r="D50" s="16"/>
      <c r="E50" s="16"/>
      <c r="F50" s="16"/>
      <c r="G50" s="16"/>
      <c r="H50" s="16"/>
      <c r="I50" s="16"/>
      <c r="J50" s="16"/>
      <c r="K50" s="16" t="s">
        <v>268</v>
      </c>
      <c r="L50" s="16"/>
      <c r="M50" s="16"/>
      <c r="N50" s="16"/>
      <c r="O50" s="16"/>
      <c r="P50" s="16"/>
      <c r="Q50" s="16"/>
      <c r="R50" s="16"/>
      <c r="S50" s="16"/>
      <c r="T50" s="16"/>
      <c r="U50" s="16" t="s">
        <v>278</v>
      </c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7" t="s">
        <v>279</v>
      </c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9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20" t="s">
        <v>285</v>
      </c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 t="s">
        <v>286</v>
      </c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1">
        <v>48000</v>
      </c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6" t="s">
        <v>47</v>
      </c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 t="s">
        <v>48</v>
      </c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5" t="s">
        <v>277</v>
      </c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91"/>
      <c r="FA50" s="91"/>
      <c r="FB50" s="91"/>
      <c r="FC50" s="91"/>
      <c r="FD50" s="91"/>
      <c r="FE50" s="91"/>
      <c r="FF50" s="91"/>
      <c r="FG50" s="91"/>
      <c r="FH50" s="91"/>
      <c r="FI50" s="91"/>
      <c r="FJ50" s="91"/>
      <c r="FK50" s="91"/>
    </row>
    <row r="51" spans="1:167" s="9" customFormat="1" ht="15.75" hidden="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100" t="s">
        <v>275</v>
      </c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2"/>
      <c r="AY51" s="121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3"/>
      <c r="BN51" s="124"/>
      <c r="BO51" s="125"/>
      <c r="BP51" s="125"/>
      <c r="BQ51" s="125"/>
      <c r="BR51" s="125"/>
      <c r="BS51" s="125"/>
      <c r="BT51" s="125"/>
      <c r="BU51" s="125"/>
      <c r="BV51" s="125"/>
      <c r="BW51" s="125"/>
      <c r="BX51" s="126"/>
      <c r="BY51" s="124"/>
      <c r="BZ51" s="125"/>
      <c r="CA51" s="125"/>
      <c r="CB51" s="125"/>
      <c r="CC51" s="125"/>
      <c r="CD51" s="125"/>
      <c r="CE51" s="125"/>
      <c r="CF51" s="125"/>
      <c r="CG51" s="125"/>
      <c r="CH51" s="125"/>
      <c r="CI51" s="126"/>
      <c r="CJ51" s="127">
        <f>SUM(CJ45:CY50)</f>
        <v>3938500</v>
      </c>
      <c r="CK51" s="128"/>
      <c r="CL51" s="128"/>
      <c r="CM51" s="128"/>
      <c r="CN51" s="128"/>
      <c r="CO51" s="128"/>
      <c r="CP51" s="128"/>
      <c r="CQ51" s="128"/>
      <c r="CR51" s="128"/>
      <c r="CS51" s="128"/>
      <c r="CT51" s="128"/>
      <c r="CU51" s="128"/>
      <c r="CV51" s="128"/>
      <c r="CW51" s="128"/>
      <c r="CX51" s="128"/>
      <c r="CY51" s="129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97"/>
      <c r="DL51" s="97"/>
      <c r="DM51" s="97"/>
      <c r="DN51" s="97"/>
      <c r="DO51" s="97"/>
      <c r="DP51" s="98"/>
      <c r="DQ51" s="98"/>
      <c r="DR51" s="98"/>
      <c r="DS51" s="98"/>
      <c r="DT51" s="98"/>
      <c r="DU51" s="98"/>
      <c r="DV51" s="98"/>
      <c r="DW51" s="98"/>
      <c r="DX51" s="98"/>
      <c r="DY51" s="98"/>
      <c r="DZ51" s="98"/>
      <c r="EA51" s="98"/>
      <c r="EB51" s="98"/>
      <c r="EC51" s="98"/>
      <c r="ED51" s="98"/>
      <c r="EE51" s="98"/>
      <c r="EF51" s="98"/>
      <c r="EG51" s="98"/>
      <c r="EH51" s="98"/>
      <c r="EI51" s="98"/>
      <c r="EJ51" s="98"/>
      <c r="EK51" s="98"/>
      <c r="EL51" s="98"/>
      <c r="EM51" s="98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9"/>
      <c r="FA51" s="99"/>
      <c r="FB51" s="99"/>
      <c r="FC51" s="99"/>
      <c r="FD51" s="99"/>
      <c r="FE51" s="99"/>
      <c r="FF51" s="99"/>
      <c r="FG51" s="99"/>
      <c r="FH51" s="99"/>
      <c r="FI51" s="99"/>
      <c r="FJ51" s="99"/>
      <c r="FK51" s="99"/>
    </row>
    <row r="52" spans="1:167" s="9" customFormat="1" ht="30" hidden="1" customHeight="1">
      <c r="A52" s="16" t="s">
        <v>281</v>
      </c>
      <c r="B52" s="16"/>
      <c r="C52" s="16"/>
      <c r="D52" s="16"/>
      <c r="E52" s="16"/>
      <c r="F52" s="16"/>
      <c r="G52" s="16"/>
      <c r="H52" s="16"/>
      <c r="I52" s="16"/>
      <c r="J52" s="16"/>
      <c r="K52" s="16" t="s">
        <v>268</v>
      </c>
      <c r="L52" s="16"/>
      <c r="M52" s="16"/>
      <c r="N52" s="16"/>
      <c r="O52" s="16"/>
      <c r="P52" s="16"/>
      <c r="Q52" s="16"/>
      <c r="R52" s="16"/>
      <c r="S52" s="16"/>
      <c r="T52" s="16"/>
      <c r="U52" s="16" t="s">
        <v>65</v>
      </c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7" t="s">
        <v>62</v>
      </c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9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20" t="s">
        <v>220</v>
      </c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>
        <v>98000</v>
      </c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1">
        <v>600000</v>
      </c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6" t="s">
        <v>52</v>
      </c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 t="s">
        <v>48</v>
      </c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5" t="s">
        <v>90</v>
      </c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91"/>
      <c r="FA52" s="91"/>
      <c r="FB52" s="91"/>
      <c r="FC52" s="91"/>
      <c r="FD52" s="91"/>
      <c r="FE52" s="91"/>
      <c r="FF52" s="91"/>
      <c r="FG52" s="91"/>
      <c r="FH52" s="91"/>
      <c r="FI52" s="91"/>
      <c r="FJ52" s="91"/>
      <c r="FK52" s="91"/>
    </row>
    <row r="53" spans="1:167" s="9" customFormat="1" ht="30" hidden="1" customHeight="1">
      <c r="A53" s="16" t="s">
        <v>281</v>
      </c>
      <c r="B53" s="16"/>
      <c r="C53" s="16"/>
      <c r="D53" s="16"/>
      <c r="E53" s="16"/>
      <c r="F53" s="16"/>
      <c r="G53" s="16"/>
      <c r="H53" s="16"/>
      <c r="I53" s="16"/>
      <c r="J53" s="16"/>
      <c r="K53" s="16" t="s">
        <v>268</v>
      </c>
      <c r="L53" s="16"/>
      <c r="M53" s="16"/>
      <c r="N53" s="16"/>
      <c r="O53" s="16"/>
      <c r="P53" s="16"/>
      <c r="Q53" s="16"/>
      <c r="R53" s="16"/>
      <c r="S53" s="16"/>
      <c r="T53" s="16"/>
      <c r="U53" s="16" t="s">
        <v>66</v>
      </c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5" t="s">
        <v>63</v>
      </c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20" t="s">
        <v>221</v>
      </c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>
        <v>42000</v>
      </c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1">
        <v>1800000</v>
      </c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6" t="s">
        <v>52</v>
      </c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 t="s">
        <v>48</v>
      </c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5" t="s">
        <v>90</v>
      </c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91"/>
      <c r="FA53" s="91"/>
      <c r="FB53" s="91"/>
      <c r="FC53" s="91"/>
      <c r="FD53" s="91"/>
      <c r="FE53" s="91"/>
      <c r="FF53" s="91"/>
      <c r="FG53" s="91"/>
      <c r="FH53" s="91"/>
      <c r="FI53" s="91"/>
      <c r="FJ53" s="91"/>
      <c r="FK53" s="91"/>
    </row>
    <row r="54" spans="1:167" s="9" customFormat="1" ht="30" hidden="1" customHeight="1">
      <c r="A54" s="16" t="s">
        <v>281</v>
      </c>
      <c r="B54" s="16"/>
      <c r="C54" s="16"/>
      <c r="D54" s="16"/>
      <c r="E54" s="16"/>
      <c r="F54" s="16"/>
      <c r="G54" s="16"/>
      <c r="H54" s="16"/>
      <c r="I54" s="16"/>
      <c r="J54" s="16"/>
      <c r="K54" s="16" t="s">
        <v>268</v>
      </c>
      <c r="L54" s="16"/>
      <c r="M54" s="16"/>
      <c r="N54" s="16"/>
      <c r="O54" s="16"/>
      <c r="P54" s="16"/>
      <c r="Q54" s="16"/>
      <c r="R54" s="16"/>
      <c r="S54" s="16"/>
      <c r="T54" s="16"/>
      <c r="U54" s="37" t="s">
        <v>92</v>
      </c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26" t="s">
        <v>91</v>
      </c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20" t="s">
        <v>220</v>
      </c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>
        <v>1440</v>
      </c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1">
        <v>40000</v>
      </c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6" t="s">
        <v>52</v>
      </c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 t="s">
        <v>48</v>
      </c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5" t="s">
        <v>90</v>
      </c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91"/>
      <c r="FA54" s="91"/>
      <c r="FB54" s="91"/>
      <c r="FC54" s="91"/>
      <c r="FD54" s="91"/>
      <c r="FE54" s="91"/>
      <c r="FF54" s="91"/>
      <c r="FG54" s="91"/>
      <c r="FH54" s="91"/>
      <c r="FI54" s="91"/>
      <c r="FJ54" s="91"/>
      <c r="FK54" s="91"/>
    </row>
    <row r="55" spans="1:167" s="9" customFormat="1" ht="30" hidden="1" customHeight="1">
      <c r="A55" s="16" t="s">
        <v>282</v>
      </c>
      <c r="B55" s="16"/>
      <c r="C55" s="16"/>
      <c r="D55" s="16"/>
      <c r="E55" s="16"/>
      <c r="F55" s="16"/>
      <c r="G55" s="16"/>
      <c r="H55" s="16"/>
      <c r="I55" s="16"/>
      <c r="J55" s="16"/>
      <c r="K55" s="16" t="s">
        <v>268</v>
      </c>
      <c r="L55" s="16"/>
      <c r="M55" s="16"/>
      <c r="N55" s="16"/>
      <c r="O55" s="16"/>
      <c r="P55" s="16"/>
      <c r="Q55" s="16"/>
      <c r="R55" s="16"/>
      <c r="S55" s="16"/>
      <c r="T55" s="16"/>
      <c r="U55" s="16" t="s">
        <v>210</v>
      </c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5" t="s">
        <v>68</v>
      </c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20" t="s">
        <v>285</v>
      </c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 t="s">
        <v>287</v>
      </c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1">
        <v>70000</v>
      </c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6" t="s">
        <v>52</v>
      </c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 t="s">
        <v>48</v>
      </c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5" t="s">
        <v>88</v>
      </c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91"/>
      <c r="FA55" s="91"/>
      <c r="FB55" s="91"/>
      <c r="FC55" s="91"/>
      <c r="FD55" s="91"/>
      <c r="FE55" s="91"/>
      <c r="FF55" s="91"/>
      <c r="FG55" s="91"/>
      <c r="FH55" s="91"/>
      <c r="FI55" s="91"/>
      <c r="FJ55" s="91"/>
      <c r="FK55" s="91"/>
    </row>
    <row r="56" spans="1:167" s="9" customFormat="1" ht="30" hidden="1" customHeight="1">
      <c r="A56" s="16" t="s">
        <v>282</v>
      </c>
      <c r="B56" s="16"/>
      <c r="C56" s="16"/>
      <c r="D56" s="16"/>
      <c r="E56" s="16"/>
      <c r="F56" s="16"/>
      <c r="G56" s="16"/>
      <c r="H56" s="16"/>
      <c r="I56" s="16"/>
      <c r="J56" s="16"/>
      <c r="K56" s="16" t="s">
        <v>268</v>
      </c>
      <c r="L56" s="16"/>
      <c r="M56" s="16"/>
      <c r="N56" s="16"/>
      <c r="O56" s="16"/>
      <c r="P56" s="16"/>
      <c r="Q56" s="16"/>
      <c r="R56" s="16"/>
      <c r="S56" s="16"/>
      <c r="T56" s="16"/>
      <c r="U56" s="16" t="s">
        <v>71</v>
      </c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26" t="s">
        <v>70</v>
      </c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20" t="s">
        <v>285</v>
      </c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 t="s">
        <v>287</v>
      </c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1">
        <v>70000</v>
      </c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6" t="s">
        <v>52</v>
      </c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 t="s">
        <v>48</v>
      </c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5" t="s">
        <v>88</v>
      </c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91"/>
      <c r="FA56" s="91"/>
      <c r="FB56" s="91"/>
      <c r="FC56" s="91"/>
      <c r="FD56" s="91"/>
      <c r="FE56" s="91"/>
      <c r="FF56" s="91"/>
      <c r="FG56" s="91"/>
      <c r="FH56" s="91"/>
      <c r="FI56" s="91"/>
      <c r="FJ56" s="91"/>
      <c r="FK56" s="91"/>
    </row>
    <row r="57" spans="1:167" s="9" customFormat="1" ht="30" hidden="1" customHeight="1">
      <c r="A57" s="16" t="s">
        <v>272</v>
      </c>
      <c r="B57" s="16"/>
      <c r="C57" s="16"/>
      <c r="D57" s="16"/>
      <c r="E57" s="16"/>
      <c r="F57" s="16"/>
      <c r="G57" s="16"/>
      <c r="H57" s="16"/>
      <c r="I57" s="16"/>
      <c r="J57" s="16"/>
      <c r="K57" s="16" t="s">
        <v>268</v>
      </c>
      <c r="L57" s="16"/>
      <c r="M57" s="16"/>
      <c r="N57" s="16"/>
      <c r="O57" s="16"/>
      <c r="P57" s="16"/>
      <c r="Q57" s="16"/>
      <c r="R57" s="16"/>
      <c r="S57" s="16"/>
      <c r="T57" s="16"/>
      <c r="U57" s="16" t="s">
        <v>73</v>
      </c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7" t="s">
        <v>72</v>
      </c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20" t="s">
        <v>285</v>
      </c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 t="s">
        <v>287</v>
      </c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1">
        <v>12500</v>
      </c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6" t="s">
        <v>52</v>
      </c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 t="s">
        <v>48</v>
      </c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5" t="s">
        <v>88</v>
      </c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91"/>
      <c r="FA57" s="91"/>
      <c r="FB57" s="91"/>
      <c r="FC57" s="91"/>
      <c r="FD57" s="91"/>
      <c r="FE57" s="91"/>
      <c r="FF57" s="91"/>
      <c r="FG57" s="91"/>
      <c r="FH57" s="91"/>
      <c r="FI57" s="91"/>
      <c r="FJ57" s="91"/>
      <c r="FK57" s="91"/>
    </row>
    <row r="58" spans="1:167" s="9" customFormat="1" ht="30" hidden="1" customHeight="1">
      <c r="A58" s="16" t="s">
        <v>272</v>
      </c>
      <c r="B58" s="16"/>
      <c r="C58" s="16"/>
      <c r="D58" s="16"/>
      <c r="E58" s="16"/>
      <c r="F58" s="16"/>
      <c r="G58" s="16"/>
      <c r="H58" s="16"/>
      <c r="I58" s="16"/>
      <c r="J58" s="16"/>
      <c r="K58" s="16" t="s">
        <v>268</v>
      </c>
      <c r="L58" s="16"/>
      <c r="M58" s="16"/>
      <c r="N58" s="16"/>
      <c r="O58" s="16"/>
      <c r="P58" s="16"/>
      <c r="Q58" s="16"/>
      <c r="R58" s="16"/>
      <c r="S58" s="16"/>
      <c r="T58" s="16"/>
      <c r="U58" s="16" t="s">
        <v>75</v>
      </c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7" t="s">
        <v>283</v>
      </c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9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20" t="s">
        <v>285</v>
      </c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 t="s">
        <v>287</v>
      </c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1">
        <f>278270*2</f>
        <v>556540</v>
      </c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5" t="s">
        <v>88</v>
      </c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</row>
    <row r="59" spans="1:167" s="9" customFormat="1" ht="30" hidden="1" customHeight="1">
      <c r="A59" s="16" t="s">
        <v>272</v>
      </c>
      <c r="B59" s="16"/>
      <c r="C59" s="16"/>
      <c r="D59" s="16"/>
      <c r="E59" s="16"/>
      <c r="F59" s="16"/>
      <c r="G59" s="16"/>
      <c r="H59" s="16"/>
      <c r="I59" s="16"/>
      <c r="J59" s="16"/>
      <c r="K59" s="16" t="s">
        <v>268</v>
      </c>
      <c r="L59" s="16"/>
      <c r="M59" s="16"/>
      <c r="N59" s="16"/>
      <c r="O59" s="16"/>
      <c r="P59" s="16"/>
      <c r="Q59" s="16"/>
      <c r="R59" s="16"/>
      <c r="S59" s="16"/>
      <c r="T59" s="16"/>
      <c r="U59" s="16" t="s">
        <v>79</v>
      </c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26" t="s">
        <v>284</v>
      </c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20" t="s">
        <v>285</v>
      </c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 t="s">
        <v>287</v>
      </c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1">
        <v>500</v>
      </c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5" t="s">
        <v>89</v>
      </c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</row>
    <row r="60" spans="1:167" s="9" customFormat="1" ht="15.75" hidden="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100" t="s">
        <v>275</v>
      </c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2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4">
        <f>SUM(CJ52:CY59)</f>
        <v>3149540</v>
      </c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8"/>
      <c r="DQ60" s="98"/>
      <c r="DR60" s="98"/>
      <c r="DS60" s="98"/>
      <c r="DT60" s="98"/>
      <c r="DU60" s="98"/>
      <c r="DV60" s="98"/>
      <c r="DW60" s="98"/>
      <c r="DX60" s="98"/>
      <c r="DY60" s="98"/>
      <c r="DZ60" s="98"/>
      <c r="EA60" s="98"/>
      <c r="EB60" s="98"/>
      <c r="EC60" s="98"/>
      <c r="ED60" s="98"/>
      <c r="EE60" s="98"/>
      <c r="EF60" s="98"/>
      <c r="EG60" s="98"/>
      <c r="EH60" s="98"/>
      <c r="EI60" s="98"/>
      <c r="EJ60" s="98"/>
      <c r="EK60" s="98"/>
      <c r="EL60" s="98"/>
      <c r="EM60" s="98"/>
      <c r="EN60" s="97"/>
      <c r="EO60" s="97"/>
      <c r="EP60" s="97"/>
      <c r="EQ60" s="97"/>
      <c r="ER60" s="97"/>
      <c r="ES60" s="97"/>
      <c r="ET60" s="97"/>
      <c r="EU60" s="97"/>
      <c r="EV60" s="97"/>
      <c r="EW60" s="97"/>
      <c r="EX60" s="97"/>
      <c r="EY60" s="97"/>
      <c r="EZ60" s="99"/>
      <c r="FA60" s="99"/>
      <c r="FB60" s="99"/>
      <c r="FC60" s="99"/>
      <c r="FD60" s="99"/>
      <c r="FE60" s="99"/>
      <c r="FF60" s="99"/>
      <c r="FG60" s="99"/>
      <c r="FH60" s="99"/>
      <c r="FI60" s="99"/>
      <c r="FJ60" s="99"/>
      <c r="FK60" s="99"/>
    </row>
    <row r="61" spans="1:167" s="9" customForma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7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9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91"/>
      <c r="FA61" s="91"/>
      <c r="FB61" s="91"/>
      <c r="FC61" s="91"/>
      <c r="FD61" s="91"/>
      <c r="FE61" s="91"/>
      <c r="FF61" s="91"/>
      <c r="FG61" s="91"/>
      <c r="FH61" s="91"/>
      <c r="FI61" s="91"/>
      <c r="FJ61" s="91"/>
      <c r="FK61" s="91"/>
    </row>
    <row r="62" spans="1:167" s="3" customFormat="1" ht="26.25" customHeight="1">
      <c r="A62" s="71" t="s">
        <v>36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70"/>
      <c r="CM62" s="70"/>
      <c r="CN62" s="70"/>
      <c r="CO62" s="70"/>
      <c r="CP62" s="70"/>
      <c r="CQ62" s="70"/>
      <c r="CR62" s="70"/>
      <c r="CS62" s="70"/>
      <c r="DD62" s="76" t="s">
        <v>29</v>
      </c>
      <c r="DE62" s="76"/>
      <c r="DF62" s="64"/>
      <c r="DG62" s="64"/>
      <c r="DH62" s="64"/>
      <c r="DI62" s="64"/>
      <c r="DJ62" s="64"/>
      <c r="DK62" s="63" t="s">
        <v>27</v>
      </c>
      <c r="DL62" s="63"/>
      <c r="DM62" s="7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75" t="s">
        <v>28</v>
      </c>
      <c r="EE62" s="75"/>
      <c r="EF62" s="75"/>
      <c r="EG62" s="75"/>
      <c r="EH62" s="74"/>
      <c r="EI62" s="74"/>
      <c r="EJ62" s="74"/>
      <c r="EK62" s="74"/>
      <c r="EL62" s="63" t="s">
        <v>26</v>
      </c>
      <c r="EM62" s="63"/>
      <c r="EN62" s="63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</row>
    <row r="63" spans="1:167" s="2" customFormat="1" ht="15">
      <c r="A63" s="69" t="s">
        <v>23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3"/>
      <c r="BZ63" s="3"/>
      <c r="CA63" s="3"/>
      <c r="CB63" s="69" t="s">
        <v>24</v>
      </c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73" t="s">
        <v>30</v>
      </c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3"/>
      <c r="EF63" s="73"/>
      <c r="EG63" s="73"/>
      <c r="EH63" s="73"/>
      <c r="EI63" s="73"/>
      <c r="EJ63" s="73"/>
      <c r="EK63" s="73"/>
      <c r="EL63" s="73"/>
      <c r="EM63" s="73"/>
      <c r="EN63" s="7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</row>
    <row r="64" spans="1:167" s="2" customFormat="1" ht="15">
      <c r="A64" s="118" t="s">
        <v>322</v>
      </c>
      <c r="B64" s="118"/>
      <c r="C64" s="118"/>
      <c r="D64" s="118"/>
      <c r="E64" s="118"/>
      <c r="F64" s="118"/>
      <c r="G64" s="118"/>
      <c r="H64" s="118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  <c r="BI64" s="119"/>
      <c r="BJ64" s="119"/>
      <c r="BK64" s="119"/>
      <c r="BL64" s="119"/>
      <c r="BM64" s="119"/>
      <c r="BN64" s="119"/>
      <c r="BO64" s="119"/>
      <c r="BP64" s="119"/>
      <c r="BQ64" s="119"/>
      <c r="BR64" s="119"/>
      <c r="BS64" s="119"/>
      <c r="BT64" s="119"/>
      <c r="BU64" s="119"/>
      <c r="BV64" s="119"/>
      <c r="BW64" s="119"/>
      <c r="BX64" s="119"/>
      <c r="BY64" s="119"/>
      <c r="BZ64" s="119"/>
      <c r="CA64" s="119"/>
      <c r="CB64" s="119"/>
      <c r="CC64" s="119"/>
      <c r="CD64" s="119"/>
      <c r="CE64" s="119"/>
      <c r="CF64" s="119"/>
      <c r="CG64" s="119"/>
      <c r="CH64" s="119"/>
      <c r="CI64" s="119"/>
      <c r="CJ64" s="119"/>
      <c r="CK64" s="6"/>
      <c r="CL64" s="6"/>
      <c r="CM64" s="6"/>
      <c r="CN64" s="6"/>
      <c r="CO64" s="6"/>
      <c r="CP64" s="6"/>
      <c r="CQ64" s="6"/>
      <c r="CR64" s="6"/>
      <c r="CS64" s="6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</row>
    <row r="65" spans="1:167" s="2" customFormat="1" ht="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3"/>
      <c r="BZ65" s="3"/>
      <c r="CA65" s="3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</row>
    <row r="66" spans="1:167" ht="12.75" customHeight="1">
      <c r="A66" s="115" t="s">
        <v>294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5"/>
      <c r="BR66" s="115"/>
      <c r="BS66" s="115"/>
      <c r="BT66" s="115"/>
      <c r="BU66" s="115"/>
      <c r="BV66" s="115"/>
      <c r="BW66" s="115"/>
      <c r="BX66" s="115"/>
      <c r="BY66" s="115"/>
      <c r="BZ66" s="115"/>
      <c r="CA66" s="115"/>
      <c r="CB66" s="115"/>
      <c r="CC66" s="115"/>
      <c r="CD66" s="115"/>
      <c r="CE66" s="115"/>
      <c r="CF66" s="115"/>
      <c r="CG66" s="115"/>
      <c r="CH66" s="115"/>
      <c r="CI66" s="115"/>
      <c r="CJ66" s="115"/>
      <c r="CK66" s="115"/>
      <c r="CL66" s="115"/>
      <c r="CM66" s="115"/>
      <c r="CN66" s="115"/>
      <c r="CO66" s="115"/>
      <c r="CP66" s="115"/>
      <c r="CQ66" s="115"/>
      <c r="CR66" s="115"/>
      <c r="CS66" s="115"/>
      <c r="CT66" s="115"/>
      <c r="CU66" s="115"/>
      <c r="CV66" s="115"/>
      <c r="CW66" s="115"/>
      <c r="CX66" s="115"/>
      <c r="CY66" s="115"/>
      <c r="CZ66" s="115"/>
      <c r="DA66" s="115"/>
      <c r="DB66" s="115"/>
      <c r="DC66" s="115"/>
      <c r="DD66" s="115"/>
      <c r="DE66" s="115"/>
      <c r="DF66" s="115"/>
      <c r="DG66" s="115"/>
      <c r="DH66" s="115"/>
      <c r="DI66" s="115"/>
      <c r="DJ66" s="115"/>
      <c r="DK66" s="115"/>
      <c r="DL66" s="115"/>
      <c r="DM66" s="115"/>
      <c r="DN66" s="115"/>
      <c r="DO66" s="115"/>
      <c r="DP66" s="115"/>
      <c r="DQ66" s="115"/>
      <c r="DR66" s="115"/>
      <c r="DS66" s="115"/>
      <c r="DT66" s="115"/>
      <c r="DU66" s="115"/>
      <c r="DV66" s="115"/>
      <c r="DW66" s="115"/>
      <c r="DX66" s="115"/>
      <c r="DY66" s="115"/>
      <c r="DZ66" s="115"/>
      <c r="EA66" s="115"/>
      <c r="EB66" s="115"/>
      <c r="EC66" s="115"/>
      <c r="ED66" s="115"/>
      <c r="EE66" s="115"/>
      <c r="EF66" s="115"/>
      <c r="EG66" s="115"/>
      <c r="EH66" s="115"/>
      <c r="EI66" s="115"/>
      <c r="EJ66" s="115"/>
      <c r="EK66" s="115"/>
      <c r="EL66" s="115"/>
      <c r="EM66" s="115"/>
      <c r="EN66" s="115"/>
      <c r="EO66" s="115"/>
      <c r="EP66" s="115"/>
      <c r="EQ66" s="115"/>
      <c r="ER66" s="115"/>
      <c r="ES66" s="115"/>
      <c r="ET66" s="115"/>
      <c r="EU66" s="115"/>
      <c r="EV66" s="115"/>
      <c r="EW66" s="115"/>
      <c r="EX66" s="115"/>
      <c r="EY66" s="115"/>
      <c r="EZ66" s="115"/>
      <c r="FA66" s="115"/>
      <c r="FB66" s="115"/>
      <c r="FC66" s="115"/>
      <c r="FD66" s="115"/>
      <c r="FE66" s="115"/>
      <c r="FF66" s="115"/>
      <c r="FG66" s="115"/>
      <c r="FH66" s="115"/>
      <c r="FI66" s="115"/>
      <c r="FJ66" s="115"/>
      <c r="FK66" s="115"/>
    </row>
    <row r="67" spans="1:167" ht="12.75" customHeight="1">
      <c r="A67" s="95" t="s">
        <v>295</v>
      </c>
      <c r="B67" s="95"/>
      <c r="C67" s="116" t="s">
        <v>296</v>
      </c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  <c r="DK67" s="116"/>
      <c r="DL67" s="116"/>
      <c r="DM67" s="116"/>
      <c r="DN67" s="116"/>
      <c r="DO67" s="116"/>
      <c r="DP67" s="116"/>
      <c r="DQ67" s="116"/>
      <c r="DR67" s="116"/>
      <c r="DS67" s="116"/>
      <c r="DT67" s="116"/>
      <c r="DU67" s="116"/>
      <c r="DV67" s="116"/>
      <c r="DW67" s="116"/>
      <c r="DX67" s="116"/>
      <c r="DY67" s="116"/>
      <c r="DZ67" s="116"/>
      <c r="EA67" s="116"/>
      <c r="EB67" s="116"/>
      <c r="EC67" s="116"/>
      <c r="ED67" s="116"/>
      <c r="EE67" s="116"/>
      <c r="EF67" s="116"/>
      <c r="EG67" s="116"/>
      <c r="EH67" s="116"/>
      <c r="EI67" s="116"/>
      <c r="EJ67" s="116"/>
      <c r="EK67" s="116"/>
      <c r="EL67" s="116"/>
      <c r="EM67" s="116"/>
      <c r="EN67" s="116"/>
      <c r="EO67" s="116"/>
      <c r="EP67" s="116"/>
      <c r="EQ67" s="116"/>
      <c r="ER67" s="116"/>
      <c r="ES67" s="116"/>
      <c r="ET67" s="116"/>
      <c r="EU67" s="116"/>
      <c r="EV67" s="116"/>
      <c r="EW67" s="116"/>
      <c r="EX67" s="116"/>
      <c r="EY67" s="116"/>
      <c r="EZ67" s="116"/>
      <c r="FA67" s="116"/>
      <c r="FB67" s="116"/>
      <c r="FC67" s="116"/>
      <c r="FD67" s="116"/>
      <c r="FE67" s="116"/>
      <c r="FF67" s="116"/>
      <c r="FG67" s="116"/>
      <c r="FH67" s="116"/>
      <c r="FI67" s="116"/>
      <c r="FJ67" s="116"/>
      <c r="FK67" s="116"/>
    </row>
    <row r="68" spans="1:167">
      <c r="A68" s="10" t="s">
        <v>297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</row>
    <row r="69" spans="1:167" ht="12.75" customHeight="1">
      <c r="A69" s="95" t="s">
        <v>298</v>
      </c>
      <c r="B69" s="95"/>
      <c r="C69" s="117" t="s">
        <v>299</v>
      </c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  <c r="BG69" s="117"/>
      <c r="BH69" s="117"/>
      <c r="BI69" s="117"/>
      <c r="BJ69" s="117"/>
      <c r="BK69" s="117"/>
      <c r="BL69" s="117"/>
      <c r="BM69" s="117"/>
      <c r="BN69" s="117"/>
      <c r="BO69" s="117"/>
      <c r="BP69" s="117"/>
      <c r="BQ69" s="117"/>
      <c r="BR69" s="117"/>
      <c r="BS69" s="117"/>
      <c r="BT69" s="117"/>
      <c r="BU69" s="117"/>
      <c r="BV69" s="117"/>
      <c r="BW69" s="117"/>
      <c r="BX69" s="117"/>
      <c r="BY69" s="117"/>
      <c r="BZ69" s="117"/>
      <c r="CA69" s="117"/>
      <c r="CB69" s="117"/>
      <c r="CC69" s="117"/>
      <c r="CD69" s="117"/>
      <c r="CE69" s="117"/>
      <c r="CF69" s="117"/>
      <c r="CG69" s="117"/>
      <c r="CH69" s="117"/>
      <c r="CI69" s="117"/>
      <c r="CJ69" s="117"/>
      <c r="CK69" s="117"/>
      <c r="CL69" s="117"/>
      <c r="CM69" s="117"/>
      <c r="CN69" s="117"/>
      <c r="CO69" s="117"/>
      <c r="CP69" s="117"/>
      <c r="CQ69" s="117"/>
      <c r="CR69" s="117"/>
      <c r="CS69" s="117"/>
      <c r="CT69" s="117"/>
      <c r="CU69" s="117"/>
      <c r="CV69" s="117"/>
      <c r="CW69" s="117"/>
      <c r="CX69" s="117"/>
      <c r="CY69" s="117"/>
      <c r="CZ69" s="117"/>
      <c r="DA69" s="117"/>
      <c r="DB69" s="117"/>
      <c r="DC69" s="117"/>
      <c r="DD69" s="117"/>
      <c r="DE69" s="117"/>
      <c r="DF69" s="117"/>
      <c r="DG69" s="117"/>
      <c r="DH69" s="117"/>
      <c r="DI69" s="117"/>
      <c r="DJ69" s="117"/>
      <c r="DK69" s="117"/>
      <c r="DL69" s="117"/>
      <c r="DM69" s="117"/>
      <c r="DN69" s="117"/>
      <c r="DO69" s="117"/>
      <c r="DP69" s="117"/>
      <c r="DQ69" s="117"/>
      <c r="DR69" s="117"/>
      <c r="DS69" s="117"/>
      <c r="DT69" s="117"/>
      <c r="DU69" s="117"/>
      <c r="DV69" s="117"/>
      <c r="DW69" s="117"/>
      <c r="DX69" s="117"/>
      <c r="DY69" s="117"/>
      <c r="DZ69" s="117"/>
      <c r="EA69" s="117"/>
      <c r="EB69" s="117"/>
      <c r="EC69" s="117"/>
      <c r="ED69" s="117"/>
      <c r="EE69" s="117"/>
      <c r="EF69" s="117"/>
      <c r="EG69" s="117"/>
      <c r="EH69" s="117"/>
      <c r="EI69" s="117"/>
      <c r="EJ69" s="117"/>
      <c r="EK69" s="117"/>
      <c r="EL69" s="117"/>
      <c r="EM69" s="117"/>
      <c r="EN69" s="117"/>
      <c r="EO69" s="117"/>
      <c r="EP69" s="117"/>
      <c r="EQ69" s="117"/>
      <c r="ER69" s="117"/>
      <c r="ES69" s="117"/>
      <c r="ET69" s="117"/>
      <c r="EU69" s="117"/>
      <c r="EV69" s="117"/>
      <c r="EW69" s="117"/>
      <c r="EX69" s="117"/>
      <c r="EY69" s="117"/>
      <c r="EZ69" s="117"/>
      <c r="FA69" s="117"/>
      <c r="FB69" s="117"/>
      <c r="FC69" s="117"/>
      <c r="FD69" s="117"/>
      <c r="FE69" s="117"/>
      <c r="FF69" s="117"/>
      <c r="FG69" s="117"/>
      <c r="FH69" s="117"/>
      <c r="FI69" s="117"/>
      <c r="FJ69" s="117"/>
      <c r="FK69" s="117"/>
    </row>
    <row r="70" spans="1:167">
      <c r="A70" s="10" t="s">
        <v>300</v>
      </c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</row>
    <row r="71" spans="1:167">
      <c r="A71" s="10" t="s">
        <v>301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</row>
    <row r="72" spans="1:167" ht="12.75" customHeight="1">
      <c r="A72" s="95" t="s">
        <v>302</v>
      </c>
      <c r="B72" s="95"/>
      <c r="C72" s="117" t="s">
        <v>303</v>
      </c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  <c r="BG72" s="117"/>
      <c r="BH72" s="117"/>
      <c r="BI72" s="117"/>
      <c r="BJ72" s="117"/>
      <c r="BK72" s="117"/>
      <c r="BL72" s="117"/>
      <c r="BM72" s="117"/>
      <c r="BN72" s="117"/>
      <c r="BO72" s="117"/>
      <c r="BP72" s="117"/>
      <c r="BQ72" s="117"/>
      <c r="BR72" s="117"/>
      <c r="BS72" s="117"/>
      <c r="BT72" s="117"/>
      <c r="BU72" s="117"/>
      <c r="BV72" s="117"/>
      <c r="BW72" s="117"/>
      <c r="BX72" s="117"/>
      <c r="BY72" s="117"/>
      <c r="BZ72" s="117"/>
      <c r="CA72" s="117"/>
      <c r="CB72" s="117"/>
      <c r="CC72" s="117"/>
      <c r="CD72" s="117"/>
      <c r="CE72" s="117"/>
      <c r="CF72" s="117"/>
      <c r="CG72" s="117"/>
      <c r="CH72" s="117"/>
      <c r="CI72" s="117"/>
      <c r="CJ72" s="117"/>
      <c r="CK72" s="117"/>
      <c r="CL72" s="117"/>
      <c r="CM72" s="117"/>
      <c r="CN72" s="117"/>
      <c r="CO72" s="117"/>
      <c r="CP72" s="117"/>
      <c r="CQ72" s="117"/>
      <c r="CR72" s="117"/>
      <c r="CS72" s="117"/>
      <c r="CT72" s="117"/>
      <c r="CU72" s="117"/>
      <c r="CV72" s="117"/>
      <c r="CW72" s="117"/>
      <c r="CX72" s="117"/>
      <c r="CY72" s="117"/>
      <c r="CZ72" s="117"/>
      <c r="DA72" s="117"/>
      <c r="DB72" s="117"/>
      <c r="DC72" s="117"/>
      <c r="DD72" s="117"/>
      <c r="DE72" s="117"/>
      <c r="DF72" s="117"/>
      <c r="DG72" s="117"/>
      <c r="DH72" s="117"/>
      <c r="DI72" s="117"/>
      <c r="DJ72" s="117"/>
      <c r="DK72" s="117"/>
      <c r="DL72" s="117"/>
      <c r="DM72" s="117"/>
      <c r="DN72" s="117"/>
      <c r="DO72" s="117"/>
      <c r="DP72" s="117"/>
      <c r="DQ72" s="117"/>
      <c r="DR72" s="117"/>
      <c r="DS72" s="117"/>
      <c r="DT72" s="117"/>
      <c r="DU72" s="117"/>
      <c r="DV72" s="117"/>
      <c r="DW72" s="117"/>
      <c r="DX72" s="117"/>
      <c r="DY72" s="117"/>
      <c r="DZ72" s="117"/>
      <c r="EA72" s="117"/>
      <c r="EB72" s="117"/>
      <c r="EC72" s="117"/>
      <c r="ED72" s="117"/>
      <c r="EE72" s="117"/>
      <c r="EF72" s="117"/>
      <c r="EG72" s="117"/>
      <c r="EH72" s="117"/>
      <c r="EI72" s="117"/>
      <c r="EJ72" s="117"/>
      <c r="EK72" s="117"/>
      <c r="EL72" s="117"/>
      <c r="EM72" s="117"/>
      <c r="EN72" s="117"/>
      <c r="EO72" s="117"/>
      <c r="EP72" s="117"/>
      <c r="EQ72" s="117"/>
      <c r="ER72" s="117"/>
      <c r="ES72" s="117"/>
      <c r="ET72" s="117"/>
      <c r="EU72" s="117"/>
      <c r="EV72" s="117"/>
      <c r="EW72" s="117"/>
      <c r="EX72" s="117"/>
      <c r="EY72" s="117"/>
      <c r="EZ72" s="117"/>
      <c r="FA72" s="117"/>
      <c r="FB72" s="117"/>
      <c r="FC72" s="117"/>
      <c r="FD72" s="117"/>
      <c r="FE72" s="117"/>
      <c r="FF72" s="117"/>
      <c r="FG72" s="117"/>
      <c r="FH72" s="117"/>
      <c r="FI72" s="117"/>
      <c r="FJ72" s="117"/>
      <c r="FK72" s="117"/>
    </row>
    <row r="73" spans="1:167">
      <c r="A73" s="10" t="s">
        <v>304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</row>
    <row r="74" spans="1:167" ht="12.75" customHeight="1">
      <c r="A74" s="95" t="s">
        <v>305</v>
      </c>
      <c r="B74" s="95"/>
      <c r="C74" s="120" t="s">
        <v>306</v>
      </c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20"/>
      <c r="BS74" s="120"/>
      <c r="BT74" s="120"/>
      <c r="BU74" s="120"/>
      <c r="BV74" s="120"/>
      <c r="BW74" s="120"/>
      <c r="BX74" s="120"/>
      <c r="BY74" s="120"/>
      <c r="BZ74" s="120"/>
      <c r="CA74" s="120"/>
      <c r="CB74" s="120"/>
      <c r="CC74" s="120"/>
      <c r="CD74" s="120"/>
      <c r="CE74" s="120"/>
      <c r="CF74" s="120"/>
      <c r="CG74" s="120"/>
      <c r="CH74" s="120"/>
      <c r="CI74" s="120"/>
      <c r="CJ74" s="120"/>
      <c r="CK74" s="120"/>
      <c r="CL74" s="120"/>
      <c r="CM74" s="120"/>
      <c r="CN74" s="120"/>
      <c r="CO74" s="120"/>
      <c r="CP74" s="120"/>
      <c r="CQ74" s="120"/>
      <c r="CR74" s="120"/>
      <c r="CS74" s="120"/>
      <c r="CT74" s="120"/>
      <c r="CU74" s="120"/>
      <c r="CV74" s="120"/>
      <c r="CW74" s="120"/>
      <c r="CX74" s="120"/>
      <c r="CY74" s="120"/>
      <c r="CZ74" s="120"/>
      <c r="DA74" s="120"/>
      <c r="DB74" s="120"/>
      <c r="DC74" s="120"/>
      <c r="DD74" s="120"/>
      <c r="DE74" s="120"/>
      <c r="DF74" s="120"/>
      <c r="DG74" s="120"/>
      <c r="DH74" s="120"/>
      <c r="DI74" s="120"/>
      <c r="DJ74" s="120"/>
      <c r="DK74" s="120"/>
      <c r="DL74" s="120"/>
      <c r="DM74" s="120"/>
      <c r="DN74" s="120"/>
      <c r="DO74" s="120"/>
      <c r="DP74" s="120"/>
      <c r="DQ74" s="120"/>
      <c r="DR74" s="120"/>
      <c r="DS74" s="120"/>
      <c r="DT74" s="120"/>
      <c r="DU74" s="120"/>
      <c r="DV74" s="120"/>
      <c r="DW74" s="120"/>
      <c r="DX74" s="120"/>
      <c r="DY74" s="120"/>
      <c r="DZ74" s="120"/>
      <c r="EA74" s="120"/>
      <c r="EB74" s="120"/>
      <c r="EC74" s="120"/>
      <c r="ED74" s="120"/>
      <c r="EE74" s="120"/>
      <c r="EF74" s="120"/>
      <c r="EG74" s="120"/>
      <c r="EH74" s="120"/>
      <c r="EI74" s="120"/>
      <c r="EJ74" s="120"/>
      <c r="EK74" s="120"/>
      <c r="EL74" s="120"/>
      <c r="EM74" s="120"/>
      <c r="EN74" s="120"/>
      <c r="EO74" s="120"/>
      <c r="EP74" s="120"/>
      <c r="EQ74" s="120"/>
      <c r="ER74" s="120"/>
      <c r="ES74" s="120"/>
      <c r="ET74" s="120"/>
      <c r="EU74" s="120"/>
      <c r="EV74" s="120"/>
      <c r="EW74" s="120"/>
      <c r="EX74" s="120"/>
      <c r="EY74" s="120"/>
      <c r="EZ74" s="120"/>
      <c r="FA74" s="120"/>
      <c r="FB74" s="120"/>
      <c r="FC74" s="120"/>
      <c r="FD74" s="120"/>
      <c r="FE74" s="120"/>
      <c r="FF74" s="120"/>
      <c r="FG74" s="120"/>
      <c r="FH74" s="120"/>
      <c r="FI74" s="120"/>
      <c r="FJ74" s="120"/>
      <c r="FK74" s="120"/>
    </row>
    <row r="75" spans="1:167">
      <c r="A75" s="10" t="s">
        <v>307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</row>
    <row r="76" spans="1:167">
      <c r="A76" s="10" t="s">
        <v>308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</row>
    <row r="77" spans="1:167" ht="12.75" customHeight="1">
      <c r="A77" s="95" t="s">
        <v>309</v>
      </c>
      <c r="B77" s="95"/>
      <c r="C77" s="95"/>
      <c r="D77" s="94" t="s">
        <v>310</v>
      </c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</row>
    <row r="78" spans="1:167">
      <c r="A78" s="10" t="s">
        <v>311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</row>
    <row r="79" spans="1:167" ht="12.75" customHeight="1">
      <c r="A79" s="95" t="s">
        <v>312</v>
      </c>
      <c r="B79" s="95"/>
      <c r="C79" s="95"/>
      <c r="D79" s="96" t="s">
        <v>313</v>
      </c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</row>
    <row r="80" spans="1:167">
      <c r="A80" s="10" t="s">
        <v>314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</row>
    <row r="81" spans="1:167" ht="12.75" customHeight="1">
      <c r="A81" s="10"/>
      <c r="B81" s="10"/>
      <c r="C81" s="10"/>
      <c r="D81" s="93" t="s">
        <v>315</v>
      </c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3"/>
      <c r="BU81" s="93"/>
      <c r="BV81" s="93"/>
      <c r="BW81" s="93"/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93"/>
      <c r="CI81" s="93"/>
      <c r="CJ81" s="93"/>
      <c r="CK81" s="93"/>
      <c r="CL81" s="93"/>
      <c r="CM81" s="93"/>
      <c r="CN81" s="93"/>
      <c r="CO81" s="93"/>
      <c r="CP81" s="93"/>
      <c r="CQ81" s="93"/>
      <c r="CR81" s="93"/>
      <c r="CS81" s="93"/>
      <c r="CT81" s="93"/>
      <c r="CU81" s="93"/>
      <c r="CV81" s="93"/>
      <c r="CW81" s="93"/>
      <c r="CX81" s="93"/>
      <c r="CY81" s="93"/>
      <c r="CZ81" s="93"/>
      <c r="DA81" s="93"/>
      <c r="DB81" s="93"/>
      <c r="DC81" s="93"/>
      <c r="DD81" s="93"/>
      <c r="DE81" s="93"/>
      <c r="DF81" s="93"/>
      <c r="DG81" s="93"/>
      <c r="DH81" s="93"/>
      <c r="DI81" s="93"/>
      <c r="DJ81" s="93"/>
      <c r="DK81" s="93"/>
      <c r="DL81" s="93"/>
      <c r="DM81" s="93"/>
      <c r="DN81" s="93"/>
      <c r="DO81" s="93"/>
      <c r="DP81" s="93"/>
      <c r="DQ81" s="93"/>
      <c r="DR81" s="93"/>
      <c r="DS81" s="93"/>
      <c r="DT81" s="93"/>
      <c r="DU81" s="93"/>
      <c r="DV81" s="93"/>
      <c r="DW81" s="93"/>
      <c r="DX81" s="93"/>
      <c r="DY81" s="93"/>
      <c r="DZ81" s="93"/>
      <c r="EA81" s="93"/>
      <c r="EB81" s="93"/>
      <c r="EC81" s="93"/>
      <c r="ED81" s="93"/>
      <c r="EE81" s="93"/>
      <c r="EF81" s="93"/>
      <c r="EG81" s="93"/>
      <c r="EH81" s="93"/>
      <c r="EI81" s="93"/>
      <c r="EJ81" s="93"/>
      <c r="EK81" s="93"/>
      <c r="EL81" s="93"/>
      <c r="EM81" s="93"/>
      <c r="EN81" s="93"/>
      <c r="EO81" s="93"/>
      <c r="EP81" s="93"/>
      <c r="EQ81" s="93"/>
      <c r="ER81" s="93"/>
      <c r="ES81" s="93"/>
      <c r="ET81" s="93"/>
      <c r="EU81" s="93"/>
      <c r="EV81" s="93"/>
      <c r="EW81" s="93"/>
      <c r="EX81" s="93"/>
      <c r="EY81" s="93"/>
      <c r="EZ81" s="93"/>
      <c r="FA81" s="93"/>
      <c r="FB81" s="93"/>
      <c r="FC81" s="93"/>
      <c r="FD81" s="93"/>
      <c r="FE81" s="93"/>
      <c r="FF81" s="93"/>
      <c r="FG81" s="93"/>
      <c r="FH81" s="93"/>
      <c r="FI81" s="93"/>
      <c r="FJ81" s="93"/>
      <c r="FK81" s="93"/>
    </row>
    <row r="82" spans="1:167">
      <c r="A82" s="10"/>
      <c r="B82" s="10"/>
      <c r="C82" s="10"/>
      <c r="D82" s="10" t="s">
        <v>316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</row>
    <row r="83" spans="1:167">
      <c r="A83" s="10"/>
      <c r="B83" s="10"/>
      <c r="C83" s="10"/>
      <c r="D83" s="10" t="s">
        <v>317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</row>
    <row r="84" spans="1:167">
      <c r="A84" s="10"/>
      <c r="B84" s="10"/>
      <c r="C84" s="10"/>
      <c r="D84" s="10" t="s">
        <v>318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</row>
    <row r="85" spans="1:167">
      <c r="A85" s="10"/>
      <c r="B85" s="10"/>
      <c r="C85" s="10"/>
      <c r="D85" s="10" t="s">
        <v>319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</row>
    <row r="86" spans="1:167" ht="12.75" customHeight="1">
      <c r="A86" s="10"/>
      <c r="B86" s="10"/>
      <c r="C86" s="10"/>
      <c r="D86" s="93" t="s">
        <v>320</v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3"/>
      <c r="CK86" s="93"/>
      <c r="CL86" s="93"/>
      <c r="CM86" s="93"/>
      <c r="CN86" s="93"/>
      <c r="CO86" s="93"/>
      <c r="CP86" s="93"/>
      <c r="CQ86" s="93"/>
      <c r="CR86" s="93"/>
      <c r="CS86" s="93"/>
      <c r="CT86" s="93"/>
      <c r="CU86" s="93"/>
      <c r="CV86" s="93"/>
      <c r="CW86" s="93"/>
      <c r="CX86" s="93"/>
      <c r="CY86" s="93"/>
      <c r="CZ86" s="93"/>
      <c r="DA86" s="93"/>
      <c r="DB86" s="93"/>
      <c r="DC86" s="93"/>
      <c r="DD86" s="93"/>
      <c r="DE86" s="93"/>
      <c r="DF86" s="93"/>
      <c r="DG86" s="93"/>
      <c r="DH86" s="93"/>
      <c r="DI86" s="93"/>
      <c r="DJ86" s="93"/>
      <c r="DK86" s="93"/>
      <c r="DL86" s="93"/>
      <c r="DM86" s="93"/>
      <c r="DN86" s="93"/>
      <c r="DO86" s="93"/>
      <c r="DP86" s="93"/>
      <c r="DQ86" s="93"/>
      <c r="DR86" s="93"/>
      <c r="DS86" s="93"/>
      <c r="DT86" s="93"/>
      <c r="DU86" s="93"/>
      <c r="DV86" s="93"/>
      <c r="DW86" s="93"/>
      <c r="DX86" s="93"/>
      <c r="DY86" s="93"/>
      <c r="DZ86" s="93"/>
      <c r="EA86" s="93"/>
      <c r="EB86" s="93"/>
      <c r="EC86" s="93"/>
      <c r="ED86" s="93"/>
      <c r="EE86" s="93"/>
      <c r="EF86" s="93"/>
      <c r="EG86" s="93"/>
      <c r="EH86" s="93"/>
      <c r="EI86" s="93"/>
      <c r="EJ86" s="93"/>
      <c r="EK86" s="93"/>
      <c r="EL86" s="93"/>
      <c r="EM86" s="93"/>
      <c r="EN86" s="93"/>
      <c r="EO86" s="93"/>
      <c r="EP86" s="93"/>
      <c r="EQ86" s="93"/>
      <c r="ER86" s="93"/>
      <c r="ES86" s="93"/>
      <c r="ET86" s="93"/>
      <c r="EU86" s="93"/>
      <c r="EV86" s="93"/>
      <c r="EW86" s="93"/>
      <c r="EX86" s="93"/>
      <c r="EY86" s="93"/>
      <c r="EZ86" s="93"/>
      <c r="FA86" s="93"/>
      <c r="FB86" s="93"/>
      <c r="FC86" s="93"/>
      <c r="FD86" s="93"/>
      <c r="FE86" s="93"/>
      <c r="FF86" s="93"/>
      <c r="FG86" s="93"/>
      <c r="FH86" s="93"/>
      <c r="FI86" s="93"/>
      <c r="FJ86" s="93"/>
      <c r="FK86" s="93"/>
    </row>
    <row r="87" spans="1:167" ht="12.75" customHeight="1">
      <c r="A87" s="93" t="s">
        <v>321</v>
      </c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93"/>
      <c r="CK87" s="93"/>
      <c r="CL87" s="93"/>
      <c r="CM87" s="93"/>
      <c r="CN87" s="93"/>
      <c r="CO87" s="93"/>
      <c r="CP87" s="93"/>
      <c r="CQ87" s="93"/>
      <c r="CR87" s="93"/>
      <c r="CS87" s="93"/>
      <c r="CT87" s="93"/>
      <c r="CU87" s="93"/>
      <c r="CV87" s="93"/>
      <c r="CW87" s="93"/>
      <c r="CX87" s="93"/>
      <c r="CY87" s="93"/>
      <c r="CZ87" s="93"/>
      <c r="DA87" s="93"/>
      <c r="DB87" s="93"/>
      <c r="DC87" s="93"/>
      <c r="DD87" s="93"/>
      <c r="DE87" s="93"/>
      <c r="DF87" s="93"/>
      <c r="DG87" s="93"/>
      <c r="DH87" s="93"/>
      <c r="DI87" s="93"/>
      <c r="DJ87" s="93"/>
      <c r="DK87" s="93"/>
      <c r="DL87" s="93"/>
      <c r="DM87" s="93"/>
      <c r="DN87" s="93"/>
      <c r="DO87" s="93"/>
      <c r="DP87" s="93"/>
      <c r="DQ87" s="93"/>
      <c r="DR87" s="93"/>
      <c r="DS87" s="93"/>
      <c r="DT87" s="93"/>
      <c r="DU87" s="93"/>
      <c r="DV87" s="93"/>
      <c r="DW87" s="93"/>
      <c r="DX87" s="93"/>
      <c r="DY87" s="93"/>
      <c r="DZ87" s="93"/>
      <c r="EA87" s="93"/>
      <c r="EB87" s="93"/>
      <c r="EC87" s="93"/>
      <c r="ED87" s="93"/>
      <c r="EE87" s="93"/>
      <c r="EF87" s="93"/>
      <c r="EG87" s="93"/>
      <c r="EH87" s="93"/>
      <c r="EI87" s="93"/>
      <c r="EJ87" s="93"/>
      <c r="EK87" s="93"/>
      <c r="EL87" s="93"/>
      <c r="EM87" s="93"/>
      <c r="EN87" s="93"/>
      <c r="EO87" s="93"/>
      <c r="EP87" s="93"/>
      <c r="EQ87" s="93"/>
      <c r="ER87" s="93"/>
      <c r="ES87" s="93"/>
      <c r="ET87" s="93"/>
      <c r="EU87" s="93"/>
      <c r="EV87" s="93"/>
      <c r="EW87" s="93"/>
      <c r="EX87" s="93"/>
      <c r="EY87" s="93"/>
      <c r="EZ87" s="93"/>
      <c r="FA87" s="93"/>
      <c r="FB87" s="93"/>
      <c r="FC87" s="93"/>
      <c r="FD87" s="93"/>
      <c r="FE87" s="93"/>
      <c r="FF87" s="93"/>
      <c r="FG87" s="93"/>
      <c r="FH87" s="93"/>
      <c r="FI87" s="93"/>
      <c r="FJ87" s="93"/>
      <c r="FK87" s="93"/>
    </row>
  </sheetData>
  <mergeCells count="693">
    <mergeCell ref="EN34:EY34"/>
    <mergeCell ref="EZ34:FK34"/>
    <mergeCell ref="BN34:BX34"/>
    <mergeCell ref="BY34:CI34"/>
    <mergeCell ref="CJ34:CY34"/>
    <mergeCell ref="CZ34:DO34"/>
    <mergeCell ref="DP34:EA34"/>
    <mergeCell ref="EB34:EM34"/>
    <mergeCell ref="A34:J34"/>
    <mergeCell ref="K34:T34"/>
    <mergeCell ref="U34:AD34"/>
    <mergeCell ref="AE34:AK34"/>
    <mergeCell ref="AL34:AX34"/>
    <mergeCell ref="AY34:BM34"/>
    <mergeCell ref="A22:J22"/>
    <mergeCell ref="K22:T22"/>
    <mergeCell ref="U22:AD22"/>
    <mergeCell ref="AE22:AK22"/>
    <mergeCell ref="AL22:AX22"/>
    <mergeCell ref="AY22:BM22"/>
    <mergeCell ref="EB31:EM31"/>
    <mergeCell ref="EN31:EY31"/>
    <mergeCell ref="EZ31:FK31"/>
    <mergeCell ref="CJ21:CY21"/>
    <mergeCell ref="CZ21:DO21"/>
    <mergeCell ref="DP21:EA21"/>
    <mergeCell ref="EB21:EM21"/>
    <mergeCell ref="EN21:EY21"/>
    <mergeCell ref="EZ21:FK21"/>
    <mergeCell ref="EN22:EY22"/>
    <mergeCell ref="AY31:BM31"/>
    <mergeCell ref="BN31:BX31"/>
    <mergeCell ref="BY31:CI31"/>
    <mergeCell ref="CJ31:CY31"/>
    <mergeCell ref="CZ31:DO31"/>
    <mergeCell ref="DP31:EA31"/>
    <mergeCell ref="CZ30:DO30"/>
    <mergeCell ref="DP30:EA30"/>
    <mergeCell ref="EB30:EM30"/>
    <mergeCell ref="EN30:EY30"/>
    <mergeCell ref="EZ30:FK30"/>
    <mergeCell ref="A31:J31"/>
    <mergeCell ref="K31:T31"/>
    <mergeCell ref="U31:AD31"/>
    <mergeCell ref="AE31:AK31"/>
    <mergeCell ref="AL31:AX31"/>
    <mergeCell ref="EZ29:FK29"/>
    <mergeCell ref="A30:J30"/>
    <mergeCell ref="K30:T30"/>
    <mergeCell ref="U30:AD30"/>
    <mergeCell ref="AE30:AK30"/>
    <mergeCell ref="AL30:AX30"/>
    <mergeCell ref="AY30:BM30"/>
    <mergeCell ref="BN30:BX30"/>
    <mergeCell ref="BY30:CI30"/>
    <mergeCell ref="CJ30:CY30"/>
    <mergeCell ref="BY29:CI29"/>
    <mergeCell ref="CJ29:CY29"/>
    <mergeCell ref="CZ29:DO29"/>
    <mergeCell ref="DP29:EA29"/>
    <mergeCell ref="EB29:EM29"/>
    <mergeCell ref="EN29:EY29"/>
    <mergeCell ref="EB28:EM28"/>
    <mergeCell ref="EN28:EY28"/>
    <mergeCell ref="EZ28:FK28"/>
    <mergeCell ref="A29:J29"/>
    <mergeCell ref="K29:T29"/>
    <mergeCell ref="U29:AD29"/>
    <mergeCell ref="AE29:AK29"/>
    <mergeCell ref="AL29:AX29"/>
    <mergeCell ref="AY29:BM29"/>
    <mergeCell ref="BN29:BX29"/>
    <mergeCell ref="AY28:BM28"/>
    <mergeCell ref="BN28:BX28"/>
    <mergeCell ref="BY28:CI28"/>
    <mergeCell ref="CJ28:CY28"/>
    <mergeCell ref="CZ28:DO28"/>
    <mergeCell ref="DP28:EA28"/>
    <mergeCell ref="CZ27:DO27"/>
    <mergeCell ref="DP27:EA27"/>
    <mergeCell ref="EB27:EM27"/>
    <mergeCell ref="EN27:EY27"/>
    <mergeCell ref="EZ27:FK27"/>
    <mergeCell ref="A28:J28"/>
    <mergeCell ref="K28:T28"/>
    <mergeCell ref="U28:AD28"/>
    <mergeCell ref="AE28:AK28"/>
    <mergeCell ref="AL28:AX28"/>
    <mergeCell ref="EZ26:FK26"/>
    <mergeCell ref="A27:J27"/>
    <mergeCell ref="K27:T27"/>
    <mergeCell ref="U27:AD27"/>
    <mergeCell ref="AE27:AK27"/>
    <mergeCell ref="AL27:AX27"/>
    <mergeCell ref="AY27:BM27"/>
    <mergeCell ref="BN27:BX27"/>
    <mergeCell ref="BY27:CI27"/>
    <mergeCell ref="CJ27:CY27"/>
    <mergeCell ref="BY26:CI26"/>
    <mergeCell ref="CJ26:CY26"/>
    <mergeCell ref="CZ26:DO26"/>
    <mergeCell ref="DP26:EA26"/>
    <mergeCell ref="EB26:EM26"/>
    <mergeCell ref="EN26:EY26"/>
    <mergeCell ref="EB43:EM43"/>
    <mergeCell ref="EN43:EY43"/>
    <mergeCell ref="EZ43:FK43"/>
    <mergeCell ref="A26:J26"/>
    <mergeCell ref="K26:T26"/>
    <mergeCell ref="U26:AD26"/>
    <mergeCell ref="AE26:AK26"/>
    <mergeCell ref="AL26:AX26"/>
    <mergeCell ref="AY26:BM26"/>
    <mergeCell ref="BN26:BX26"/>
    <mergeCell ref="AY43:BM43"/>
    <mergeCell ref="BN43:BX43"/>
    <mergeCell ref="BY43:CI43"/>
    <mergeCell ref="CJ43:CY43"/>
    <mergeCell ref="CZ43:DO43"/>
    <mergeCell ref="DP43:EA43"/>
    <mergeCell ref="CZ42:DO42"/>
    <mergeCell ref="DP42:EA42"/>
    <mergeCell ref="EB42:EM42"/>
    <mergeCell ref="EN42:EY42"/>
    <mergeCell ref="EZ42:FK42"/>
    <mergeCell ref="A43:J43"/>
    <mergeCell ref="K43:T43"/>
    <mergeCell ref="U43:AD43"/>
    <mergeCell ref="AE43:AK43"/>
    <mergeCell ref="AL43:AX43"/>
    <mergeCell ref="EZ40:FK40"/>
    <mergeCell ref="A42:J42"/>
    <mergeCell ref="K42:T42"/>
    <mergeCell ref="U42:AD42"/>
    <mergeCell ref="AE42:AK42"/>
    <mergeCell ref="AL42:AX42"/>
    <mergeCell ref="AY42:BM42"/>
    <mergeCell ref="BN42:BX42"/>
    <mergeCell ref="BY42:CI42"/>
    <mergeCell ref="CJ42:CY42"/>
    <mergeCell ref="BY40:CI40"/>
    <mergeCell ref="CJ40:CY40"/>
    <mergeCell ref="CZ40:DO40"/>
    <mergeCell ref="DP40:EA40"/>
    <mergeCell ref="EB40:EM40"/>
    <mergeCell ref="EN40:EY40"/>
    <mergeCell ref="EB39:EM39"/>
    <mergeCell ref="EN39:EY39"/>
    <mergeCell ref="EZ39:FK39"/>
    <mergeCell ref="A40:J40"/>
    <mergeCell ref="K40:T40"/>
    <mergeCell ref="U40:AD40"/>
    <mergeCell ref="AE40:AK40"/>
    <mergeCell ref="AL40:AX40"/>
    <mergeCell ref="AY40:BM40"/>
    <mergeCell ref="BN40:BX40"/>
    <mergeCell ref="AY39:BM39"/>
    <mergeCell ref="BN39:BX39"/>
    <mergeCell ref="BY39:CI39"/>
    <mergeCell ref="CJ39:CY39"/>
    <mergeCell ref="CZ39:DO39"/>
    <mergeCell ref="DP39:EA39"/>
    <mergeCell ref="CZ37:DO37"/>
    <mergeCell ref="DP37:EA37"/>
    <mergeCell ref="EB37:EM37"/>
    <mergeCell ref="EN37:EY37"/>
    <mergeCell ref="EZ37:FK37"/>
    <mergeCell ref="A39:J39"/>
    <mergeCell ref="K39:T39"/>
    <mergeCell ref="U39:AD39"/>
    <mergeCell ref="AE39:AK39"/>
    <mergeCell ref="AL39:AX39"/>
    <mergeCell ref="A36:FK36"/>
    <mergeCell ref="A37:J37"/>
    <mergeCell ref="K37:T37"/>
    <mergeCell ref="U37:AD37"/>
    <mergeCell ref="AE37:AK37"/>
    <mergeCell ref="AL37:AX37"/>
    <mergeCell ref="AY37:BM37"/>
    <mergeCell ref="BN37:BX37"/>
    <mergeCell ref="BY37:CI37"/>
    <mergeCell ref="CJ37:CY37"/>
    <mergeCell ref="CJ35:CY35"/>
    <mergeCell ref="CZ35:DO35"/>
    <mergeCell ref="DP35:EA35"/>
    <mergeCell ref="EB35:EM35"/>
    <mergeCell ref="EN35:EY35"/>
    <mergeCell ref="EZ35:FK35"/>
    <mergeCell ref="EN33:EY33"/>
    <mergeCell ref="EZ33:FK33"/>
    <mergeCell ref="A35:J35"/>
    <mergeCell ref="K35:T35"/>
    <mergeCell ref="U35:AD35"/>
    <mergeCell ref="AE35:AK35"/>
    <mergeCell ref="AL35:AX35"/>
    <mergeCell ref="AY35:BM35"/>
    <mergeCell ref="BN35:BX35"/>
    <mergeCell ref="BY35:CI35"/>
    <mergeCell ref="BN33:BX33"/>
    <mergeCell ref="BY33:CI33"/>
    <mergeCell ref="CJ33:CY33"/>
    <mergeCell ref="CZ33:DO33"/>
    <mergeCell ref="DP33:EA33"/>
    <mergeCell ref="EB33:EM33"/>
    <mergeCell ref="A33:J33"/>
    <mergeCell ref="K33:T33"/>
    <mergeCell ref="U33:AD33"/>
    <mergeCell ref="AE33:AK33"/>
    <mergeCell ref="AL33:AX33"/>
    <mergeCell ref="AY33:BM33"/>
    <mergeCell ref="CJ32:CY32"/>
    <mergeCell ref="CZ32:DO32"/>
    <mergeCell ref="DP32:EA32"/>
    <mergeCell ref="EB32:EM32"/>
    <mergeCell ref="EN32:EY32"/>
    <mergeCell ref="EZ32:FK32"/>
    <mergeCell ref="EN25:EY25"/>
    <mergeCell ref="EZ25:FK25"/>
    <mergeCell ref="A32:J32"/>
    <mergeCell ref="K32:T32"/>
    <mergeCell ref="U32:AD32"/>
    <mergeCell ref="AE32:AK32"/>
    <mergeCell ref="AL32:AX32"/>
    <mergeCell ref="AY32:BM32"/>
    <mergeCell ref="BN32:BX32"/>
    <mergeCell ref="BY32:CI32"/>
    <mergeCell ref="BN25:BX25"/>
    <mergeCell ref="BY25:CI25"/>
    <mergeCell ref="CJ25:CY25"/>
    <mergeCell ref="CZ25:DO25"/>
    <mergeCell ref="DP25:EA25"/>
    <mergeCell ref="EB25:EM25"/>
    <mergeCell ref="A25:J25"/>
    <mergeCell ref="K25:T25"/>
    <mergeCell ref="U25:AD25"/>
    <mergeCell ref="AE25:AK25"/>
    <mergeCell ref="AL25:AX25"/>
    <mergeCell ref="AY25:BM25"/>
    <mergeCell ref="CJ24:CY24"/>
    <mergeCell ref="CZ24:DO24"/>
    <mergeCell ref="DP24:EA24"/>
    <mergeCell ref="EB24:EM24"/>
    <mergeCell ref="EN24:EY24"/>
    <mergeCell ref="EZ24:FK24"/>
    <mergeCell ref="EN23:EY23"/>
    <mergeCell ref="EZ23:FK23"/>
    <mergeCell ref="A24:J24"/>
    <mergeCell ref="K24:T24"/>
    <mergeCell ref="U24:AD24"/>
    <mergeCell ref="AE24:AK24"/>
    <mergeCell ref="AL24:AX24"/>
    <mergeCell ref="AY24:BM24"/>
    <mergeCell ref="BN24:BX24"/>
    <mergeCell ref="BY24:CI24"/>
    <mergeCell ref="BN23:BX23"/>
    <mergeCell ref="BY23:CI23"/>
    <mergeCell ref="CJ23:CY23"/>
    <mergeCell ref="CZ23:DO23"/>
    <mergeCell ref="DP23:EA23"/>
    <mergeCell ref="EB23:EM23"/>
    <mergeCell ref="A23:J23"/>
    <mergeCell ref="K23:T23"/>
    <mergeCell ref="U23:AD23"/>
    <mergeCell ref="AE23:AK23"/>
    <mergeCell ref="AL23:AX23"/>
    <mergeCell ref="AY23:BM23"/>
    <mergeCell ref="CJ20:CY20"/>
    <mergeCell ref="CZ20:DO20"/>
    <mergeCell ref="DP20:EA20"/>
    <mergeCell ref="EB20:EM20"/>
    <mergeCell ref="EN20:EY20"/>
    <mergeCell ref="EZ20:FK20"/>
    <mergeCell ref="EN19:EY19"/>
    <mergeCell ref="EZ19:FK19"/>
    <mergeCell ref="A20:J20"/>
    <mergeCell ref="K20:T20"/>
    <mergeCell ref="U20:AD20"/>
    <mergeCell ref="AE20:AK20"/>
    <mergeCell ref="AL20:AX20"/>
    <mergeCell ref="AY20:BM20"/>
    <mergeCell ref="BN20:BX20"/>
    <mergeCell ref="BY20:CI20"/>
    <mergeCell ref="BN19:BX19"/>
    <mergeCell ref="BY19:CI19"/>
    <mergeCell ref="CJ19:CY19"/>
    <mergeCell ref="CZ19:DO19"/>
    <mergeCell ref="DP19:EA19"/>
    <mergeCell ref="EB19:EM19"/>
    <mergeCell ref="A19:J19"/>
    <mergeCell ref="K19:T19"/>
    <mergeCell ref="U19:AD19"/>
    <mergeCell ref="AE19:AK19"/>
    <mergeCell ref="AL19:AX19"/>
    <mergeCell ref="AY19:BM19"/>
    <mergeCell ref="CJ17:CY17"/>
    <mergeCell ref="CZ17:DO17"/>
    <mergeCell ref="DP17:EA17"/>
    <mergeCell ref="EB17:EM17"/>
    <mergeCell ref="EN17:EY17"/>
    <mergeCell ref="EZ17:FK17"/>
    <mergeCell ref="EN16:EY16"/>
    <mergeCell ref="EZ16:FK16"/>
    <mergeCell ref="A17:J17"/>
    <mergeCell ref="K17:T17"/>
    <mergeCell ref="U17:AD17"/>
    <mergeCell ref="AE17:AK17"/>
    <mergeCell ref="AL17:AX17"/>
    <mergeCell ref="AY17:BM17"/>
    <mergeCell ref="BN17:BX17"/>
    <mergeCell ref="BY17:CI17"/>
    <mergeCell ref="BN16:BX16"/>
    <mergeCell ref="BY16:CI16"/>
    <mergeCell ref="CJ16:CY16"/>
    <mergeCell ref="CZ16:DO16"/>
    <mergeCell ref="DP16:EA16"/>
    <mergeCell ref="EB16:EM16"/>
    <mergeCell ref="A16:J16"/>
    <mergeCell ref="K16:T16"/>
    <mergeCell ref="U16:AD16"/>
    <mergeCell ref="AE16:AK16"/>
    <mergeCell ref="AL16:AX16"/>
    <mergeCell ref="AY16:BM16"/>
    <mergeCell ref="A15:FK15"/>
    <mergeCell ref="A52:J52"/>
    <mergeCell ref="K52:T52"/>
    <mergeCell ref="U52:AD52"/>
    <mergeCell ref="AE52:AK52"/>
    <mergeCell ref="AL52:AX52"/>
    <mergeCell ref="AY52:BM52"/>
    <mergeCell ref="BN52:BX52"/>
    <mergeCell ref="BY52:CI52"/>
    <mergeCell ref="CJ52:CY52"/>
    <mergeCell ref="A72:B72"/>
    <mergeCell ref="C72:FK72"/>
    <mergeCell ref="A74:B74"/>
    <mergeCell ref="C74:FK74"/>
    <mergeCell ref="A77:C77"/>
    <mergeCell ref="AY51:BM51"/>
    <mergeCell ref="BN51:BX51"/>
    <mergeCell ref="BY51:CI51"/>
    <mergeCell ref="CJ51:CY51"/>
    <mergeCell ref="CZ51:DO51"/>
    <mergeCell ref="EN14:EY14"/>
    <mergeCell ref="EZ14:FK14"/>
    <mergeCell ref="A66:FK66"/>
    <mergeCell ref="A67:B67"/>
    <mergeCell ref="C67:FK67"/>
    <mergeCell ref="A69:B69"/>
    <mergeCell ref="C69:FK69"/>
    <mergeCell ref="A63:BX63"/>
    <mergeCell ref="A64:CJ64"/>
    <mergeCell ref="DP51:EA51"/>
    <mergeCell ref="BN14:BX14"/>
    <mergeCell ref="BY14:CI14"/>
    <mergeCell ref="CJ14:CY14"/>
    <mergeCell ref="CZ14:DO14"/>
    <mergeCell ref="DP14:EA14"/>
    <mergeCell ref="EB14:EM14"/>
    <mergeCell ref="A14:J14"/>
    <mergeCell ref="K14:T14"/>
    <mergeCell ref="U14:AD14"/>
    <mergeCell ref="AE14:AK14"/>
    <mergeCell ref="AL14:AX14"/>
    <mergeCell ref="AY14:BM14"/>
    <mergeCell ref="AY12:BM13"/>
    <mergeCell ref="BN12:BX13"/>
    <mergeCell ref="BY12:CI13"/>
    <mergeCell ref="CJ12:CY13"/>
    <mergeCell ref="CZ12:DO13"/>
    <mergeCell ref="DP12:EM12"/>
    <mergeCell ref="DP13:EA13"/>
    <mergeCell ref="EB13:EM13"/>
    <mergeCell ref="B9:AU9"/>
    <mergeCell ref="AV9:FK9"/>
    <mergeCell ref="A11:J13"/>
    <mergeCell ref="K11:T13"/>
    <mergeCell ref="U11:AD13"/>
    <mergeCell ref="AE11:EM11"/>
    <mergeCell ref="EN11:EY13"/>
    <mergeCell ref="EZ11:FK13"/>
    <mergeCell ref="AE12:AK13"/>
    <mergeCell ref="AL12:AX13"/>
    <mergeCell ref="B6:AU6"/>
    <mergeCell ref="AV6:FK6"/>
    <mergeCell ref="B7:AU7"/>
    <mergeCell ref="AV7:FK7"/>
    <mergeCell ref="B8:AU8"/>
    <mergeCell ref="AV8:FK8"/>
    <mergeCell ref="A1:FK1"/>
    <mergeCell ref="A2:FK2"/>
    <mergeCell ref="BD3:BZ3"/>
    <mergeCell ref="CB3:CK3"/>
    <mergeCell ref="CM3:EA3"/>
    <mergeCell ref="B5:AU5"/>
    <mergeCell ref="AV5:FK5"/>
    <mergeCell ref="EZ50:FK50"/>
    <mergeCell ref="A51:J51"/>
    <mergeCell ref="K51:T51"/>
    <mergeCell ref="U51:AD51"/>
    <mergeCell ref="AE51:AK51"/>
    <mergeCell ref="AL51:AX51"/>
    <mergeCell ref="EB51:EM51"/>
    <mergeCell ref="EN51:EY51"/>
    <mergeCell ref="EZ51:FK51"/>
    <mergeCell ref="BY50:CI50"/>
    <mergeCell ref="CJ50:CY50"/>
    <mergeCell ref="CZ50:DO50"/>
    <mergeCell ref="DP50:EA50"/>
    <mergeCell ref="EB50:EM50"/>
    <mergeCell ref="EN50:EY50"/>
    <mergeCell ref="BN45:BX45"/>
    <mergeCell ref="BY45:CI45"/>
    <mergeCell ref="DP45:EA45"/>
    <mergeCell ref="EB45:EM45"/>
    <mergeCell ref="EN45:EY45"/>
    <mergeCell ref="A44:FK44"/>
    <mergeCell ref="A50:J50"/>
    <mergeCell ref="K50:T50"/>
    <mergeCell ref="U50:AD50"/>
    <mergeCell ref="AE50:AK50"/>
    <mergeCell ref="AL50:AX50"/>
    <mergeCell ref="AY50:BM50"/>
    <mergeCell ref="BN50:BX50"/>
    <mergeCell ref="A45:J45"/>
    <mergeCell ref="K45:T45"/>
    <mergeCell ref="U45:AD45"/>
    <mergeCell ref="AE45:AK45"/>
    <mergeCell ref="AL45:AX45"/>
    <mergeCell ref="AY45:BM45"/>
    <mergeCell ref="CJ45:CY45"/>
    <mergeCell ref="CZ45:DO45"/>
    <mergeCell ref="EZ45:FK45"/>
    <mergeCell ref="A46:J46"/>
    <mergeCell ref="K46:T46"/>
    <mergeCell ref="U46:AD46"/>
    <mergeCell ref="AE46:AK46"/>
    <mergeCell ref="AL46:AX46"/>
    <mergeCell ref="AY46:BM46"/>
    <mergeCell ref="BN46:BX46"/>
    <mergeCell ref="BY46:CI46"/>
    <mergeCell ref="CJ46:CY46"/>
    <mergeCell ref="CZ46:DO46"/>
    <mergeCell ref="DP46:EA46"/>
    <mergeCell ref="EB46:EM46"/>
    <mergeCell ref="EN46:EY46"/>
    <mergeCell ref="EZ46:FK46"/>
    <mergeCell ref="A47:J47"/>
    <mergeCell ref="K47:T47"/>
    <mergeCell ref="U47:AD47"/>
    <mergeCell ref="AE47:AK47"/>
    <mergeCell ref="AL47:AX47"/>
    <mergeCell ref="AY47:BM47"/>
    <mergeCell ref="BN47:BX47"/>
    <mergeCell ref="BY47:CI47"/>
    <mergeCell ref="CJ47:CY47"/>
    <mergeCell ref="CZ47:DO47"/>
    <mergeCell ref="DP47:EA47"/>
    <mergeCell ref="EB47:EM47"/>
    <mergeCell ref="EN47:EY47"/>
    <mergeCell ref="EZ47:FK47"/>
    <mergeCell ref="A48:J48"/>
    <mergeCell ref="K48:T48"/>
    <mergeCell ref="U48:AD48"/>
    <mergeCell ref="AE48:AK48"/>
    <mergeCell ref="AL48:AX48"/>
    <mergeCell ref="AY48:BM48"/>
    <mergeCell ref="BN48:BX48"/>
    <mergeCell ref="BY48:CI48"/>
    <mergeCell ref="CJ48:CY48"/>
    <mergeCell ref="CZ48:DO48"/>
    <mergeCell ref="DP48:EA48"/>
    <mergeCell ref="EB48:EM48"/>
    <mergeCell ref="EN48:EY48"/>
    <mergeCell ref="EZ48:FK48"/>
    <mergeCell ref="A61:J61"/>
    <mergeCell ref="K61:T61"/>
    <mergeCell ref="U61:AD61"/>
    <mergeCell ref="AE61:AK61"/>
    <mergeCell ref="AL61:AX61"/>
    <mergeCell ref="AY61:BM61"/>
    <mergeCell ref="BN61:BX61"/>
    <mergeCell ref="BY61:CI61"/>
    <mergeCell ref="CJ61:CY61"/>
    <mergeCell ref="CZ61:DO61"/>
    <mergeCell ref="DP61:EA61"/>
    <mergeCell ref="EB61:EM61"/>
    <mergeCell ref="EN61:EY61"/>
    <mergeCell ref="EZ61:FK61"/>
    <mergeCell ref="CB63:CS63"/>
    <mergeCell ref="DD63:EN63"/>
    <mergeCell ref="DN62:EC62"/>
    <mergeCell ref="ED62:EG62"/>
    <mergeCell ref="EH62:EK62"/>
    <mergeCell ref="EL62:EN62"/>
    <mergeCell ref="CZ52:DO52"/>
    <mergeCell ref="DP52:EA52"/>
    <mergeCell ref="EB52:EM52"/>
    <mergeCell ref="EN52:EY52"/>
    <mergeCell ref="EZ52:FK52"/>
    <mergeCell ref="EN53:EY53"/>
    <mergeCell ref="EZ53:FK53"/>
    <mergeCell ref="EN54:EY54"/>
    <mergeCell ref="EZ54:FK54"/>
    <mergeCell ref="A53:J53"/>
    <mergeCell ref="K53:T53"/>
    <mergeCell ref="U53:AD53"/>
    <mergeCell ref="AE53:AK53"/>
    <mergeCell ref="AL53:AX53"/>
    <mergeCell ref="AY53:BM53"/>
    <mergeCell ref="BN53:BX53"/>
    <mergeCell ref="BY53:CI53"/>
    <mergeCell ref="CJ53:CY53"/>
    <mergeCell ref="CZ53:DO53"/>
    <mergeCell ref="DP53:EA53"/>
    <mergeCell ref="EB53:EM53"/>
    <mergeCell ref="BY54:CI54"/>
    <mergeCell ref="CJ54:CY54"/>
    <mergeCell ref="CZ54:DO54"/>
    <mergeCell ref="DP54:EA54"/>
    <mergeCell ref="EB54:EM54"/>
    <mergeCell ref="A54:J54"/>
    <mergeCell ref="K54:T54"/>
    <mergeCell ref="U54:AD54"/>
    <mergeCell ref="AE54:AK54"/>
    <mergeCell ref="AL54:AX54"/>
    <mergeCell ref="K55:T55"/>
    <mergeCell ref="U55:AD55"/>
    <mergeCell ref="AE55:AK55"/>
    <mergeCell ref="AL55:AX55"/>
    <mergeCell ref="AY55:BM55"/>
    <mergeCell ref="BN54:BX54"/>
    <mergeCell ref="AY54:BM54"/>
    <mergeCell ref="BY55:CI55"/>
    <mergeCell ref="CJ55:CY55"/>
    <mergeCell ref="EZ55:FK55"/>
    <mergeCell ref="A56:J56"/>
    <mergeCell ref="K56:T56"/>
    <mergeCell ref="U56:AD56"/>
    <mergeCell ref="AE56:AK56"/>
    <mergeCell ref="AL56:AX56"/>
    <mergeCell ref="CZ56:DO56"/>
    <mergeCell ref="A55:J55"/>
    <mergeCell ref="CZ55:DO55"/>
    <mergeCell ref="DP55:EA55"/>
    <mergeCell ref="EB55:EM55"/>
    <mergeCell ref="EN55:EY55"/>
    <mergeCell ref="AY57:BM57"/>
    <mergeCell ref="BN57:BX57"/>
    <mergeCell ref="AY56:BM56"/>
    <mergeCell ref="BN56:BX56"/>
    <mergeCell ref="BY56:CI56"/>
    <mergeCell ref="BN55:BX55"/>
    <mergeCell ref="CJ56:CY56"/>
    <mergeCell ref="EB57:EM57"/>
    <mergeCell ref="EN57:EY57"/>
    <mergeCell ref="EB56:EM56"/>
    <mergeCell ref="EN56:EY56"/>
    <mergeCell ref="EZ56:FK56"/>
    <mergeCell ref="DP56:EA56"/>
    <mergeCell ref="A57:J57"/>
    <mergeCell ref="K57:T57"/>
    <mergeCell ref="U57:AD57"/>
    <mergeCell ref="AE57:AK57"/>
    <mergeCell ref="AL57:AX57"/>
    <mergeCell ref="BN58:BX58"/>
    <mergeCell ref="AY58:BM58"/>
    <mergeCell ref="BY58:CI58"/>
    <mergeCell ref="CJ58:CY58"/>
    <mergeCell ref="BY57:CI57"/>
    <mergeCell ref="CJ57:CY57"/>
    <mergeCell ref="CZ57:DO57"/>
    <mergeCell ref="A58:J58"/>
    <mergeCell ref="K58:T58"/>
    <mergeCell ref="U58:AD58"/>
    <mergeCell ref="AE58:AK58"/>
    <mergeCell ref="AL58:AX58"/>
    <mergeCell ref="CZ58:DO58"/>
    <mergeCell ref="DP58:EA58"/>
    <mergeCell ref="EB58:EM58"/>
    <mergeCell ref="EN58:EY58"/>
    <mergeCell ref="EZ58:FK58"/>
    <mergeCell ref="EB49:EM49"/>
    <mergeCell ref="EN49:EY49"/>
    <mergeCell ref="EZ49:FK49"/>
    <mergeCell ref="EZ57:FK57"/>
    <mergeCell ref="DP57:EA57"/>
    <mergeCell ref="AY49:BM49"/>
    <mergeCell ref="BN49:BX49"/>
    <mergeCell ref="BY49:CI49"/>
    <mergeCell ref="CJ49:CY49"/>
    <mergeCell ref="CZ49:DO49"/>
    <mergeCell ref="DP49:EA49"/>
    <mergeCell ref="CZ59:DO59"/>
    <mergeCell ref="DP59:EA59"/>
    <mergeCell ref="EB59:EM59"/>
    <mergeCell ref="EN59:EY59"/>
    <mergeCell ref="A59:J59"/>
    <mergeCell ref="K59:T59"/>
    <mergeCell ref="U59:AD59"/>
    <mergeCell ref="AE59:AK59"/>
    <mergeCell ref="AL59:AX59"/>
    <mergeCell ref="AY59:BM59"/>
    <mergeCell ref="AL60:AX60"/>
    <mergeCell ref="AY60:BM60"/>
    <mergeCell ref="BN60:BX60"/>
    <mergeCell ref="BY60:CI60"/>
    <mergeCell ref="CJ60:CY60"/>
    <mergeCell ref="BY59:CI59"/>
    <mergeCell ref="CJ59:CY59"/>
    <mergeCell ref="BN59:BX59"/>
    <mergeCell ref="DP60:EA60"/>
    <mergeCell ref="EB60:EM60"/>
    <mergeCell ref="EN60:EY60"/>
    <mergeCell ref="EZ60:FK60"/>
    <mergeCell ref="A49:J49"/>
    <mergeCell ref="K49:T49"/>
    <mergeCell ref="U49:AD49"/>
    <mergeCell ref="AE49:AK49"/>
    <mergeCell ref="AL49:AX49"/>
    <mergeCell ref="EZ59:FK59"/>
    <mergeCell ref="A62:BX62"/>
    <mergeCell ref="CB62:CS62"/>
    <mergeCell ref="DD62:DE62"/>
    <mergeCell ref="DF62:DJ62"/>
    <mergeCell ref="DK62:DL62"/>
    <mergeCell ref="CZ60:DO60"/>
    <mergeCell ref="A60:J60"/>
    <mergeCell ref="K60:T60"/>
    <mergeCell ref="U60:AD60"/>
    <mergeCell ref="AE60:AK60"/>
    <mergeCell ref="A87:FK87"/>
    <mergeCell ref="D86:FK86"/>
    <mergeCell ref="D81:FK81"/>
    <mergeCell ref="D77:FK77"/>
    <mergeCell ref="A79:C79"/>
    <mergeCell ref="D79:FK79"/>
    <mergeCell ref="A18:J18"/>
    <mergeCell ref="K18:T18"/>
    <mergeCell ref="U18:AD18"/>
    <mergeCell ref="AE18:AK18"/>
    <mergeCell ref="AL18:AX18"/>
    <mergeCell ref="AY18:BM18"/>
    <mergeCell ref="BN18:BX18"/>
    <mergeCell ref="BY18:CI18"/>
    <mergeCell ref="CJ18:CY18"/>
    <mergeCell ref="CZ18:DO18"/>
    <mergeCell ref="DP18:EA18"/>
    <mergeCell ref="EB18:EM18"/>
    <mergeCell ref="EN18:EY18"/>
    <mergeCell ref="EZ18:FK18"/>
    <mergeCell ref="A21:J21"/>
    <mergeCell ref="K21:T21"/>
    <mergeCell ref="U21:AD21"/>
    <mergeCell ref="AE21:AK21"/>
    <mergeCell ref="AL21:AX21"/>
    <mergeCell ref="AY21:BM21"/>
    <mergeCell ref="BN21:BX21"/>
    <mergeCell ref="BY21:CI21"/>
    <mergeCell ref="BN22:BX22"/>
    <mergeCell ref="BY22:CI22"/>
    <mergeCell ref="CJ22:CY22"/>
    <mergeCell ref="CZ22:DO22"/>
    <mergeCell ref="DP22:EA22"/>
    <mergeCell ref="EB22:EM22"/>
    <mergeCell ref="EZ22:FK22"/>
    <mergeCell ref="A38:J38"/>
    <mergeCell ref="K38:T38"/>
    <mergeCell ref="U38:AD38"/>
    <mergeCell ref="AE38:AK38"/>
    <mergeCell ref="AL38:AX38"/>
    <mergeCell ref="AY38:BM38"/>
    <mergeCell ref="BN38:BX38"/>
    <mergeCell ref="BY38:CI38"/>
    <mergeCell ref="CJ38:CY38"/>
    <mergeCell ref="CZ38:DO38"/>
    <mergeCell ref="DP38:EA38"/>
    <mergeCell ref="EB38:EM38"/>
    <mergeCell ref="EN38:EY38"/>
    <mergeCell ref="EZ38:FK38"/>
    <mergeCell ref="A41:J41"/>
    <mergeCell ref="K41:T41"/>
    <mergeCell ref="U41:AD41"/>
    <mergeCell ref="AE41:AK41"/>
    <mergeCell ref="AL41:AX41"/>
    <mergeCell ref="EB41:EM41"/>
    <mergeCell ref="EN41:EY41"/>
    <mergeCell ref="EZ41:FK41"/>
    <mergeCell ref="AY41:BM41"/>
    <mergeCell ref="BN41:BX41"/>
    <mergeCell ref="BY41:CI41"/>
    <mergeCell ref="CJ41:CY41"/>
    <mergeCell ref="CZ41:DO41"/>
    <mergeCell ref="DP41:EA41"/>
  </mergeCells>
  <printOptions horizontalCentered="1"/>
  <pageMargins left="0.31496062992125984" right="0.31496062992125984" top="0.59055118110236227" bottom="0.31496062992125984" header="0.19685039370078741" footer="0.19685039370078741"/>
  <pageSetup paperSize="9" scale="70" fitToHeight="10" orientation="landscape" r:id="rId1"/>
  <rowBreaks count="1" manualBreakCount="1">
    <brk id="21" max="16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стр.1_2</vt:lpstr>
      <vt:lpstr>ПЛАН ГРАФИК 2014</vt:lpstr>
      <vt:lpstr>стр.1_2!Заголовки_для_печати</vt:lpstr>
      <vt:lpstr>'ПЛАН ГРАФИК 2014'!Область_печати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3700-09-005</cp:lastModifiedBy>
  <cp:lastPrinted>2014-05-22T05:30:48Z</cp:lastPrinted>
  <dcterms:created xsi:type="dcterms:W3CDTF">2008-10-01T13:21:49Z</dcterms:created>
  <dcterms:modified xsi:type="dcterms:W3CDTF">2014-05-22T05:47:14Z</dcterms:modified>
</cp:coreProperties>
</file>