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570" windowHeight="108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6" i="1"/>
  <c r="K6"/>
  <c r="L6"/>
  <c r="M6"/>
  <c r="G6"/>
  <c r="F6"/>
  <c r="E6"/>
  <c r="H10"/>
  <c r="M8"/>
  <c r="G12"/>
  <c r="H12"/>
  <c r="N12"/>
  <c r="M12"/>
  <c r="H14"/>
  <c r="H13"/>
  <c r="H9"/>
  <c r="H8"/>
  <c r="H7"/>
  <c r="G14"/>
  <c r="G13"/>
  <c r="G11"/>
  <c r="G10"/>
  <c r="G9"/>
  <c r="G8"/>
  <c r="G7"/>
  <c r="N8"/>
  <c r="F8"/>
  <c r="E8"/>
  <c r="N14"/>
  <c r="M14"/>
  <c r="M13"/>
  <c r="N13"/>
  <c r="F14"/>
  <c r="E14"/>
  <c r="E13"/>
  <c r="F13"/>
  <c r="E12"/>
  <c r="F12"/>
  <c r="M11"/>
  <c r="N7"/>
  <c r="N9"/>
  <c r="N10"/>
  <c r="N11"/>
  <c r="M7"/>
  <c r="M9"/>
  <c r="M10"/>
  <c r="F7"/>
  <c r="F9"/>
  <c r="F10"/>
  <c r="F11"/>
  <c r="E7"/>
  <c r="E9"/>
  <c r="E10"/>
  <c r="E11"/>
  <c r="J10" l="1"/>
  <c r="H11"/>
  <c r="J11" s="1"/>
  <c r="N6"/>
  <c r="J12"/>
  <c r="I12"/>
  <c r="I8"/>
  <c r="J8"/>
  <c r="I14"/>
  <c r="J13"/>
  <c r="I13"/>
  <c r="I9"/>
  <c r="J7"/>
  <c r="I10"/>
  <c r="I7"/>
  <c r="J9"/>
  <c r="I11"/>
  <c r="I6" l="1"/>
  <c r="J6"/>
</calcChain>
</file>

<file path=xl/comments1.xml><?xml version="1.0" encoding="utf-8"?>
<comments xmlns="http://schemas.openxmlformats.org/spreadsheetml/2006/main">
  <authors>
    <author xml:space="preserve"> </author>
  </authors>
  <commentList>
    <comment ref="A7" authorId="0">
      <text>
        <r>
          <rPr>
            <b/>
            <sz val="10"/>
            <color indexed="81"/>
            <rFont val="Tahoma"/>
            <family val="2"/>
            <charset val="204"/>
          </rPr>
          <t xml:space="preserve"> :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<sst xmlns="http://schemas.openxmlformats.org/spreadsheetml/2006/main" count="31" uniqueCount="21">
  <si>
    <t>в т.ч. Федеральный бюджет</t>
  </si>
  <si>
    <t>Налог на добавленную стоимость</t>
  </si>
  <si>
    <t>Акцизы</t>
  </si>
  <si>
    <t>%</t>
  </si>
  <si>
    <t>Всего по региону</t>
  </si>
  <si>
    <t>Поступило во все уровни бюджета</t>
  </si>
  <si>
    <t>Налог на прибыль организаций</t>
  </si>
  <si>
    <t>2.2.</t>
  </si>
  <si>
    <t>Налог на доходы физических лиц</t>
  </si>
  <si>
    <t>2.3.</t>
  </si>
  <si>
    <t xml:space="preserve">в том числе </t>
  </si>
  <si>
    <t>Межрегиональные инспекции ФНС  России (федеральный уровень администрирования)</t>
  </si>
  <si>
    <t>Налоговые органы Калининградской области (региональный уровень администрирования)</t>
  </si>
  <si>
    <t xml:space="preserve">Налог на прибыль </t>
  </si>
  <si>
    <t>в т.ч. Консолидированный бюджет  Калининградской области</t>
  </si>
  <si>
    <t>Специальные налоговые режимы</t>
  </si>
  <si>
    <t>млн. руб.</t>
  </si>
  <si>
    <t xml:space="preserve"> январь-ноябрь 2015 года млн. руб.</t>
  </si>
  <si>
    <t xml:space="preserve"> январь-ноябрь 2016 года млн. руб.</t>
  </si>
  <si>
    <t>Поступление налогов, сборов и других обязательных платежей, администрируемых ФНС России, за январь-ноябре 2015-2016 годов  по Калининградской области</t>
  </si>
  <si>
    <t xml:space="preserve"> январь-ноябрь   2016 года к 2015 году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</si>
</sst>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0" fillId="0" borderId="1" xfId="0" applyFont="1" applyFill="1" applyBorder="1"/>
    <xf numFmtId="164" fontId="0" fillId="0" borderId="1" xfId="0" applyNumberFormat="1" applyFont="1" applyFill="1" applyBorder="1"/>
    <xf numFmtId="0" fontId="1" fillId="0" borderId="1" xfId="0" applyFont="1" applyFill="1" applyBorder="1" applyAlignment="1">
      <alignment wrapText="1"/>
    </xf>
    <xf numFmtId="0" fontId="0" fillId="0" borderId="0" xfId="0" applyFont="1" applyFill="1"/>
    <xf numFmtId="164" fontId="0" fillId="0" borderId="0" xfId="0" applyNumberFormat="1" applyFill="1"/>
    <xf numFmtId="0" fontId="5" fillId="0" borderId="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8" xfId="0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activeCell="C6" sqref="C6"/>
    </sheetView>
  </sheetViews>
  <sheetFormatPr defaultRowHeight="15"/>
  <cols>
    <col min="1" max="1" width="4.5703125" style="1" customWidth="1"/>
    <col min="2" max="2" width="28.85546875" style="1" customWidth="1"/>
    <col min="3" max="3" width="11.140625" style="1" customWidth="1"/>
    <col min="4" max="4" width="12.42578125" style="1" customWidth="1"/>
    <col min="5" max="5" width="7" style="1" customWidth="1"/>
    <col min="6" max="6" width="7.140625" style="1" customWidth="1"/>
    <col min="7" max="7" width="11.7109375" style="1" customWidth="1"/>
    <col min="8" max="8" width="11.28515625" style="1" customWidth="1"/>
    <col min="9" max="9" width="7.28515625" style="1" customWidth="1"/>
    <col min="10" max="10" width="7.7109375" style="1" customWidth="1"/>
    <col min="11" max="11" width="11.140625" style="1" customWidth="1"/>
    <col min="12" max="12" width="11" style="1" customWidth="1"/>
    <col min="13" max="13" width="6.85546875" style="1" customWidth="1"/>
    <col min="14" max="14" width="7.42578125" style="1" customWidth="1"/>
    <col min="15" max="16384" width="9.140625" style="1"/>
  </cols>
  <sheetData>
    <row r="1" spans="1:14" ht="33" customHeight="1">
      <c r="B1" s="11" t="s">
        <v>19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9.5" customHeight="1">
      <c r="A2" s="24"/>
      <c r="B2" s="19"/>
      <c r="C2" s="12" t="s">
        <v>4</v>
      </c>
      <c r="D2" s="13"/>
      <c r="E2" s="13"/>
      <c r="F2" s="14"/>
      <c r="G2" s="18" t="s">
        <v>10</v>
      </c>
      <c r="H2" s="18"/>
      <c r="I2" s="18"/>
      <c r="J2" s="18"/>
      <c r="K2" s="18"/>
      <c r="L2" s="18"/>
      <c r="M2" s="18"/>
      <c r="N2" s="18"/>
    </row>
    <row r="3" spans="1:14" ht="42.6" customHeight="1">
      <c r="A3" s="24"/>
      <c r="B3" s="20"/>
      <c r="C3" s="15"/>
      <c r="D3" s="16"/>
      <c r="E3" s="16"/>
      <c r="F3" s="17"/>
      <c r="G3" s="21" t="s">
        <v>11</v>
      </c>
      <c r="H3" s="22"/>
      <c r="I3" s="22"/>
      <c r="J3" s="23"/>
      <c r="K3" s="21" t="s">
        <v>12</v>
      </c>
      <c r="L3" s="22"/>
      <c r="M3" s="22"/>
      <c r="N3" s="23"/>
    </row>
    <row r="4" spans="1:14" ht="57.6" customHeight="1">
      <c r="A4" s="24"/>
      <c r="B4" s="20"/>
      <c r="C4" s="20" t="s">
        <v>17</v>
      </c>
      <c r="D4" s="20" t="s">
        <v>18</v>
      </c>
      <c r="E4" s="20" t="s">
        <v>20</v>
      </c>
      <c r="F4" s="20"/>
      <c r="G4" s="20" t="s">
        <v>17</v>
      </c>
      <c r="H4" s="20" t="s">
        <v>18</v>
      </c>
      <c r="I4" s="20" t="s">
        <v>20</v>
      </c>
      <c r="J4" s="20"/>
      <c r="K4" s="20" t="s">
        <v>17</v>
      </c>
      <c r="L4" s="20" t="s">
        <v>18</v>
      </c>
      <c r="M4" s="20" t="s">
        <v>20</v>
      </c>
      <c r="N4" s="20"/>
    </row>
    <row r="5" spans="1:14" ht="46.5" customHeight="1">
      <c r="A5" s="24"/>
      <c r="B5" s="20"/>
      <c r="C5" s="20"/>
      <c r="D5" s="20"/>
      <c r="E5" s="2" t="s">
        <v>16</v>
      </c>
      <c r="F5" s="3" t="s">
        <v>3</v>
      </c>
      <c r="G5" s="20"/>
      <c r="H5" s="20"/>
      <c r="I5" s="2" t="s">
        <v>16</v>
      </c>
      <c r="J5" s="3" t="s">
        <v>3</v>
      </c>
      <c r="K5" s="20"/>
      <c r="L5" s="20"/>
      <c r="M5" s="2" t="s">
        <v>16</v>
      </c>
      <c r="N5" s="3" t="s">
        <v>3</v>
      </c>
    </row>
    <row r="6" spans="1:14" ht="49.15" customHeight="1">
      <c r="A6" s="4"/>
      <c r="B6" s="5" t="s">
        <v>5</v>
      </c>
      <c r="C6" s="6">
        <v>76877.3</v>
      </c>
      <c r="D6" s="6">
        <v>90308.3</v>
      </c>
      <c r="E6" s="6">
        <f>D6-C6</f>
        <v>13431</v>
      </c>
      <c r="F6" s="7">
        <f>D6/C6*100</f>
        <v>117.47069681167261</v>
      </c>
      <c r="G6" s="6">
        <f>C6-K6</f>
        <v>33361.700000000004</v>
      </c>
      <c r="H6" s="6">
        <f>D6-L6</f>
        <v>34761.100000000006</v>
      </c>
      <c r="I6" s="6">
        <f>H6-G6</f>
        <v>1399.4000000000015</v>
      </c>
      <c r="J6" s="7">
        <f>H6/G6*100</f>
        <v>104.19463036955551</v>
      </c>
      <c r="K6" s="6">
        <f>K7+K11</f>
        <v>43515.6</v>
      </c>
      <c r="L6" s="6">
        <f>L7+L11</f>
        <v>55547.199999999997</v>
      </c>
      <c r="M6" s="6">
        <f>L6-K6</f>
        <v>12031.599999999999</v>
      </c>
      <c r="N6" s="7">
        <f>L6/K6*100</f>
        <v>127.6489350945408</v>
      </c>
    </row>
    <row r="7" spans="1:14">
      <c r="A7" s="4">
        <v>1</v>
      </c>
      <c r="B7" s="5" t="s">
        <v>0</v>
      </c>
      <c r="C7" s="6">
        <v>47519</v>
      </c>
      <c r="D7" s="6">
        <v>58604.3</v>
      </c>
      <c r="E7" s="6">
        <f t="shared" ref="E7:E14" si="0">D7-C7</f>
        <v>11085.300000000003</v>
      </c>
      <c r="F7" s="7">
        <f t="shared" ref="F7:F14" si="1">D7/C7*100</f>
        <v>123.32814242723964</v>
      </c>
      <c r="G7" s="6">
        <f t="shared" ref="G7:G14" si="2">C7-K7</f>
        <v>30492</v>
      </c>
      <c r="H7" s="6">
        <f t="shared" ref="H7:H14" si="3">D7-L7</f>
        <v>32476.200000000004</v>
      </c>
      <c r="I7" s="6">
        <f t="shared" ref="I7:I14" si="4">H7-G7</f>
        <v>1984.2000000000044</v>
      </c>
      <c r="J7" s="7">
        <f t="shared" ref="J7:J13" si="5">H7/G7*100</f>
        <v>106.50728059818971</v>
      </c>
      <c r="K7" s="6">
        <v>17027</v>
      </c>
      <c r="L7" s="6">
        <v>26128.1</v>
      </c>
      <c r="M7" s="6">
        <f t="shared" ref="M7:M14" si="6">L7-K7</f>
        <v>9101.0999999999985</v>
      </c>
      <c r="N7" s="7">
        <f t="shared" ref="N7:N14" si="7">L7/K7*100</f>
        <v>153.45098960474539</v>
      </c>
    </row>
    <row r="8" spans="1:14">
      <c r="A8" s="4">
        <v>1.1000000000000001</v>
      </c>
      <c r="B8" s="8" t="s">
        <v>13</v>
      </c>
      <c r="C8" s="6">
        <v>587</v>
      </c>
      <c r="D8" s="6">
        <v>1216</v>
      </c>
      <c r="E8" s="6">
        <f t="shared" si="0"/>
        <v>629</v>
      </c>
      <c r="F8" s="7">
        <f t="shared" si="1"/>
        <v>207.15502555366268</v>
      </c>
      <c r="G8" s="6">
        <f t="shared" si="2"/>
        <v>95.199999999999989</v>
      </c>
      <c r="H8" s="6">
        <f t="shared" si="3"/>
        <v>81.299999999999955</v>
      </c>
      <c r="I8" s="6">
        <f t="shared" si="4"/>
        <v>-13.900000000000034</v>
      </c>
      <c r="J8" s="7">
        <f t="shared" si="5"/>
        <v>85.399159663865504</v>
      </c>
      <c r="K8" s="6">
        <v>491.8</v>
      </c>
      <c r="L8" s="6">
        <v>1134.7</v>
      </c>
      <c r="M8" s="6">
        <f>L8-K8</f>
        <v>642.90000000000009</v>
      </c>
      <c r="N8" s="7">
        <f t="shared" si="7"/>
        <v>230.72387149247663</v>
      </c>
    </row>
    <row r="9" spans="1:14" ht="19.5" customHeight="1">
      <c r="A9" s="4">
        <v>1.2</v>
      </c>
      <c r="B9" s="8" t="s">
        <v>1</v>
      </c>
      <c r="C9" s="3">
        <v>31138.9</v>
      </c>
      <c r="D9" s="6">
        <v>40648.699999999997</v>
      </c>
      <c r="E9" s="6">
        <f t="shared" si="0"/>
        <v>9509.7999999999956</v>
      </c>
      <c r="F9" s="7">
        <f t="shared" si="1"/>
        <v>130.53993557897036</v>
      </c>
      <c r="G9" s="6">
        <f t="shared" si="2"/>
        <v>17853.5</v>
      </c>
      <c r="H9" s="6">
        <f t="shared" si="3"/>
        <v>20340.199999999997</v>
      </c>
      <c r="I9" s="6">
        <f t="shared" si="4"/>
        <v>2486.6999999999971</v>
      </c>
      <c r="J9" s="7">
        <f t="shared" si="5"/>
        <v>113.92836138572267</v>
      </c>
      <c r="K9" s="6">
        <v>13285.4</v>
      </c>
      <c r="L9" s="6">
        <v>20308.5</v>
      </c>
      <c r="M9" s="6">
        <f t="shared" si="6"/>
        <v>7023.1</v>
      </c>
      <c r="N9" s="7">
        <f t="shared" si="7"/>
        <v>152.86329354027731</v>
      </c>
    </row>
    <row r="10" spans="1:14" ht="24" customHeight="1">
      <c r="A10" s="4">
        <v>1.3</v>
      </c>
      <c r="B10" s="8" t="s">
        <v>2</v>
      </c>
      <c r="C10" s="6">
        <v>8498.7000000000007</v>
      </c>
      <c r="D10" s="6">
        <v>9351.7000000000007</v>
      </c>
      <c r="E10" s="6">
        <f t="shared" si="0"/>
        <v>853</v>
      </c>
      <c r="F10" s="7">
        <f t="shared" si="1"/>
        <v>110.03682916210715</v>
      </c>
      <c r="G10" s="6">
        <f t="shared" si="2"/>
        <v>8360.9000000000015</v>
      </c>
      <c r="H10" s="6">
        <f>D10-L10</f>
        <v>8799</v>
      </c>
      <c r="I10" s="6">
        <f t="shared" si="4"/>
        <v>438.09999999999854</v>
      </c>
      <c r="J10" s="7">
        <f>H10/G10*100</f>
        <v>105.23986652154672</v>
      </c>
      <c r="K10" s="6">
        <v>137.80000000000001</v>
      </c>
      <c r="L10" s="6">
        <v>552.70000000000005</v>
      </c>
      <c r="M10" s="6">
        <f t="shared" si="6"/>
        <v>414.90000000000003</v>
      </c>
      <c r="N10" s="7">
        <f t="shared" si="7"/>
        <v>401.08853410740204</v>
      </c>
    </row>
    <row r="11" spans="1:14" ht="48" customHeight="1">
      <c r="A11" s="4">
        <v>2</v>
      </c>
      <c r="B11" s="5" t="s">
        <v>14</v>
      </c>
      <c r="C11" s="6">
        <v>29356.2</v>
      </c>
      <c r="D11" s="6">
        <v>31702.9</v>
      </c>
      <c r="E11" s="6">
        <f t="shared" si="0"/>
        <v>2346.7000000000007</v>
      </c>
      <c r="F11" s="7">
        <f t="shared" si="1"/>
        <v>107.99388204195365</v>
      </c>
      <c r="G11" s="6">
        <f t="shared" si="2"/>
        <v>2867.6000000000022</v>
      </c>
      <c r="H11" s="6">
        <f t="shared" si="3"/>
        <v>2283.8000000000029</v>
      </c>
      <c r="I11" s="6">
        <f t="shared" si="4"/>
        <v>-583.79999999999927</v>
      </c>
      <c r="J11" s="7">
        <f t="shared" si="5"/>
        <v>79.641512065839066</v>
      </c>
      <c r="K11" s="6">
        <v>26488.6</v>
      </c>
      <c r="L11" s="6">
        <v>29419.1</v>
      </c>
      <c r="M11" s="6">
        <f t="shared" si="6"/>
        <v>2930.5</v>
      </c>
      <c r="N11" s="7">
        <f t="shared" si="7"/>
        <v>111.06324985087926</v>
      </c>
    </row>
    <row r="12" spans="1:14" ht="21.75" customHeight="1">
      <c r="A12" s="3">
        <v>2.1</v>
      </c>
      <c r="B12" s="8" t="s">
        <v>6</v>
      </c>
      <c r="C12" s="6">
        <v>4788.3999999999996</v>
      </c>
      <c r="D12" s="6">
        <v>6204.7</v>
      </c>
      <c r="E12" s="6">
        <f t="shared" si="0"/>
        <v>1416.3000000000002</v>
      </c>
      <c r="F12" s="7">
        <f t="shared" si="1"/>
        <v>129.57772951298975</v>
      </c>
      <c r="G12" s="6">
        <f t="shared" si="2"/>
        <v>1880.8999999999996</v>
      </c>
      <c r="H12" s="6">
        <f t="shared" si="3"/>
        <v>1269.0999999999995</v>
      </c>
      <c r="I12" s="6">
        <f t="shared" si="4"/>
        <v>-611.80000000000018</v>
      </c>
      <c r="J12" s="7">
        <f t="shared" si="5"/>
        <v>67.47301823595086</v>
      </c>
      <c r="K12" s="7">
        <v>2907.5</v>
      </c>
      <c r="L12" s="9">
        <v>4935.6000000000004</v>
      </c>
      <c r="M12" s="6">
        <f t="shared" si="6"/>
        <v>2028.1000000000004</v>
      </c>
      <c r="N12" s="7">
        <f t="shared" si="7"/>
        <v>169.75408426483233</v>
      </c>
    </row>
    <row r="13" spans="1:14" ht="10.9" customHeight="1">
      <c r="A13" s="3" t="s">
        <v>7</v>
      </c>
      <c r="B13" s="8" t="s">
        <v>8</v>
      </c>
      <c r="C13" s="6">
        <v>12442.6</v>
      </c>
      <c r="D13" s="6">
        <v>13590.1</v>
      </c>
      <c r="E13" s="6">
        <f t="shared" si="0"/>
        <v>1147.5</v>
      </c>
      <c r="F13" s="7">
        <f t="shared" si="1"/>
        <v>109.22234902673075</v>
      </c>
      <c r="G13" s="6">
        <f t="shared" si="2"/>
        <v>64.600000000000364</v>
      </c>
      <c r="H13" s="6">
        <f t="shared" si="3"/>
        <v>134.20000000000073</v>
      </c>
      <c r="I13" s="6">
        <f t="shared" si="4"/>
        <v>69.600000000000364</v>
      </c>
      <c r="J13" s="7">
        <f t="shared" si="5"/>
        <v>207.73993808049531</v>
      </c>
      <c r="K13" s="6">
        <v>12378</v>
      </c>
      <c r="L13" s="6">
        <v>13455.9</v>
      </c>
      <c r="M13" s="6">
        <f t="shared" si="6"/>
        <v>1077.8999999999996</v>
      </c>
      <c r="N13" s="7">
        <f t="shared" si="7"/>
        <v>108.70819195346581</v>
      </c>
    </row>
    <row r="14" spans="1:14">
      <c r="A14" s="3" t="s">
        <v>9</v>
      </c>
      <c r="B14" s="8" t="s">
        <v>15</v>
      </c>
      <c r="C14" s="6">
        <v>5472.6</v>
      </c>
      <c r="D14" s="6">
        <v>5631.2</v>
      </c>
      <c r="E14" s="6">
        <f t="shared" si="0"/>
        <v>158.59999999999945</v>
      </c>
      <c r="F14" s="7">
        <f t="shared" si="1"/>
        <v>102.898074041589</v>
      </c>
      <c r="G14" s="6">
        <f t="shared" si="2"/>
        <v>1.1000000000003638</v>
      </c>
      <c r="H14" s="6">
        <f t="shared" si="3"/>
        <v>-0.1999999999998181</v>
      </c>
      <c r="I14" s="6">
        <f t="shared" si="4"/>
        <v>-1.3000000000001819</v>
      </c>
      <c r="J14" s="7"/>
      <c r="K14" s="6">
        <v>5471.5</v>
      </c>
      <c r="L14" s="6">
        <v>5631.4</v>
      </c>
      <c r="M14" s="6">
        <f t="shared" si="6"/>
        <v>159.89999999999964</v>
      </c>
      <c r="N14" s="7">
        <f t="shared" si="7"/>
        <v>102.92241615644704</v>
      </c>
    </row>
    <row r="15" spans="1:14">
      <c r="J15" s="10"/>
    </row>
  </sheetData>
  <mergeCells count="16">
    <mergeCell ref="A2:A5"/>
    <mergeCell ref="G3:J3"/>
    <mergeCell ref="G4:G5"/>
    <mergeCell ref="H4:H5"/>
    <mergeCell ref="I4:J4"/>
    <mergeCell ref="B1:N1"/>
    <mergeCell ref="C2:F3"/>
    <mergeCell ref="G2:N2"/>
    <mergeCell ref="B2:B5"/>
    <mergeCell ref="K3:N3"/>
    <mergeCell ref="K4:K5"/>
    <mergeCell ref="L4:L5"/>
    <mergeCell ref="M4:N4"/>
    <mergeCell ref="E4:F4"/>
    <mergeCell ref="C4:C5"/>
    <mergeCell ref="D4:D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Герус Галина Евгеньевна</dc:creator>
  <cp:lastModifiedBy>3900-01-308</cp:lastModifiedBy>
  <cp:lastPrinted>2016-12-12T11:47:56Z</cp:lastPrinted>
  <dcterms:created xsi:type="dcterms:W3CDTF">2015-10-22T14:51:03Z</dcterms:created>
  <dcterms:modified xsi:type="dcterms:W3CDTF">2016-12-12T13:25:54Z</dcterms:modified>
</cp:coreProperties>
</file>