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firstSheet="2" activeTab="8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  <sheet name="для ПЗ" sheetId="10" r:id="rId10"/>
  </sheets>
  <definedNames>
    <definedName name="_xlnm.Print_Area" localSheetId="1">'Раздел I'!$A$1:$R$28</definedName>
    <definedName name="_xlnm.Print_Area" localSheetId="2">'Раздел II'!$A$1:$R$57</definedName>
    <definedName name="_xlnm.Print_Area" localSheetId="6">'Раздел III'!$A$1:$R$59</definedName>
    <definedName name="_xlnm.Print_Area" localSheetId="7">'Раздел IV'!$A$1:$C$8</definedName>
    <definedName name="_xlnm.Print_Area" localSheetId="8">'Раздел V'!$A$1:$U$68</definedName>
    <definedName name="_xlnm.Print_Area" localSheetId="3">'Справочно к Разделам I,II (1)'!$A$1:$J$20</definedName>
    <definedName name="_xlnm.Print_Area" localSheetId="4">'Справочно к Разделам I,II (2)'!$A$1:$P$27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<sst xmlns="http://schemas.openxmlformats.org/spreadsheetml/2006/main" count="813" uniqueCount="304">
  <si>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</si>
  <si>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01.09.2022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</si>
  <si>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</si>
  <si>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</si>
  <si>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</si>
  <si>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</si>
  <si>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</si>
  <si>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</si>
  <si>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Форма № 4-НМ
Утверждена приказом ФНС России
от 24.12.2021
№ ЕД-7-1/1146@
Ежемесячная</t>
  </si>
  <si>
    <t>Код</t>
  </si>
  <si>
    <t>Наименование</t>
  </si>
  <si>
    <t>Республика, край, область, автономное
образование, город</t>
  </si>
  <si>
    <t>41</t>
  </si>
  <si>
    <t>Камчатский край</t>
  </si>
  <si>
    <t>Налоговый орган</t>
  </si>
  <si>
    <t>4100</t>
  </si>
  <si>
    <t>УФНС России по Камчатскому краю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</si>
  <si>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</si>
  <si>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</si>
  <si>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</si>
  <si>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</si>
  <si>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</si>
  <si>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</si>
  <si>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</si>
  <si>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</si>
  <si>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</si>
  <si>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</si>
  <si>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</si>
  <si>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</si>
  <si>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</si>
  <si>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</si>
  <si>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</si>
  <si>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</si>
  <si>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</si>
  <si>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</si>
  <si>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</si>
  <si>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</si>
  <si>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</si>
  <si>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</si>
  <si>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</si>
  <si>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</si>
  <si>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</si>
  <si>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</si>
  <si>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</si>
  <si>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</si>
  <si>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</si>
  <si>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</si>
  <si>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</si>
  <si>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</si>
  <si>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</si>
  <si>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</si>
  <si>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</si>
  <si>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</si>
  <si>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</si>
  <si>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</si>
  <si>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</si>
  <si>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</si>
  <si>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</si>
  <si>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</si>
  <si>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</si>
  <si>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</si>
  <si>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</si>
  <si>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</si>
  <si>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</si>
  <si>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</si>
  <si>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</si>
  <si>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</si>
  <si>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</si>
  <si>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</si>
  <si>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</si>
  <si>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</si>
  <si>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</si>
  <si>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</si>
  <si>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</si>
  <si>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</si>
  <si>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</si>
  <si>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</si>
  <si>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</si>
  <si>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</si>
  <si>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</si>
  <si>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</si>
  <si>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</si>
  <si>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</si>
  <si>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</si>
  <si>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</si>
  <si>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</si>
  <si>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</si>
  <si>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</si>
  <si>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</si>
  <si>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</si>
  <si>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</si>
  <si>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</si>
  <si>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</si>
  <si>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</si>
  <si>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</si>
  <si>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</si>
  <si>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</si>
  <si>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</si>
  <si>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</si>
  <si>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</si>
  <si>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</si>
  <si>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</si>
  <si>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</si>
  <si>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</si>
  <si>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</si>
  <si>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</si>
  <si>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</si>
  <si>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Х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</si>
  <si>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</si>
  <si>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</si>
  <si>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</si>
  <si>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</si>
  <si>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</si>
  <si>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</si>
  <si>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</si>
  <si>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</si>
  <si>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</si>
  <si>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</si>
  <si>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</si>
  <si>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</si>
  <si>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</si>
  <si>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</si>
  <si>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</si>
  <si>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</si>
  <si>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</si>
  <si>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</si>
  <si>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</si>
  <si>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</si>
  <si>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</si>
  <si>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</si>
  <si>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</si>
  <si>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</si>
  <si>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</si>
  <si>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</si>
  <si>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</si>
  <si>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</si>
  <si>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</si>
  <si>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</si>
  <si>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</si>
  <si>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</si>
  <si>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</si>
  <si>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</si>
  <si>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</si>
  <si>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</si>
  <si>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</si>
  <si>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</si>
  <si>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</si>
  <si>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</si>
  <si>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</si>
  <si>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</si>
  <si>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</si>
  <si>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</si>
  <si>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</si>
  <si>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</si>
  <si>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</si>
  <si>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</si>
  <si>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</si>
  <si>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</si>
  <si>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</si>
  <si>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</si>
  <si>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</si>
  <si>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</si>
  <si>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</si>
  <si>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</si>
  <si>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</si>
  <si>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</si>
  <si>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</si>
  <si>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</si>
  <si>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</si>
  <si>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</si>
  <si>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</si>
  <si>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</si>
  <si>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</si>
  <si>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</si>
  <si>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</si>
  <si>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</si>
  <si>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</si>
  <si>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</si>
  <si>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</si>
  <si>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</si>
  <si>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</si>
  <si>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</si>
  <si>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</si>
  <si>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</si>
  <si>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</si>
  <si>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</si>
  <si>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</si>
  <si>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</si>
  <si>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</si>
  <si>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</si>
  <si>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</si>
  <si>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</si>
  <si>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</si>
  <si>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</si>
  <si>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</si>
  <si>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</si>
  <si>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</si>
  <si>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</si>
  <si>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</si>
  <si>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</si>
  <si>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</si>
  <si>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</si>
  <si>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</si>
  <si>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</si>
  <si>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</si>
  <si>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</si>
  <si>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</si>
  <si>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</si>
  <si>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</si>
  <si>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</si>
  <si>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</si>
  <si>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</si>
  <si>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</si>
  <si>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</si>
  <si>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</si>
  <si>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</si>
  <si>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</si>
  <si>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</si>
  <si>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</si>
  <si>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</si>
  <si>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</si>
  <si>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</si>
  <si>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</si>
  <si>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</si>
  <si>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</si>
  <si>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</si>
  <si>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</si>
  <si>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</si>
  <si>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</si>
  <si>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</si>
  <si>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</si>
  <si>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</si>
  <si>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</si>
  <si>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</si>
  <si>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</si>
  <si>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</si>
  <si>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</si>
  <si>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</si>
  <si>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</si>
  <si>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</si>
  <si>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</si>
  <si>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</si>
  <si>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</si>
  <si>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</si>
  <si>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</si>
  <si>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</si>
  <si>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</si>
  <si>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</si>
  <si>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</si>
  <si>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</si>
  <si>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</si>
  <si>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</si>
  <si>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</si>
  <si>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</si>
  <si>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</si>
  <si>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</si>
  <si>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</si>
  <si>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</si>
  <si>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</si>
  <si>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</si>
  <si>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</si>
  <si>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</si>
  <si>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</si>
  <si>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</si>
  <si>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</si>
  <si>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</si>
  <si>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</si>
  <si>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</si>
  <si>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</si>
  <si>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</si>
  <si>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</si>
  <si>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</si>
  <si>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</si>
  <si>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</si>
  <si>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</si>
  <si>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</si>
  <si>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</si>
  <si>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сосокупка</t>
  </si>
  <si>
    <t xml:space="preserve">01 01 2022 </t>
  </si>
  <si>
    <t>прирост к Нгода</t>
  </si>
  <si>
    <t>прирост к предыд ОД</t>
  </si>
  <si>
    <t>% к Нгода</t>
  </si>
  <si>
    <t>% к предыд ОД</t>
  </si>
  <si>
    <t>СОВОКУПНАЯ ЗАДОЛЖЕННОСТЬ  СТРАХОВЫЕ</t>
  </si>
  <si>
    <t>01 01 2022</t>
  </si>
  <si>
    <t>на 01.01.2022</t>
  </si>
  <si>
    <t>к году</t>
  </si>
  <si>
    <t>%</t>
  </si>
  <si>
    <t xml:space="preserve">за месяц </t>
  </si>
  <si>
    <t>Контрольная работа</t>
  </si>
  <si>
    <t>1040+1090</t>
  </si>
  <si>
    <t>01 09 2022</t>
  </si>
  <si>
    <t>01 08 2022</t>
  </si>
  <si>
    <t>на 01.09.2022</t>
  </si>
  <si>
    <t>на 01.08.2022</t>
  </si>
  <si>
    <t>сов</t>
  </si>
  <si>
    <t>банкр</t>
  </si>
  <si>
    <t>ссп</t>
  </si>
  <si>
    <t>приост</t>
  </si>
  <si>
    <t>невозм</t>
  </si>
  <si>
    <t>неотч</t>
  </si>
  <si>
    <t>контр работа</t>
  </si>
  <si>
    <t>н</t>
  </si>
  <si>
    <t>пш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</si>
</sst>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0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2" fontId="44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45" fillId="0" borderId="0" xfId="0" applyNumberFormat="1" applyFont="1" applyFill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3" fillId="0" borderId="18" xfId="0" applyNumberFormat="1" applyFont="1" applyFill="1" applyBorder="1" applyAlignment="1" applyProtection="1">
      <alignment vertical="center" wrapText="1" readingOrder="1"/>
      <protection/>
    </xf>
    <xf numFmtId="0" fontId="3" fillId="0" borderId="21" xfId="0" applyNumberFormat="1" applyFont="1" applyFill="1" applyBorder="1" applyAlignment="1" applyProtection="1">
      <alignment vertical="center" wrapText="1" readingOrder="1"/>
      <protection/>
    </xf>
    <xf numFmtId="0" fontId="3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2" xfId="0" applyBorder="1" applyAlignment="1">
      <alignment/>
    </xf>
    <xf numFmtId="0" fontId="6" fillId="0" borderId="18" xfId="0" applyNumberFormat="1" applyFont="1" applyFill="1" applyBorder="1" applyAlignment="1" applyProtection="1">
      <alignment horizontal="left" vertical="center" wrapText="1" readingOrder="1"/>
      <protection/>
    </xf>
    <xf numFmtId="3" fontId="4" fillId="0" borderId="21" xfId="0" applyNumberFormat="1" applyFont="1" applyFill="1" applyBorder="1" applyAlignment="1" applyProtection="1">
      <alignment horizontal="center" vertical="center" wrapText="1" readingOrder="1"/>
      <protection/>
    </xf>
    <xf numFmtId="4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8" xfId="0" applyNumberFormat="1" applyFont="1" applyFill="1" applyBorder="1" applyAlignment="1" applyProtection="1">
      <alignment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3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4" xfId="0" applyNumberFormat="1" applyFont="1" applyFill="1" applyBorder="1" applyAlignment="1" applyProtection="1">
      <alignment horizontal="right" vertical="top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4" xfId="0" applyNumberFormat="1" applyFont="1" applyFill="1" applyBorder="1" applyAlignment="1" applyProtection="1">
      <alignment horizontal="right" vertical="center" readingOrder="1"/>
      <protection/>
    </xf>
    <xf numFmtId="0" fontId="2" fillId="0" borderId="24" xfId="0" applyNumberFormat="1" applyFont="1" applyFill="1" applyBorder="1" applyAlignment="1" applyProtection="1">
      <alignment horizontal="right" vertical="top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4" fontId="3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2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26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43" t="s">
        <v>0</v>
      </c>
      <c r="C2" s="43"/>
      <c r="D2" s="43"/>
      <c r="E2" s="43"/>
      <c r="F2" s="43"/>
      <c r="G2" s="43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44" t="s">
        <v>1</v>
      </c>
      <c r="C4" s="44"/>
      <c r="D4" s="44"/>
      <c r="E4" s="44"/>
      <c r="F4" s="44"/>
      <c r="G4" s="44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6" t="s">
        <v>2</v>
      </c>
      <c r="C6" s="41" t="s">
        <v>3</v>
      </c>
      <c r="D6" s="41"/>
      <c r="E6" s="8"/>
      <c r="F6" s="6" t="s">
        <v>4</v>
      </c>
      <c r="G6" s="6" t="s">
        <v>5</v>
      </c>
      <c r="H6" s="3"/>
    </row>
    <row r="7" spans="1:8" ht="147" customHeight="1">
      <c r="A7" s="2"/>
      <c r="B7" s="42" t="s">
        <v>6</v>
      </c>
      <c r="C7" s="42" t="s">
        <v>7</v>
      </c>
      <c r="D7" s="42"/>
      <c r="E7" s="8"/>
      <c r="F7" s="42" t="s">
        <v>8</v>
      </c>
      <c r="G7" s="42"/>
      <c r="H7" s="3"/>
    </row>
    <row r="8" spans="1:8" ht="100.5" customHeight="1">
      <c r="A8" s="2"/>
      <c r="B8" s="42"/>
      <c r="C8" s="42"/>
      <c r="D8" s="42"/>
      <c r="E8" s="8"/>
      <c r="F8" s="42"/>
      <c r="G8" s="42"/>
      <c r="H8" s="3"/>
    </row>
    <row r="9" spans="1:8" ht="99.75" customHeight="1">
      <c r="A9" s="2"/>
      <c r="B9" s="42"/>
      <c r="C9" s="42"/>
      <c r="D9" s="42"/>
      <c r="E9" s="8"/>
      <c r="F9" s="42"/>
      <c r="G9" s="42"/>
      <c r="H9" s="3"/>
    </row>
    <row r="10" spans="1:7" ht="5.25" customHeight="1">
      <c r="A10" s="2"/>
      <c r="B10" s="42"/>
      <c r="C10" s="42"/>
      <c r="D10" s="42"/>
      <c r="E10" s="3"/>
      <c r="F10" s="5"/>
      <c r="G10" s="5"/>
    </row>
    <row r="11" spans="2:7" ht="4.5" customHeight="1">
      <c r="B11" s="4"/>
      <c r="C11" s="4"/>
      <c r="D11" s="4"/>
      <c r="E11" s="10"/>
      <c r="F11" s="10"/>
      <c r="G11" s="10"/>
    </row>
    <row r="12" spans="1:8" ht="29.25" customHeight="1">
      <c r="A12" s="2"/>
      <c r="B12" s="9"/>
      <c r="C12" s="7" t="s">
        <v>9</v>
      </c>
      <c r="D12" s="41" t="s">
        <v>10</v>
      </c>
      <c r="E12" s="41"/>
      <c r="F12" s="41"/>
      <c r="G12" s="41"/>
      <c r="H12" s="3"/>
    </row>
    <row r="13" spans="1:8" ht="57.75" customHeight="1">
      <c r="A13" s="2"/>
      <c r="B13" s="9" t="s">
        <v>11</v>
      </c>
      <c r="C13" s="9" t="s">
        <v>12</v>
      </c>
      <c r="D13" s="42" t="s">
        <v>13</v>
      </c>
      <c r="E13" s="42"/>
      <c r="F13" s="42"/>
      <c r="G13" s="42"/>
      <c r="H13" s="3"/>
    </row>
    <row r="14" spans="1:8" ht="75" customHeight="1">
      <c r="A14" s="2"/>
      <c r="B14" s="9" t="s">
        <v>14</v>
      </c>
      <c r="C14" s="9" t="s">
        <v>15</v>
      </c>
      <c r="D14" s="42" t="s">
        <v>16</v>
      </c>
      <c r="E14" s="42"/>
      <c r="F14" s="42"/>
      <c r="G14" s="42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6"/>
  <sheetViews>
    <sheetView zoomScalePageLayoutView="0" workbookViewId="0" topLeftCell="A1">
      <selection activeCell="L3" sqref="L3:L7"/>
    </sheetView>
  </sheetViews>
  <sheetFormatPr defaultColWidth="9.140625" defaultRowHeight="12.75"/>
  <cols>
    <col min="1" max="1" width="13.00390625" style="0" customWidth="1"/>
    <col min="2" max="2" width="13.140625" style="0" customWidth="1"/>
    <col min="3" max="3" width="11.421875" style="0" customWidth="1"/>
    <col min="4" max="4" width="10.28125" style="0" customWidth="1"/>
    <col min="5" max="5" width="11.8515625" style="0" customWidth="1"/>
  </cols>
  <sheetData>
    <row r="2" spans="1:18" ht="22.5" customHeight="1">
      <c r="A2" s="47" t="s">
        <v>277</v>
      </c>
      <c r="B2" s="47" t="s">
        <v>19</v>
      </c>
      <c r="C2" s="47" t="s">
        <v>20</v>
      </c>
      <c r="D2" s="47" t="s">
        <v>21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23.25" customHeight="1">
      <c r="A3" s="47"/>
      <c r="B3" s="47"/>
      <c r="C3" s="47"/>
      <c r="D3" s="47" t="s">
        <v>22</v>
      </c>
      <c r="E3" s="47"/>
      <c r="F3" s="47"/>
      <c r="G3" s="47"/>
      <c r="H3" s="47"/>
      <c r="I3" s="47"/>
      <c r="J3" s="47"/>
      <c r="K3" s="47"/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</row>
    <row r="4" spans="1:18" ht="22.5" customHeight="1">
      <c r="A4" s="47"/>
      <c r="B4" s="47"/>
      <c r="C4" s="47"/>
      <c r="D4" s="47" t="s">
        <v>20</v>
      </c>
      <c r="E4" s="47" t="s">
        <v>30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23.25" customHeight="1">
      <c r="A5" s="47"/>
      <c r="B5" s="47"/>
      <c r="C5" s="47"/>
      <c r="D5" s="47"/>
      <c r="E5" s="47" t="s">
        <v>31</v>
      </c>
      <c r="F5" s="47"/>
      <c r="G5" s="47" t="s">
        <v>32</v>
      </c>
      <c r="H5" s="47" t="s">
        <v>33</v>
      </c>
      <c r="I5" s="47" t="s">
        <v>34</v>
      </c>
      <c r="J5" s="47" t="s">
        <v>35</v>
      </c>
      <c r="K5" s="47" t="s">
        <v>36</v>
      </c>
      <c r="L5" s="47"/>
      <c r="M5" s="47"/>
      <c r="N5" s="47"/>
      <c r="O5" s="47"/>
      <c r="P5" s="47"/>
      <c r="Q5" s="47"/>
      <c r="R5" s="47"/>
    </row>
    <row r="6" spans="1:18" ht="107.25" customHeight="1">
      <c r="A6" s="47"/>
      <c r="B6" s="47"/>
      <c r="C6" s="47"/>
      <c r="D6" s="47"/>
      <c r="E6" s="47" t="s">
        <v>20</v>
      </c>
      <c r="F6" s="47" t="s">
        <v>37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06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23.25" customHeight="1">
      <c r="A8" s="11" t="s">
        <v>38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45</v>
      </c>
      <c r="I8" s="11" t="s">
        <v>46</v>
      </c>
      <c r="J8" s="11" t="s">
        <v>47</v>
      </c>
      <c r="K8" s="11" t="s">
        <v>48</v>
      </c>
      <c r="L8" s="11" t="s">
        <v>49</v>
      </c>
      <c r="M8" s="11" t="s">
        <v>50</v>
      </c>
      <c r="N8" s="11" t="s">
        <v>51</v>
      </c>
      <c r="O8" s="11" t="s">
        <v>52</v>
      </c>
      <c r="P8" s="11" t="s">
        <v>53</v>
      </c>
      <c r="Q8" s="11" t="s">
        <v>54</v>
      </c>
      <c r="R8" s="11" t="s">
        <v>55</v>
      </c>
    </row>
    <row r="9" spans="1:18" ht="23.25" customHeight="1">
      <c r="A9" s="11" t="s">
        <v>291</v>
      </c>
      <c r="B9" s="13">
        <v>1001</v>
      </c>
      <c r="C9" s="14">
        <v>2601369</v>
      </c>
      <c r="D9" s="14">
        <v>1223266</v>
      </c>
      <c r="E9" s="14">
        <v>144569</v>
      </c>
      <c r="F9" s="14">
        <v>20448</v>
      </c>
      <c r="G9" s="14">
        <v>717745</v>
      </c>
      <c r="H9" s="14">
        <v>717744</v>
      </c>
      <c r="I9" s="14">
        <v>15935</v>
      </c>
      <c r="J9" s="14">
        <v>3282</v>
      </c>
      <c r="K9" s="14">
        <v>345017</v>
      </c>
      <c r="L9" s="14">
        <v>405130</v>
      </c>
      <c r="M9" s="14">
        <v>115152</v>
      </c>
      <c r="N9" s="14">
        <v>159754</v>
      </c>
      <c r="O9" s="14">
        <v>16620</v>
      </c>
      <c r="P9" s="14">
        <v>13151</v>
      </c>
      <c r="Q9" s="14">
        <v>33821</v>
      </c>
      <c r="R9" s="14">
        <v>647626</v>
      </c>
    </row>
    <row r="10" spans="1:18" ht="62.25" customHeight="1">
      <c r="A10" s="12" t="s">
        <v>292</v>
      </c>
      <c r="B10" s="13">
        <v>1001</v>
      </c>
      <c r="C10" s="14">
        <v>3181419</v>
      </c>
      <c r="D10" s="14">
        <v>1542609</v>
      </c>
      <c r="E10" s="14">
        <v>198299</v>
      </c>
      <c r="F10" s="14">
        <v>26761</v>
      </c>
      <c r="G10" s="14">
        <v>848924</v>
      </c>
      <c r="H10" s="14">
        <v>848922</v>
      </c>
      <c r="I10" s="14">
        <v>15085</v>
      </c>
      <c r="J10" s="14">
        <v>3190</v>
      </c>
      <c r="K10" s="14">
        <v>480302</v>
      </c>
      <c r="L10" s="14">
        <v>461202</v>
      </c>
      <c r="M10" s="14">
        <v>153712</v>
      </c>
      <c r="N10" s="14">
        <v>187518</v>
      </c>
      <c r="O10" s="14">
        <v>15476</v>
      </c>
      <c r="P10" s="14">
        <v>12166</v>
      </c>
      <c r="Q10" s="14">
        <v>34239</v>
      </c>
      <c r="R10" s="14">
        <v>786662</v>
      </c>
    </row>
    <row r="11" spans="1:18" ht="36.75" customHeight="1">
      <c r="A11" s="11" t="s">
        <v>278</v>
      </c>
      <c r="B11" s="13">
        <v>1001</v>
      </c>
      <c r="C11" s="14">
        <v>3205130</v>
      </c>
      <c r="D11" s="14">
        <v>1413493</v>
      </c>
      <c r="E11" s="14">
        <v>158299</v>
      </c>
      <c r="F11" s="14">
        <v>21461</v>
      </c>
      <c r="G11" s="14">
        <v>886567</v>
      </c>
      <c r="H11" s="14">
        <v>886566</v>
      </c>
      <c r="I11" s="14">
        <v>16654</v>
      </c>
      <c r="J11" s="14">
        <v>2272</v>
      </c>
      <c r="K11" s="14">
        <v>351974</v>
      </c>
      <c r="L11" s="14">
        <v>607785</v>
      </c>
      <c r="M11" s="14">
        <v>176821</v>
      </c>
      <c r="N11" s="14">
        <v>141131</v>
      </c>
      <c r="O11" s="14">
        <v>18037</v>
      </c>
      <c r="P11" s="14">
        <v>14177</v>
      </c>
      <c r="Q11" s="14">
        <v>34268</v>
      </c>
      <c r="R11" s="14">
        <v>813594</v>
      </c>
    </row>
    <row r="13" spans="2:18" ht="12.75">
      <c r="B13" s="20" t="s">
        <v>279</v>
      </c>
      <c r="C13" s="21">
        <f>C9-C11</f>
        <v>-603761</v>
      </c>
      <c r="D13" s="21">
        <f aca="true" t="shared" si="0" ref="D13:R13">D9-D11</f>
        <v>-190227</v>
      </c>
      <c r="E13" s="21">
        <f t="shared" si="0"/>
        <v>-13730</v>
      </c>
      <c r="F13" s="21">
        <f t="shared" si="0"/>
        <v>-1013</v>
      </c>
      <c r="G13" s="21">
        <f t="shared" si="0"/>
        <v>-168822</v>
      </c>
      <c r="H13" s="21">
        <f t="shared" si="0"/>
        <v>-168822</v>
      </c>
      <c r="I13" s="21">
        <f t="shared" si="0"/>
        <v>-719</v>
      </c>
      <c r="J13" s="21">
        <f t="shared" si="0"/>
        <v>1010</v>
      </c>
      <c r="K13" s="21">
        <f t="shared" si="0"/>
        <v>-6957</v>
      </c>
      <c r="L13" s="21">
        <f t="shared" si="0"/>
        <v>-202655</v>
      </c>
      <c r="M13" s="21">
        <f t="shared" si="0"/>
        <v>-61669</v>
      </c>
      <c r="N13" s="21">
        <f t="shared" si="0"/>
        <v>18623</v>
      </c>
      <c r="O13" s="21">
        <f t="shared" si="0"/>
        <v>-1417</v>
      </c>
      <c r="P13" s="21">
        <f t="shared" si="0"/>
        <v>-1026</v>
      </c>
      <c r="Q13" s="21">
        <f t="shared" si="0"/>
        <v>-447</v>
      </c>
      <c r="R13" s="21">
        <f t="shared" si="0"/>
        <v>-165968</v>
      </c>
    </row>
    <row r="14" spans="2:18" ht="12.75">
      <c r="B14" s="20" t="s">
        <v>280</v>
      </c>
      <c r="C14" s="21">
        <f>C9-C10</f>
        <v>-580050</v>
      </c>
      <c r="D14" s="21">
        <f aca="true" t="shared" si="1" ref="D14:R14">D9-D10</f>
        <v>-319343</v>
      </c>
      <c r="E14" s="21">
        <f t="shared" si="1"/>
        <v>-53730</v>
      </c>
      <c r="F14" s="21">
        <f t="shared" si="1"/>
        <v>-6313</v>
      </c>
      <c r="G14" s="21">
        <f t="shared" si="1"/>
        <v>-131179</v>
      </c>
      <c r="H14" s="21">
        <f t="shared" si="1"/>
        <v>-131178</v>
      </c>
      <c r="I14" s="21">
        <f t="shared" si="1"/>
        <v>850</v>
      </c>
      <c r="J14" s="21">
        <f t="shared" si="1"/>
        <v>92</v>
      </c>
      <c r="K14" s="21">
        <f t="shared" si="1"/>
        <v>-135285</v>
      </c>
      <c r="L14" s="21">
        <f t="shared" si="1"/>
        <v>-56072</v>
      </c>
      <c r="M14" s="21">
        <f t="shared" si="1"/>
        <v>-38560</v>
      </c>
      <c r="N14" s="21">
        <f t="shared" si="1"/>
        <v>-27764</v>
      </c>
      <c r="O14" s="21">
        <f t="shared" si="1"/>
        <v>1144</v>
      </c>
      <c r="P14" s="21">
        <f t="shared" si="1"/>
        <v>985</v>
      </c>
      <c r="Q14" s="21">
        <f t="shared" si="1"/>
        <v>-418</v>
      </c>
      <c r="R14" s="21">
        <f t="shared" si="1"/>
        <v>-139036</v>
      </c>
    </row>
    <row r="15" spans="3:18" ht="12.75"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18" ht="12.75">
      <c r="B16" s="20" t="s">
        <v>281</v>
      </c>
      <c r="C16" s="22">
        <f>C9/C11*100</f>
        <v>81.16266734890628</v>
      </c>
      <c r="D16" s="22">
        <f aca="true" t="shared" si="2" ref="D16:R16">D9/D11*100</f>
        <v>86.54206281884665</v>
      </c>
      <c r="E16" s="22">
        <f t="shared" si="2"/>
        <v>91.32654028136628</v>
      </c>
      <c r="F16" s="22">
        <f t="shared" si="2"/>
        <v>95.27980988770327</v>
      </c>
      <c r="G16" s="23">
        <f t="shared" si="2"/>
        <v>80.95778435245164</v>
      </c>
      <c r="H16" s="23">
        <f t="shared" si="2"/>
        <v>80.95776287383003</v>
      </c>
      <c r="I16" s="24">
        <f t="shared" si="2"/>
        <v>95.6827188663384</v>
      </c>
      <c r="J16" s="23">
        <f t="shared" si="2"/>
        <v>144.45422535211267</v>
      </c>
      <c r="K16" s="22">
        <f t="shared" si="2"/>
        <v>98.02343354906895</v>
      </c>
      <c r="L16" s="24">
        <f t="shared" si="2"/>
        <v>66.65679475472413</v>
      </c>
      <c r="M16" s="24">
        <f t="shared" si="2"/>
        <v>65.12348646371188</v>
      </c>
      <c r="N16" s="22">
        <f t="shared" si="2"/>
        <v>113.19554173073243</v>
      </c>
      <c r="O16" s="24">
        <f t="shared" si="2"/>
        <v>92.14392637356545</v>
      </c>
      <c r="P16" s="24">
        <f t="shared" si="2"/>
        <v>92.76292586583904</v>
      </c>
      <c r="Q16" s="23">
        <f t="shared" si="2"/>
        <v>98.69557604762461</v>
      </c>
      <c r="R16" s="22">
        <f t="shared" si="2"/>
        <v>79.60063618954909</v>
      </c>
    </row>
    <row r="17" spans="2:18" ht="12.75">
      <c r="B17" s="20" t="s">
        <v>282</v>
      </c>
      <c r="C17" s="24">
        <f>C9/C10*100</f>
        <v>81.76756975425117</v>
      </c>
      <c r="D17" s="24">
        <f aca="true" t="shared" si="3" ref="D17:R17">D9/D10*100</f>
        <v>79.29851310345006</v>
      </c>
      <c r="E17" s="24">
        <f t="shared" si="3"/>
        <v>72.90455322518015</v>
      </c>
      <c r="F17" s="24">
        <f t="shared" si="3"/>
        <v>76.40970068383095</v>
      </c>
      <c r="G17" s="24">
        <f t="shared" si="3"/>
        <v>84.54761556982722</v>
      </c>
      <c r="H17" s="24">
        <f t="shared" si="3"/>
        <v>84.5476969615583</v>
      </c>
      <c r="I17" s="24">
        <f t="shared" si="3"/>
        <v>105.63473649320517</v>
      </c>
      <c r="J17" s="24">
        <f t="shared" si="3"/>
        <v>102.88401253918495</v>
      </c>
      <c r="K17" s="23">
        <f t="shared" si="3"/>
        <v>71.8333465194815</v>
      </c>
      <c r="L17" s="24">
        <f t="shared" si="3"/>
        <v>87.84220363311522</v>
      </c>
      <c r="M17" s="23">
        <f t="shared" si="3"/>
        <v>74.91412511710212</v>
      </c>
      <c r="N17" s="24">
        <f t="shared" si="3"/>
        <v>85.19395471368082</v>
      </c>
      <c r="O17" s="23">
        <f t="shared" si="3"/>
        <v>107.39209097958128</v>
      </c>
      <c r="P17" s="23">
        <f t="shared" si="3"/>
        <v>108.09633404570114</v>
      </c>
      <c r="Q17" s="23">
        <f t="shared" si="3"/>
        <v>98.77916995239346</v>
      </c>
      <c r="R17" s="24">
        <f t="shared" si="3"/>
        <v>82.32582735660297</v>
      </c>
    </row>
    <row r="20" spans="1:21" ht="16.5" customHeight="1">
      <c r="A20" s="47" t="s">
        <v>283</v>
      </c>
      <c r="B20" s="47"/>
      <c r="C20" s="47"/>
      <c r="D20" s="47" t="s">
        <v>19</v>
      </c>
      <c r="E20" s="47" t="s">
        <v>241</v>
      </c>
      <c r="F20" s="47" t="s">
        <v>109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7.25" customHeight="1">
      <c r="A21" s="47"/>
      <c r="B21" s="47"/>
      <c r="C21" s="47"/>
      <c r="D21" s="47"/>
      <c r="E21" s="47"/>
      <c r="F21" s="47" t="s">
        <v>180</v>
      </c>
      <c r="G21" s="47"/>
      <c r="H21" s="47"/>
      <c r="I21" s="47"/>
      <c r="J21" s="47"/>
      <c r="K21" s="47"/>
      <c r="L21" s="47" t="s">
        <v>242</v>
      </c>
      <c r="M21" s="47" t="s">
        <v>243</v>
      </c>
      <c r="N21" s="47"/>
      <c r="O21" s="47"/>
      <c r="P21" s="47"/>
      <c r="Q21" s="47" t="s">
        <v>244</v>
      </c>
      <c r="R21" s="47" t="s">
        <v>245</v>
      </c>
      <c r="S21" s="47" t="s">
        <v>246</v>
      </c>
      <c r="T21" s="47" t="s">
        <v>247</v>
      </c>
      <c r="U21" s="47"/>
    </row>
    <row r="22" spans="1:21" ht="22.5" customHeight="1">
      <c r="A22" s="47"/>
      <c r="B22" s="47"/>
      <c r="C22" s="47"/>
      <c r="D22" s="47"/>
      <c r="E22" s="47"/>
      <c r="F22" s="47" t="s">
        <v>248</v>
      </c>
      <c r="G22" s="47" t="s">
        <v>249</v>
      </c>
      <c r="H22" s="47"/>
      <c r="I22" s="47" t="s">
        <v>250</v>
      </c>
      <c r="J22" s="47" t="s">
        <v>71</v>
      </c>
      <c r="K22" s="47" t="s">
        <v>251</v>
      </c>
      <c r="L22" s="47"/>
      <c r="M22" s="47" t="s">
        <v>252</v>
      </c>
      <c r="N22" s="47" t="s">
        <v>253</v>
      </c>
      <c r="O22" s="11" t="s">
        <v>71</v>
      </c>
      <c r="P22" s="47" t="s">
        <v>251</v>
      </c>
      <c r="Q22" s="47"/>
      <c r="R22" s="47"/>
      <c r="S22" s="47"/>
      <c r="T22" s="47"/>
      <c r="U22" s="47"/>
    </row>
    <row r="23" spans="1:21" ht="23.25" customHeight="1">
      <c r="A23" s="47"/>
      <c r="B23" s="47"/>
      <c r="C23" s="47"/>
      <c r="D23" s="47"/>
      <c r="E23" s="47"/>
      <c r="F23" s="47"/>
      <c r="G23" s="11" t="s">
        <v>254</v>
      </c>
      <c r="H23" s="11" t="s">
        <v>255</v>
      </c>
      <c r="I23" s="47"/>
      <c r="J23" s="47"/>
      <c r="K23" s="47"/>
      <c r="L23" s="47"/>
      <c r="M23" s="47"/>
      <c r="N23" s="47"/>
      <c r="O23" s="47" t="s">
        <v>256</v>
      </c>
      <c r="P23" s="47"/>
      <c r="Q23" s="47"/>
      <c r="R23" s="47"/>
      <c r="S23" s="47"/>
      <c r="T23" s="47" t="s">
        <v>257</v>
      </c>
      <c r="U23" s="47" t="s">
        <v>258</v>
      </c>
    </row>
    <row r="24" spans="1:21" ht="115.5" customHeight="1">
      <c r="A24" s="47"/>
      <c r="B24" s="47"/>
      <c r="C24" s="47"/>
      <c r="D24" s="47"/>
      <c r="E24" s="47"/>
      <c r="F24" s="47"/>
      <c r="G24" s="11" t="s">
        <v>252</v>
      </c>
      <c r="H24" s="11" t="s">
        <v>259</v>
      </c>
      <c r="I24" s="47"/>
      <c r="J24" s="11" t="s">
        <v>256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ht="17.25" customHeight="1">
      <c r="A25" s="47" t="s">
        <v>38</v>
      </c>
      <c r="B25" s="47"/>
      <c r="C25" s="47"/>
      <c r="D25" s="11" t="s">
        <v>39</v>
      </c>
      <c r="E25" s="11" t="s">
        <v>40</v>
      </c>
      <c r="F25" s="11" t="s">
        <v>41</v>
      </c>
      <c r="G25" s="11" t="s">
        <v>42</v>
      </c>
      <c r="H25" s="11" t="s">
        <v>43</v>
      </c>
      <c r="I25" s="11" t="s">
        <v>44</v>
      </c>
      <c r="J25" s="11" t="s">
        <v>45</v>
      </c>
      <c r="K25" s="11" t="s">
        <v>46</v>
      </c>
      <c r="L25" s="11" t="s">
        <v>47</v>
      </c>
      <c r="M25" s="11" t="s">
        <v>48</v>
      </c>
      <c r="N25" s="11" t="s">
        <v>49</v>
      </c>
      <c r="O25" s="11" t="s">
        <v>50</v>
      </c>
      <c r="P25" s="11" t="s">
        <v>51</v>
      </c>
      <c r="Q25" s="11" t="s">
        <v>52</v>
      </c>
      <c r="R25" s="11" t="s">
        <v>53</v>
      </c>
      <c r="S25" s="11" t="s">
        <v>54</v>
      </c>
      <c r="T25" s="11" t="s">
        <v>55</v>
      </c>
      <c r="U25" s="11" t="s">
        <v>260</v>
      </c>
    </row>
    <row r="26" spans="1:21" ht="17.25" customHeight="1">
      <c r="A26" s="56">
        <v>44805</v>
      </c>
      <c r="B26" s="57"/>
      <c r="C26" s="58"/>
      <c r="D26" s="11">
        <v>5005</v>
      </c>
      <c r="E26" s="14">
        <v>647624</v>
      </c>
      <c r="F26" s="14">
        <v>117880</v>
      </c>
      <c r="G26" s="14">
        <v>82112</v>
      </c>
      <c r="H26" s="14">
        <v>4160</v>
      </c>
      <c r="I26" s="14">
        <v>25093</v>
      </c>
      <c r="J26" s="14">
        <v>25038</v>
      </c>
      <c r="K26" s="14">
        <v>6514</v>
      </c>
      <c r="L26" s="14">
        <v>527392</v>
      </c>
      <c r="M26" s="14">
        <v>395820</v>
      </c>
      <c r="N26" s="14">
        <v>110591</v>
      </c>
      <c r="O26" s="14">
        <v>59434</v>
      </c>
      <c r="P26" s="14">
        <v>20981</v>
      </c>
      <c r="Q26" s="14">
        <v>2352</v>
      </c>
      <c r="R26" s="14">
        <v>0</v>
      </c>
      <c r="S26" s="14">
        <v>0</v>
      </c>
      <c r="T26" s="14">
        <v>614</v>
      </c>
      <c r="U26" s="14">
        <v>259176</v>
      </c>
    </row>
    <row r="27" spans="1:21" ht="28.5" customHeight="1">
      <c r="A27" s="47" t="s">
        <v>292</v>
      </c>
      <c r="B27" s="47"/>
      <c r="C27" s="47"/>
      <c r="D27" s="13">
        <v>5005</v>
      </c>
      <c r="E27" s="14">
        <v>786662</v>
      </c>
      <c r="F27" s="14">
        <v>185004</v>
      </c>
      <c r="G27" s="14">
        <v>125211</v>
      </c>
      <c r="H27" s="14">
        <v>5107</v>
      </c>
      <c r="I27" s="14">
        <v>43924</v>
      </c>
      <c r="J27" s="14">
        <v>38325</v>
      </c>
      <c r="K27" s="14">
        <v>10761</v>
      </c>
      <c r="L27" s="14">
        <v>598495</v>
      </c>
      <c r="M27" s="14">
        <v>448984</v>
      </c>
      <c r="N27" s="14">
        <v>125513</v>
      </c>
      <c r="O27" s="14">
        <v>72285</v>
      </c>
      <c r="P27" s="14">
        <v>23997</v>
      </c>
      <c r="Q27" s="14">
        <v>3163</v>
      </c>
      <c r="R27" s="14">
        <v>0</v>
      </c>
      <c r="S27" s="14">
        <v>0</v>
      </c>
      <c r="T27" s="14">
        <v>6349</v>
      </c>
      <c r="U27" s="14">
        <v>272865</v>
      </c>
    </row>
    <row r="28" spans="1:21" ht="12.75">
      <c r="A28" s="47" t="s">
        <v>284</v>
      </c>
      <c r="B28" s="47"/>
      <c r="C28" s="47"/>
      <c r="D28" s="25">
        <v>5005</v>
      </c>
      <c r="E28" s="14">
        <v>813593</v>
      </c>
      <c r="F28" s="14">
        <v>236720</v>
      </c>
      <c r="G28" s="14">
        <v>145799</v>
      </c>
      <c r="H28" s="14">
        <v>6495</v>
      </c>
      <c r="I28" s="14">
        <v>72287</v>
      </c>
      <c r="J28" s="14">
        <v>39523</v>
      </c>
      <c r="K28" s="14">
        <v>12138</v>
      </c>
      <c r="L28" s="14">
        <v>573215</v>
      </c>
      <c r="M28" s="14">
        <v>436587</v>
      </c>
      <c r="N28" s="14">
        <v>117299</v>
      </c>
      <c r="O28" s="14">
        <v>62681</v>
      </c>
      <c r="P28" s="14">
        <v>19330</v>
      </c>
      <c r="Q28" s="14">
        <v>3658</v>
      </c>
      <c r="R28" s="14">
        <v>0</v>
      </c>
      <c r="S28" s="14">
        <v>0</v>
      </c>
      <c r="T28" s="14">
        <v>34434</v>
      </c>
      <c r="U28" s="14">
        <v>279148</v>
      </c>
    </row>
    <row r="30" spans="3:21" ht="12.75">
      <c r="C30" s="59" t="s">
        <v>279</v>
      </c>
      <c r="D30" s="59"/>
      <c r="E30" s="26">
        <f>E26-E28</f>
        <v>-165969</v>
      </c>
      <c r="F30" s="26">
        <f aca="true" t="shared" si="4" ref="F30:U30">F26-F28</f>
        <v>-118840</v>
      </c>
      <c r="G30" s="26">
        <f t="shared" si="4"/>
        <v>-63687</v>
      </c>
      <c r="H30" s="26">
        <f t="shared" si="4"/>
        <v>-2335</v>
      </c>
      <c r="I30" s="26">
        <f t="shared" si="4"/>
        <v>-47194</v>
      </c>
      <c r="J30" s="26">
        <f t="shared" si="4"/>
        <v>-14485</v>
      </c>
      <c r="K30" s="26">
        <f t="shared" si="4"/>
        <v>-5624</v>
      </c>
      <c r="L30" s="26">
        <f t="shared" si="4"/>
        <v>-45823</v>
      </c>
      <c r="M30" s="26">
        <f t="shared" si="4"/>
        <v>-40767</v>
      </c>
      <c r="N30" s="26">
        <f t="shared" si="4"/>
        <v>-6708</v>
      </c>
      <c r="O30" s="26">
        <f t="shared" si="4"/>
        <v>-3247</v>
      </c>
      <c r="P30" s="26">
        <f t="shared" si="4"/>
        <v>1651</v>
      </c>
      <c r="Q30" s="26">
        <f t="shared" si="4"/>
        <v>-1306</v>
      </c>
      <c r="R30" s="26">
        <f t="shared" si="4"/>
        <v>0</v>
      </c>
      <c r="S30" s="26">
        <f t="shared" si="4"/>
        <v>0</v>
      </c>
      <c r="T30" s="26">
        <f t="shared" si="4"/>
        <v>-33820</v>
      </c>
      <c r="U30" s="26">
        <f t="shared" si="4"/>
        <v>-19972</v>
      </c>
    </row>
    <row r="31" spans="3:21" ht="12.75">
      <c r="C31" s="59" t="s">
        <v>280</v>
      </c>
      <c r="D31" s="59"/>
      <c r="E31" s="26">
        <f>E26-E27</f>
        <v>-139038</v>
      </c>
      <c r="F31" s="26">
        <f aca="true" t="shared" si="5" ref="F31:U31">F26-F27</f>
        <v>-67124</v>
      </c>
      <c r="G31" s="26">
        <f t="shared" si="5"/>
        <v>-43099</v>
      </c>
      <c r="H31" s="26">
        <f t="shared" si="5"/>
        <v>-947</v>
      </c>
      <c r="I31" s="26">
        <f t="shared" si="5"/>
        <v>-18831</v>
      </c>
      <c r="J31" s="26">
        <f t="shared" si="5"/>
        <v>-13287</v>
      </c>
      <c r="K31" s="26">
        <f t="shared" si="5"/>
        <v>-4247</v>
      </c>
      <c r="L31" s="26">
        <f t="shared" si="5"/>
        <v>-71103</v>
      </c>
      <c r="M31" s="26">
        <f t="shared" si="5"/>
        <v>-53164</v>
      </c>
      <c r="N31" s="26">
        <f t="shared" si="5"/>
        <v>-14922</v>
      </c>
      <c r="O31" s="26">
        <f t="shared" si="5"/>
        <v>-12851</v>
      </c>
      <c r="P31" s="26">
        <f t="shared" si="5"/>
        <v>-3016</v>
      </c>
      <c r="Q31" s="26">
        <f t="shared" si="5"/>
        <v>-811</v>
      </c>
      <c r="R31" s="26">
        <f t="shared" si="5"/>
        <v>0</v>
      </c>
      <c r="S31" s="26">
        <f t="shared" si="5"/>
        <v>0</v>
      </c>
      <c r="T31" s="26">
        <f t="shared" si="5"/>
        <v>-5735</v>
      </c>
      <c r="U31" s="26">
        <f t="shared" si="5"/>
        <v>-13689</v>
      </c>
    </row>
    <row r="32" ht="12.75">
      <c r="A32" s="35"/>
    </row>
    <row r="33" spans="1:21" ht="12.75">
      <c r="A33" s="36"/>
      <c r="B33" s="60" t="s">
        <v>281</v>
      </c>
      <c r="C33" s="60"/>
      <c r="D33" s="60"/>
      <c r="E33" s="23">
        <f>E26/E28*100</f>
        <v>79.60048820479035</v>
      </c>
      <c r="F33" s="23">
        <f aca="true" t="shared" si="6" ref="F33:U33">F26/F28*100</f>
        <v>49.79722879351132</v>
      </c>
      <c r="G33" s="23">
        <f t="shared" si="6"/>
        <v>56.318630443281506</v>
      </c>
      <c r="H33" s="23">
        <f t="shared" si="6"/>
        <v>64.04926866820631</v>
      </c>
      <c r="I33" s="23">
        <f t="shared" si="6"/>
        <v>34.71301893839833</v>
      </c>
      <c r="J33" s="23">
        <f t="shared" si="6"/>
        <v>63.3504541659287</v>
      </c>
      <c r="K33" s="23">
        <f t="shared" si="6"/>
        <v>53.66617235129346</v>
      </c>
      <c r="L33" s="23">
        <f t="shared" si="6"/>
        <v>92.00596634770548</v>
      </c>
      <c r="M33" s="23">
        <f t="shared" si="6"/>
        <v>90.66234221357942</v>
      </c>
      <c r="N33" s="23">
        <f t="shared" si="6"/>
        <v>94.28128117034245</v>
      </c>
      <c r="O33" s="23">
        <f t="shared" si="6"/>
        <v>94.81980185383131</v>
      </c>
      <c r="P33" s="23">
        <f t="shared" si="6"/>
        <v>108.54112778065183</v>
      </c>
      <c r="Q33" s="23">
        <f t="shared" si="6"/>
        <v>64.29743028977583</v>
      </c>
      <c r="R33" s="23" t="e">
        <f t="shared" si="6"/>
        <v>#DIV/0!</v>
      </c>
      <c r="S33" s="23" t="e">
        <f t="shared" si="6"/>
        <v>#DIV/0!</v>
      </c>
      <c r="T33" s="23">
        <f t="shared" si="6"/>
        <v>1.783121333565662</v>
      </c>
      <c r="U33" s="23">
        <f t="shared" si="6"/>
        <v>92.84537234728532</v>
      </c>
    </row>
    <row r="34" spans="2:21" ht="12.75">
      <c r="B34" s="60" t="s">
        <v>282</v>
      </c>
      <c r="C34" s="60"/>
      <c r="D34" s="60"/>
      <c r="E34" s="23">
        <f>E26/E27*100</f>
        <v>82.32557311780663</v>
      </c>
      <c r="F34" s="23">
        <f aca="true" t="shared" si="7" ref="F34:U34">F26/F27*100</f>
        <v>63.717541242351516</v>
      </c>
      <c r="G34" s="23">
        <f t="shared" si="7"/>
        <v>65.57890281205326</v>
      </c>
      <c r="H34" s="23">
        <f t="shared" si="7"/>
        <v>81.45682396710397</v>
      </c>
      <c r="I34" s="23">
        <f t="shared" si="7"/>
        <v>57.12822147345415</v>
      </c>
      <c r="J34" s="23">
        <f t="shared" si="7"/>
        <v>65.3307240704501</v>
      </c>
      <c r="K34" s="23">
        <f t="shared" si="7"/>
        <v>60.533407675866556</v>
      </c>
      <c r="L34" s="23">
        <f t="shared" si="7"/>
        <v>88.11970024812238</v>
      </c>
      <c r="M34" s="23">
        <f t="shared" si="7"/>
        <v>88.1590435293908</v>
      </c>
      <c r="N34" s="23">
        <f t="shared" si="7"/>
        <v>88.11119166938883</v>
      </c>
      <c r="O34" s="23">
        <f t="shared" si="7"/>
        <v>82.2217610845957</v>
      </c>
      <c r="P34" s="23">
        <f t="shared" si="7"/>
        <v>87.43176230362128</v>
      </c>
      <c r="Q34" s="23">
        <f t="shared" si="7"/>
        <v>74.359785014227</v>
      </c>
      <c r="R34" s="23" t="e">
        <f t="shared" si="7"/>
        <v>#DIV/0!</v>
      </c>
      <c r="S34" s="23" t="e">
        <f t="shared" si="7"/>
        <v>#DIV/0!</v>
      </c>
      <c r="T34" s="23">
        <f t="shared" si="7"/>
        <v>9.670814301464798</v>
      </c>
      <c r="U34" s="23">
        <f t="shared" si="7"/>
        <v>94.98323346709911</v>
      </c>
    </row>
    <row r="37" spans="1:9" ht="25.5">
      <c r="A37" s="27"/>
      <c r="B37" s="27" t="s">
        <v>19</v>
      </c>
      <c r="C37" s="11" t="s">
        <v>285</v>
      </c>
      <c r="D37" s="11" t="s">
        <v>294</v>
      </c>
      <c r="E37" s="28" t="s">
        <v>293</v>
      </c>
      <c r="F37" s="28" t="s">
        <v>286</v>
      </c>
      <c r="G37" s="28" t="s">
        <v>287</v>
      </c>
      <c r="H37" s="28" t="s">
        <v>288</v>
      </c>
      <c r="I37" s="28" t="s">
        <v>287</v>
      </c>
    </row>
    <row r="38" spans="1:9" ht="12.75">
      <c r="A38" s="11" t="s">
        <v>38</v>
      </c>
      <c r="B38" s="11" t="s">
        <v>39</v>
      </c>
      <c r="C38" s="11"/>
      <c r="D38" s="11"/>
      <c r="E38" s="29" t="s">
        <v>40</v>
      </c>
      <c r="F38" s="30"/>
      <c r="G38" s="30"/>
      <c r="H38" s="30"/>
      <c r="I38" s="30"/>
    </row>
    <row r="39" spans="1:9" ht="135">
      <c r="A39" s="31" t="s">
        <v>56</v>
      </c>
      <c r="B39" s="13">
        <v>1001</v>
      </c>
      <c r="C39" s="17">
        <v>3205130</v>
      </c>
      <c r="D39" s="17">
        <v>3181419</v>
      </c>
      <c r="E39" s="32">
        <v>2601369</v>
      </c>
      <c r="F39" s="17">
        <f>E39-C39</f>
        <v>-603761</v>
      </c>
      <c r="G39" s="33">
        <f>E39/C39*100</f>
        <v>81.16266734890628</v>
      </c>
      <c r="H39" s="17">
        <f>E39-D39</f>
        <v>-580050</v>
      </c>
      <c r="I39" s="33">
        <f>E39/D39*100</f>
        <v>81.76756975425117</v>
      </c>
    </row>
    <row r="40" spans="1:9" ht="112.5">
      <c r="A40" s="31" t="s">
        <v>58</v>
      </c>
      <c r="B40" s="13">
        <v>1010</v>
      </c>
      <c r="C40" s="17">
        <v>1588512</v>
      </c>
      <c r="D40" s="17">
        <v>1682049</v>
      </c>
      <c r="E40" s="32">
        <v>1418009</v>
      </c>
      <c r="F40" s="17">
        <f aca="true" t="shared" si="8" ref="F40:F46">E40-C40</f>
        <v>-170503</v>
      </c>
      <c r="G40" s="33">
        <f aca="true" t="shared" si="9" ref="G40:G46">E40/C40*100</f>
        <v>89.26649594085534</v>
      </c>
      <c r="H40" s="17">
        <f aca="true" t="shared" si="10" ref="H40:H46">E40-D40</f>
        <v>-264040</v>
      </c>
      <c r="I40" s="33">
        <f aca="true" t="shared" si="11" ref="I40:I46">E40/D40*100</f>
        <v>84.30247870305799</v>
      </c>
    </row>
    <row r="41" spans="1:9" ht="12.75">
      <c r="A41" s="31" t="s">
        <v>59</v>
      </c>
      <c r="B41" s="13">
        <v>1020</v>
      </c>
      <c r="C41" s="17">
        <v>1279391</v>
      </c>
      <c r="D41" s="17">
        <v>1335617</v>
      </c>
      <c r="E41" s="32">
        <v>1097666</v>
      </c>
      <c r="F41" s="17">
        <f t="shared" si="8"/>
        <v>-181725</v>
      </c>
      <c r="G41" s="33">
        <f t="shared" si="9"/>
        <v>85.7959763668808</v>
      </c>
      <c r="H41" s="17">
        <f t="shared" si="10"/>
        <v>-237951</v>
      </c>
      <c r="I41" s="33">
        <f t="shared" si="11"/>
        <v>82.18418903023846</v>
      </c>
    </row>
    <row r="42" spans="1:9" ht="135">
      <c r="A42" s="31" t="s">
        <v>61</v>
      </c>
      <c r="B42" s="13">
        <v>1040</v>
      </c>
      <c r="C42" s="17">
        <v>65659</v>
      </c>
      <c r="D42" s="17">
        <v>115418</v>
      </c>
      <c r="E42" s="32">
        <v>90649</v>
      </c>
      <c r="F42" s="17">
        <f t="shared" si="8"/>
        <v>24990</v>
      </c>
      <c r="G42" s="33">
        <f t="shared" si="9"/>
        <v>138.06028114957584</v>
      </c>
      <c r="H42" s="17">
        <f t="shared" si="10"/>
        <v>-24769</v>
      </c>
      <c r="I42" s="33">
        <f t="shared" si="11"/>
        <v>78.53974250116966</v>
      </c>
    </row>
    <row r="43" spans="1:9" ht="168.75">
      <c r="A43" s="31" t="s">
        <v>68</v>
      </c>
      <c r="B43" s="13">
        <v>1090</v>
      </c>
      <c r="C43" s="17">
        <v>57167</v>
      </c>
      <c r="D43" s="17">
        <v>58810</v>
      </c>
      <c r="E43" s="32">
        <v>47068</v>
      </c>
      <c r="F43" s="17">
        <f t="shared" si="8"/>
        <v>-10099</v>
      </c>
      <c r="G43" s="33">
        <f t="shared" si="9"/>
        <v>82.33421379467175</v>
      </c>
      <c r="H43" s="17">
        <f t="shared" si="10"/>
        <v>-11742</v>
      </c>
      <c r="I43" s="33">
        <f t="shared" si="11"/>
        <v>80.03400782179901</v>
      </c>
    </row>
    <row r="44" spans="1:9" ht="22.5">
      <c r="A44" s="31" t="s">
        <v>289</v>
      </c>
      <c r="B44" s="13" t="s">
        <v>290</v>
      </c>
      <c r="C44" s="17">
        <f>SUM(C42:C43)</f>
        <v>122826</v>
      </c>
      <c r="D44" s="17">
        <f>SUM(D42:D43)</f>
        <v>174228</v>
      </c>
      <c r="E44" s="17">
        <f>SUM(E42:E43)</f>
        <v>137717</v>
      </c>
      <c r="F44" s="17">
        <f t="shared" si="8"/>
        <v>14891</v>
      </c>
      <c r="G44" s="33">
        <f t="shared" si="9"/>
        <v>112.12365460081742</v>
      </c>
      <c r="H44" s="17">
        <f t="shared" si="10"/>
        <v>-36511</v>
      </c>
      <c r="I44" s="33">
        <f t="shared" si="11"/>
        <v>79.04412608765526</v>
      </c>
    </row>
    <row r="45" spans="1:9" ht="45">
      <c r="A45" s="31" t="s">
        <v>207</v>
      </c>
      <c r="B45" s="13">
        <v>3005</v>
      </c>
      <c r="C45" s="17">
        <v>4804</v>
      </c>
      <c r="D45" s="17">
        <v>6</v>
      </c>
      <c r="E45" s="32">
        <v>2</v>
      </c>
      <c r="F45" s="17">
        <f t="shared" si="8"/>
        <v>-4802</v>
      </c>
      <c r="G45" s="33">
        <f t="shared" si="9"/>
        <v>0.041631973355537054</v>
      </c>
      <c r="H45" s="17">
        <f t="shared" si="10"/>
        <v>-4</v>
      </c>
      <c r="I45" s="33">
        <f t="shared" si="11"/>
        <v>33.33333333333333</v>
      </c>
    </row>
    <row r="46" spans="1:9" ht="45">
      <c r="A46" s="34" t="s">
        <v>207</v>
      </c>
      <c r="B46" s="13">
        <v>5005</v>
      </c>
      <c r="C46" s="17">
        <v>813593</v>
      </c>
      <c r="D46" s="17">
        <v>786662</v>
      </c>
      <c r="E46" s="32">
        <v>647624</v>
      </c>
      <c r="F46" s="17">
        <f t="shared" si="8"/>
        <v>-165969</v>
      </c>
      <c r="G46" s="33">
        <f t="shared" si="9"/>
        <v>79.60048820479035</v>
      </c>
      <c r="H46" s="17">
        <f t="shared" si="10"/>
        <v>-139038</v>
      </c>
      <c r="I46" s="33">
        <f t="shared" si="11"/>
        <v>82.32557311780663</v>
      </c>
    </row>
  </sheetData>
  <sheetProtection/>
  <mergeCells count="52">
    <mergeCell ref="A27:C27"/>
    <mergeCell ref="A28:C28"/>
    <mergeCell ref="C30:D30"/>
    <mergeCell ref="C31:D31"/>
    <mergeCell ref="B33:D33"/>
    <mergeCell ref="B34:D34"/>
    <mergeCell ref="P22:P24"/>
    <mergeCell ref="O23:O24"/>
    <mergeCell ref="T23:T24"/>
    <mergeCell ref="U23:U24"/>
    <mergeCell ref="A25:C25"/>
    <mergeCell ref="A26:C26"/>
    <mergeCell ref="R21:R24"/>
    <mergeCell ref="S21:S24"/>
    <mergeCell ref="T21:U22"/>
    <mergeCell ref="F22:F24"/>
    <mergeCell ref="G22:H22"/>
    <mergeCell ref="I22:I24"/>
    <mergeCell ref="J22:J23"/>
    <mergeCell ref="K22:K24"/>
    <mergeCell ref="M22:M24"/>
    <mergeCell ref="N22:N24"/>
    <mergeCell ref="E6:E7"/>
    <mergeCell ref="F6:F7"/>
    <mergeCell ref="A20:C24"/>
    <mergeCell ref="D20:D24"/>
    <mergeCell ref="E20:E24"/>
    <mergeCell ref="F20:U20"/>
    <mergeCell ref="F21:K21"/>
    <mergeCell ref="L21:L24"/>
    <mergeCell ref="M21:P21"/>
    <mergeCell ref="Q21:Q24"/>
    <mergeCell ref="Q3:Q7"/>
    <mergeCell ref="R3:R7"/>
    <mergeCell ref="D4:D7"/>
    <mergeCell ref="E4:K4"/>
    <mergeCell ref="E5:F5"/>
    <mergeCell ref="G5:G7"/>
    <mergeCell ref="H5:H7"/>
    <mergeCell ref="I5:I7"/>
    <mergeCell ref="J5:J7"/>
    <mergeCell ref="K5:K7"/>
    <mergeCell ref="A2:A7"/>
    <mergeCell ref="B2:B7"/>
    <mergeCell ref="C2:C7"/>
    <mergeCell ref="D2:R2"/>
    <mergeCell ref="D3:K3"/>
    <mergeCell ref="L3:L7"/>
    <mergeCell ref="M3:M7"/>
    <mergeCell ref="N3:N7"/>
    <mergeCell ref="O3:O7"/>
    <mergeCell ref="P3:P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view="pageBreakPreview" zoomScale="60" zoomScalePageLayoutView="0" workbookViewId="0" topLeftCell="A1">
      <selection activeCell="P12" sqref="P12"/>
    </sheetView>
  </sheetViews>
  <sheetFormatPr defaultColWidth="9.140625" defaultRowHeight="12.75"/>
  <cols>
    <col min="1" max="1" width="35.57421875" style="38" customWidth="1"/>
    <col min="2" max="2" width="8.140625" style="38" customWidth="1"/>
    <col min="3" max="3" width="17.140625" style="38" customWidth="1"/>
    <col min="4" max="4" width="19.28125" style="38" customWidth="1"/>
    <col min="5" max="5" width="18.28125" style="38" customWidth="1"/>
    <col min="6" max="6" width="20.140625" style="38" customWidth="1"/>
    <col min="7" max="7" width="19.28125" style="38" customWidth="1"/>
    <col min="8" max="8" width="19.140625" style="38" customWidth="1"/>
    <col min="9" max="9" width="19.28125" style="38" customWidth="1"/>
    <col min="10" max="10" width="21.28125" style="38" customWidth="1"/>
    <col min="11" max="11" width="21.421875" style="38" customWidth="1"/>
    <col min="12" max="12" width="19.140625" style="38" customWidth="1"/>
    <col min="13" max="13" width="18.28125" style="38" customWidth="1"/>
    <col min="14" max="14" width="22.28125" style="38" customWidth="1"/>
    <col min="15" max="15" width="19.28125" style="38" customWidth="1"/>
    <col min="16" max="16" width="23.28125" style="38" customWidth="1"/>
    <col min="17" max="18" width="24.28125" style="38" customWidth="1"/>
    <col min="19" max="16384" width="9.140625" style="38" customWidth="1"/>
  </cols>
  <sheetData>
    <row r="1" spans="1:18" ht="34.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7.25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22.5" customHeight="1">
      <c r="A3" s="47"/>
      <c r="B3" s="47" t="s">
        <v>19</v>
      </c>
      <c r="C3" s="47" t="s">
        <v>20</v>
      </c>
      <c r="D3" s="47" t="s">
        <v>21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23.25" customHeight="1">
      <c r="A4" s="47"/>
      <c r="B4" s="47"/>
      <c r="C4" s="47"/>
      <c r="D4" s="47" t="s">
        <v>22</v>
      </c>
      <c r="E4" s="47"/>
      <c r="F4" s="47"/>
      <c r="G4" s="47"/>
      <c r="H4" s="47"/>
      <c r="I4" s="47"/>
      <c r="J4" s="47"/>
      <c r="K4" s="47"/>
      <c r="L4" s="47" t="s">
        <v>23</v>
      </c>
      <c r="M4" s="47" t="s">
        <v>24</v>
      </c>
      <c r="N4" s="47" t="s">
        <v>25</v>
      </c>
      <c r="O4" s="47" t="s">
        <v>26</v>
      </c>
      <c r="P4" s="47" t="s">
        <v>27</v>
      </c>
      <c r="Q4" s="47" t="s">
        <v>28</v>
      </c>
      <c r="R4" s="47" t="s">
        <v>29</v>
      </c>
    </row>
    <row r="5" spans="1:18" ht="22.5" customHeight="1">
      <c r="A5" s="47"/>
      <c r="B5" s="47"/>
      <c r="C5" s="47"/>
      <c r="D5" s="47" t="s">
        <v>20</v>
      </c>
      <c r="E5" s="47" t="s">
        <v>30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23.25" customHeight="1">
      <c r="A6" s="47"/>
      <c r="B6" s="47"/>
      <c r="C6" s="47"/>
      <c r="D6" s="47"/>
      <c r="E6" s="47" t="s">
        <v>31</v>
      </c>
      <c r="F6" s="47"/>
      <c r="G6" s="47" t="s">
        <v>32</v>
      </c>
      <c r="H6" s="47" t="s">
        <v>33</v>
      </c>
      <c r="I6" s="47" t="s">
        <v>34</v>
      </c>
      <c r="J6" s="47" t="s">
        <v>35</v>
      </c>
      <c r="K6" s="47" t="s">
        <v>36</v>
      </c>
      <c r="L6" s="47"/>
      <c r="M6" s="47"/>
      <c r="N6" s="47"/>
      <c r="O6" s="47"/>
      <c r="P6" s="47"/>
      <c r="Q6" s="47"/>
      <c r="R6" s="47"/>
    </row>
    <row r="7" spans="1:18" ht="107.25" customHeight="1">
      <c r="A7" s="47"/>
      <c r="B7" s="47"/>
      <c r="C7" s="47"/>
      <c r="D7" s="47"/>
      <c r="E7" s="47" t="s">
        <v>20</v>
      </c>
      <c r="F7" s="47" t="s">
        <v>37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06.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23.25" customHeight="1">
      <c r="A9" s="11" t="s">
        <v>38</v>
      </c>
      <c r="B9" s="11" t="s">
        <v>39</v>
      </c>
      <c r="C9" s="11" t="s">
        <v>40</v>
      </c>
      <c r="D9" s="11" t="s">
        <v>41</v>
      </c>
      <c r="E9" s="11" t="s">
        <v>42</v>
      </c>
      <c r="F9" s="11" t="s">
        <v>43</v>
      </c>
      <c r="G9" s="11" t="s">
        <v>44</v>
      </c>
      <c r="H9" s="11" t="s">
        <v>45</v>
      </c>
      <c r="I9" s="11" t="s">
        <v>46</v>
      </c>
      <c r="J9" s="11" t="s">
        <v>47</v>
      </c>
      <c r="K9" s="11" t="s">
        <v>48</v>
      </c>
      <c r="L9" s="11" t="s">
        <v>49</v>
      </c>
      <c r="M9" s="11" t="s">
        <v>50</v>
      </c>
      <c r="N9" s="11" t="s">
        <v>51</v>
      </c>
      <c r="O9" s="11" t="s">
        <v>52</v>
      </c>
      <c r="P9" s="11" t="s">
        <v>53</v>
      </c>
      <c r="Q9" s="11" t="s">
        <v>54</v>
      </c>
      <c r="R9" s="11" t="s">
        <v>55</v>
      </c>
    </row>
    <row r="10" spans="1:18" ht="62.25" customHeight="1">
      <c r="A10" s="12" t="s">
        <v>56</v>
      </c>
      <c r="B10" s="13">
        <v>1001</v>
      </c>
      <c r="C10" s="14">
        <v>2601369</v>
      </c>
      <c r="D10" s="14">
        <v>1223266</v>
      </c>
      <c r="E10" s="14">
        <v>144569</v>
      </c>
      <c r="F10" s="14">
        <v>20448</v>
      </c>
      <c r="G10" s="14">
        <v>717745</v>
      </c>
      <c r="H10" s="14">
        <v>717744</v>
      </c>
      <c r="I10" s="14">
        <v>15935</v>
      </c>
      <c r="J10" s="14">
        <v>3282</v>
      </c>
      <c r="K10" s="14">
        <v>345017</v>
      </c>
      <c r="L10" s="14">
        <v>405130</v>
      </c>
      <c r="M10" s="14">
        <v>115152</v>
      </c>
      <c r="N10" s="14">
        <v>159754</v>
      </c>
      <c r="O10" s="14">
        <v>16620</v>
      </c>
      <c r="P10" s="14">
        <v>13151</v>
      </c>
      <c r="Q10" s="14">
        <v>33821</v>
      </c>
      <c r="R10" s="14">
        <v>647626</v>
      </c>
    </row>
    <row r="11" spans="1:18" ht="28.5" customHeight="1">
      <c r="A11" s="12" t="s">
        <v>57</v>
      </c>
      <c r="B11" s="13">
        <v>1005</v>
      </c>
      <c r="C11" s="14">
        <v>1825333</v>
      </c>
      <c r="D11" s="14">
        <v>674721</v>
      </c>
      <c r="E11" s="14">
        <v>117296</v>
      </c>
      <c r="F11" s="14">
        <v>14849</v>
      </c>
      <c r="G11" s="14">
        <v>315287</v>
      </c>
      <c r="H11" s="14">
        <v>315286</v>
      </c>
      <c r="I11" s="14">
        <v>13514</v>
      </c>
      <c r="J11" s="14">
        <v>2215</v>
      </c>
      <c r="K11" s="14">
        <v>228624</v>
      </c>
      <c r="L11" s="14">
        <v>379145</v>
      </c>
      <c r="M11" s="14">
        <v>106579</v>
      </c>
      <c r="N11" s="14">
        <v>133093</v>
      </c>
      <c r="O11" s="14">
        <v>5714</v>
      </c>
      <c r="P11" s="14">
        <v>5108</v>
      </c>
      <c r="Q11" s="14">
        <v>1378</v>
      </c>
      <c r="R11" s="14">
        <v>524703</v>
      </c>
    </row>
    <row r="12" spans="1:18" ht="51.75" customHeight="1">
      <c r="A12" s="12" t="s">
        <v>58</v>
      </c>
      <c r="B12" s="13">
        <v>1010</v>
      </c>
      <c r="C12" s="14">
        <v>1418009</v>
      </c>
      <c r="D12" s="14">
        <v>467801</v>
      </c>
      <c r="E12" s="14">
        <v>115568</v>
      </c>
      <c r="F12" s="14">
        <v>14609</v>
      </c>
      <c r="G12" s="14">
        <v>140861</v>
      </c>
      <c r="H12" s="14">
        <v>140860</v>
      </c>
      <c r="I12" s="14">
        <v>11660</v>
      </c>
      <c r="J12" s="14">
        <v>1298</v>
      </c>
      <c r="K12" s="14">
        <v>199713</v>
      </c>
      <c r="L12" s="14">
        <v>349045</v>
      </c>
      <c r="M12" s="14">
        <v>91370</v>
      </c>
      <c r="N12" s="14">
        <v>123545</v>
      </c>
      <c r="O12" s="14">
        <v>2463</v>
      </c>
      <c r="P12" s="14">
        <v>2012</v>
      </c>
      <c r="Q12" s="14">
        <v>1378</v>
      </c>
      <c r="R12" s="14">
        <v>382407</v>
      </c>
    </row>
    <row r="13" spans="1:18" ht="16.5" customHeight="1">
      <c r="A13" s="15" t="s">
        <v>59</v>
      </c>
      <c r="B13" s="16">
        <v>1020</v>
      </c>
      <c r="C13" s="17">
        <v>1097666</v>
      </c>
      <c r="D13" s="17">
        <v>370158</v>
      </c>
      <c r="E13" s="17">
        <v>80446</v>
      </c>
      <c r="F13" s="17">
        <v>10254</v>
      </c>
      <c r="G13" s="17">
        <v>119273</v>
      </c>
      <c r="H13" s="17">
        <v>119273</v>
      </c>
      <c r="I13" s="17">
        <v>11232</v>
      </c>
      <c r="J13" s="17">
        <v>1254</v>
      </c>
      <c r="K13" s="17">
        <v>159208</v>
      </c>
      <c r="L13" s="17">
        <v>269212</v>
      </c>
      <c r="M13" s="17">
        <v>71220</v>
      </c>
      <c r="N13" s="17">
        <v>82720</v>
      </c>
      <c r="O13" s="17">
        <v>1043</v>
      </c>
      <c r="P13" s="17">
        <v>833</v>
      </c>
      <c r="Q13" s="17">
        <v>1378</v>
      </c>
      <c r="R13" s="17">
        <v>301934</v>
      </c>
    </row>
    <row r="14" spans="1:18" ht="51" customHeight="1">
      <c r="A14" s="15" t="s">
        <v>60</v>
      </c>
      <c r="B14" s="16">
        <v>1030</v>
      </c>
      <c r="C14" s="17">
        <v>61506</v>
      </c>
      <c r="D14" s="17">
        <v>16085</v>
      </c>
      <c r="E14" s="17">
        <v>1612</v>
      </c>
      <c r="F14" s="17">
        <v>84</v>
      </c>
      <c r="G14" s="17">
        <v>7976</v>
      </c>
      <c r="H14" s="17">
        <v>7976</v>
      </c>
      <c r="I14" s="17">
        <v>95</v>
      </c>
      <c r="J14" s="17">
        <v>0</v>
      </c>
      <c r="K14" s="17">
        <v>6402</v>
      </c>
      <c r="L14" s="17">
        <v>6093</v>
      </c>
      <c r="M14" s="17">
        <v>1970</v>
      </c>
      <c r="N14" s="17">
        <v>11146</v>
      </c>
      <c r="O14" s="17">
        <v>323</v>
      </c>
      <c r="P14" s="17">
        <v>242</v>
      </c>
      <c r="Q14" s="17">
        <v>433</v>
      </c>
      <c r="R14" s="17">
        <v>25457</v>
      </c>
    </row>
    <row r="15" spans="1:18" ht="51" customHeight="1">
      <c r="A15" s="15" t="s">
        <v>61</v>
      </c>
      <c r="B15" s="16">
        <v>1040</v>
      </c>
      <c r="C15" s="17">
        <v>90649</v>
      </c>
      <c r="D15" s="17">
        <v>87158</v>
      </c>
      <c r="E15" s="17">
        <v>36358</v>
      </c>
      <c r="F15" s="17">
        <v>4023</v>
      </c>
      <c r="G15" s="17">
        <v>5406</v>
      </c>
      <c r="H15" s="17">
        <v>5406</v>
      </c>
      <c r="I15" s="17">
        <v>0</v>
      </c>
      <c r="J15" s="17">
        <v>0</v>
      </c>
      <c r="K15" s="17">
        <v>45394</v>
      </c>
      <c r="L15" s="17">
        <v>78</v>
      </c>
      <c r="M15" s="17">
        <v>73</v>
      </c>
      <c r="N15" s="17">
        <v>2144</v>
      </c>
      <c r="O15" s="17">
        <v>0</v>
      </c>
      <c r="P15" s="17">
        <v>0</v>
      </c>
      <c r="Q15" s="17">
        <v>0</v>
      </c>
      <c r="R15" s="17">
        <v>1197</v>
      </c>
    </row>
    <row r="16" spans="1:18" ht="40.5" customHeight="1">
      <c r="A16" s="15" t="s">
        <v>62</v>
      </c>
      <c r="B16" s="16">
        <v>1041</v>
      </c>
      <c r="C16" s="17">
        <v>5057</v>
      </c>
      <c r="D16" s="17">
        <v>4169</v>
      </c>
      <c r="E16" s="17">
        <v>443</v>
      </c>
      <c r="F16" s="17">
        <v>67</v>
      </c>
      <c r="G16" s="17">
        <v>3705</v>
      </c>
      <c r="H16" s="17">
        <v>3705</v>
      </c>
      <c r="I16" s="17">
        <v>0</v>
      </c>
      <c r="J16" s="17">
        <v>0</v>
      </c>
      <c r="K16" s="17">
        <v>20</v>
      </c>
      <c r="L16" s="17">
        <v>15</v>
      </c>
      <c r="M16" s="17">
        <v>71</v>
      </c>
      <c r="N16" s="17">
        <v>239</v>
      </c>
      <c r="O16" s="17">
        <v>0</v>
      </c>
      <c r="P16" s="17">
        <v>0</v>
      </c>
      <c r="Q16" s="17">
        <v>0</v>
      </c>
      <c r="R16" s="17">
        <v>564</v>
      </c>
    </row>
    <row r="17" spans="1:18" ht="63" customHeight="1">
      <c r="A17" s="15" t="s">
        <v>63</v>
      </c>
      <c r="B17" s="16">
        <v>1045</v>
      </c>
      <c r="C17" s="17">
        <v>230478</v>
      </c>
      <c r="D17" s="17">
        <v>115902</v>
      </c>
      <c r="E17" s="17">
        <v>1032</v>
      </c>
      <c r="F17" s="17">
        <v>155</v>
      </c>
      <c r="G17" s="17">
        <v>98916</v>
      </c>
      <c r="H17" s="17">
        <v>98916</v>
      </c>
      <c r="I17" s="17">
        <v>1040</v>
      </c>
      <c r="J17" s="17">
        <v>193</v>
      </c>
      <c r="K17" s="17">
        <v>14914</v>
      </c>
      <c r="L17" s="17">
        <v>19316</v>
      </c>
      <c r="M17" s="17">
        <v>11778</v>
      </c>
      <c r="N17" s="17">
        <v>6671</v>
      </c>
      <c r="O17" s="17">
        <v>0</v>
      </c>
      <c r="P17" s="17">
        <v>0</v>
      </c>
      <c r="Q17" s="17">
        <v>0</v>
      </c>
      <c r="R17" s="17">
        <v>76811</v>
      </c>
    </row>
    <row r="18" spans="1:18" ht="51" customHeight="1">
      <c r="A18" s="12" t="s">
        <v>64</v>
      </c>
      <c r="B18" s="13">
        <v>1050</v>
      </c>
      <c r="C18" s="14">
        <v>320343</v>
      </c>
      <c r="D18" s="14">
        <v>97643</v>
      </c>
      <c r="E18" s="14">
        <v>35122</v>
      </c>
      <c r="F18" s="14">
        <v>4355</v>
      </c>
      <c r="G18" s="14">
        <v>21588</v>
      </c>
      <c r="H18" s="14">
        <v>21587</v>
      </c>
      <c r="I18" s="14">
        <v>428</v>
      </c>
      <c r="J18" s="14">
        <v>44</v>
      </c>
      <c r="K18" s="14">
        <v>40505</v>
      </c>
      <c r="L18" s="14">
        <v>79833</v>
      </c>
      <c r="M18" s="14">
        <v>20150</v>
      </c>
      <c r="N18" s="14">
        <v>40825</v>
      </c>
      <c r="O18" s="14">
        <v>1420</v>
      </c>
      <c r="P18" s="14">
        <v>1179</v>
      </c>
      <c r="Q18" s="14">
        <v>0</v>
      </c>
      <c r="R18" s="14">
        <v>80473</v>
      </c>
    </row>
    <row r="19" spans="1:18" ht="16.5" customHeight="1">
      <c r="A19" s="15" t="s">
        <v>65</v>
      </c>
      <c r="B19" s="16">
        <v>1060</v>
      </c>
      <c r="C19" s="17">
        <v>305430</v>
      </c>
      <c r="D19" s="17">
        <v>85630</v>
      </c>
      <c r="E19" s="17">
        <v>33217</v>
      </c>
      <c r="F19" s="17">
        <v>4219</v>
      </c>
      <c r="G19" s="17">
        <v>19269</v>
      </c>
      <c r="H19" s="17">
        <v>19268</v>
      </c>
      <c r="I19" s="17">
        <v>428</v>
      </c>
      <c r="J19" s="17">
        <v>44</v>
      </c>
      <c r="K19" s="17">
        <v>32716</v>
      </c>
      <c r="L19" s="17">
        <v>79752</v>
      </c>
      <c r="M19" s="17">
        <v>20116</v>
      </c>
      <c r="N19" s="17">
        <v>38926</v>
      </c>
      <c r="O19" s="17">
        <v>1420</v>
      </c>
      <c r="P19" s="17">
        <v>1179</v>
      </c>
      <c r="Q19" s="17">
        <v>0</v>
      </c>
      <c r="R19" s="17">
        <v>79587</v>
      </c>
    </row>
    <row r="20" spans="1:18" ht="17.25" customHeight="1">
      <c r="A20" s="15" t="s">
        <v>66</v>
      </c>
      <c r="B20" s="16">
        <v>1070</v>
      </c>
      <c r="C20" s="17">
        <v>14913</v>
      </c>
      <c r="D20" s="17">
        <v>12013</v>
      </c>
      <c r="E20" s="17">
        <v>1905</v>
      </c>
      <c r="F20" s="17">
        <v>136</v>
      </c>
      <c r="G20" s="17">
        <v>2319</v>
      </c>
      <c r="H20" s="17">
        <v>2319</v>
      </c>
      <c r="I20" s="17">
        <v>0</v>
      </c>
      <c r="J20" s="17">
        <v>0</v>
      </c>
      <c r="K20" s="17">
        <v>7789</v>
      </c>
      <c r="L20" s="17">
        <v>81</v>
      </c>
      <c r="M20" s="17">
        <v>34</v>
      </c>
      <c r="N20" s="17">
        <v>1899</v>
      </c>
      <c r="O20" s="17">
        <v>0</v>
      </c>
      <c r="P20" s="17">
        <v>0</v>
      </c>
      <c r="Q20" s="17">
        <v>0</v>
      </c>
      <c r="R20" s="17">
        <v>886</v>
      </c>
    </row>
    <row r="21" spans="1:18" ht="62.25" customHeight="1">
      <c r="A21" s="15" t="s">
        <v>67</v>
      </c>
      <c r="B21" s="16">
        <v>1080</v>
      </c>
      <c r="C21" s="17">
        <v>24667</v>
      </c>
      <c r="D21" s="17">
        <v>11137</v>
      </c>
      <c r="E21" s="17">
        <v>1190</v>
      </c>
      <c r="F21" s="17">
        <v>43</v>
      </c>
      <c r="G21" s="17">
        <v>5137</v>
      </c>
      <c r="H21" s="17">
        <v>5137</v>
      </c>
      <c r="I21" s="17">
        <v>53</v>
      </c>
      <c r="J21" s="17">
        <v>0</v>
      </c>
      <c r="K21" s="17">
        <v>4757</v>
      </c>
      <c r="L21" s="17">
        <v>1514</v>
      </c>
      <c r="M21" s="17">
        <v>471</v>
      </c>
      <c r="N21" s="17">
        <v>4687</v>
      </c>
      <c r="O21" s="17">
        <v>68</v>
      </c>
      <c r="P21" s="17">
        <v>48</v>
      </c>
      <c r="Q21" s="17">
        <v>0</v>
      </c>
      <c r="R21" s="17">
        <v>6790</v>
      </c>
    </row>
    <row r="22" spans="1:18" ht="63" customHeight="1">
      <c r="A22" s="15" t="s">
        <v>68</v>
      </c>
      <c r="B22" s="16">
        <v>1090</v>
      </c>
      <c r="C22" s="17">
        <v>47068</v>
      </c>
      <c r="D22" s="17">
        <v>43234</v>
      </c>
      <c r="E22" s="17">
        <v>22752</v>
      </c>
      <c r="F22" s="17">
        <v>2653</v>
      </c>
      <c r="G22" s="17">
        <v>8732</v>
      </c>
      <c r="H22" s="17">
        <v>8732</v>
      </c>
      <c r="I22" s="17">
        <v>32</v>
      </c>
      <c r="J22" s="17">
        <v>7</v>
      </c>
      <c r="K22" s="17">
        <v>11718</v>
      </c>
      <c r="L22" s="17">
        <v>95</v>
      </c>
      <c r="M22" s="17">
        <v>37</v>
      </c>
      <c r="N22" s="17">
        <v>1964</v>
      </c>
      <c r="O22" s="17">
        <v>0</v>
      </c>
      <c r="P22" s="17">
        <v>0</v>
      </c>
      <c r="Q22" s="17">
        <v>0</v>
      </c>
      <c r="R22" s="17">
        <v>1737</v>
      </c>
    </row>
    <row r="23" spans="1:18" ht="39.75" customHeight="1">
      <c r="A23" s="15" t="s">
        <v>62</v>
      </c>
      <c r="B23" s="16">
        <v>1091</v>
      </c>
      <c r="C23" s="17">
        <v>9954</v>
      </c>
      <c r="D23" s="17">
        <v>9092</v>
      </c>
      <c r="E23" s="17">
        <v>14</v>
      </c>
      <c r="F23" s="17">
        <v>2</v>
      </c>
      <c r="G23" s="17">
        <v>6849</v>
      </c>
      <c r="H23" s="17">
        <v>6849</v>
      </c>
      <c r="I23" s="17">
        <v>32</v>
      </c>
      <c r="J23" s="17">
        <v>7</v>
      </c>
      <c r="K23" s="17">
        <v>2198</v>
      </c>
      <c r="L23" s="17">
        <v>40</v>
      </c>
      <c r="M23" s="17">
        <v>12</v>
      </c>
      <c r="N23" s="17">
        <v>85</v>
      </c>
      <c r="O23" s="17">
        <v>0</v>
      </c>
      <c r="P23" s="17">
        <v>0</v>
      </c>
      <c r="Q23" s="17">
        <v>0</v>
      </c>
      <c r="R23" s="17">
        <v>725</v>
      </c>
    </row>
    <row r="24" spans="1:18" ht="74.25" customHeight="1">
      <c r="A24" s="15" t="s">
        <v>69</v>
      </c>
      <c r="B24" s="16">
        <v>1093</v>
      </c>
      <c r="C24" s="17">
        <v>176846</v>
      </c>
      <c r="D24" s="17">
        <v>91018</v>
      </c>
      <c r="E24" s="17">
        <v>696</v>
      </c>
      <c r="F24" s="17">
        <v>85</v>
      </c>
      <c r="G24" s="17">
        <v>75510</v>
      </c>
      <c r="H24" s="17">
        <v>75510</v>
      </c>
      <c r="I24" s="17">
        <v>814</v>
      </c>
      <c r="J24" s="17">
        <v>724</v>
      </c>
      <c r="K24" s="17">
        <v>13997</v>
      </c>
      <c r="L24" s="17">
        <v>10784</v>
      </c>
      <c r="M24" s="17">
        <v>3431</v>
      </c>
      <c r="N24" s="17">
        <v>2877</v>
      </c>
      <c r="O24" s="17">
        <v>3251</v>
      </c>
      <c r="P24" s="17">
        <v>3096</v>
      </c>
      <c r="Q24" s="17">
        <v>0</v>
      </c>
      <c r="R24" s="17">
        <v>65485</v>
      </c>
    </row>
    <row r="25" spans="1:18" ht="29.25" customHeight="1">
      <c r="A25" s="12" t="s">
        <v>70</v>
      </c>
      <c r="B25" s="13">
        <v>1094</v>
      </c>
      <c r="C25" s="14">
        <v>663</v>
      </c>
      <c r="D25" s="14">
        <v>337</v>
      </c>
      <c r="E25" s="14">
        <v>66</v>
      </c>
      <c r="F25" s="14">
        <v>7</v>
      </c>
      <c r="G25" s="14">
        <v>88</v>
      </c>
      <c r="H25" s="14">
        <v>88</v>
      </c>
      <c r="I25" s="14">
        <v>0</v>
      </c>
      <c r="J25" s="14">
        <v>0</v>
      </c>
      <c r="K25" s="14">
        <v>183</v>
      </c>
      <c r="L25" s="14">
        <v>11</v>
      </c>
      <c r="M25" s="14">
        <v>0</v>
      </c>
      <c r="N25" s="14">
        <v>5</v>
      </c>
      <c r="O25" s="14">
        <v>0</v>
      </c>
      <c r="P25" s="14">
        <v>0</v>
      </c>
      <c r="Q25" s="14">
        <v>0</v>
      </c>
      <c r="R25" s="14">
        <v>310</v>
      </c>
    </row>
    <row r="26" spans="1:18" ht="16.5" customHeight="1">
      <c r="A26" s="18" t="s">
        <v>71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40.5" customHeight="1">
      <c r="A27" s="15" t="s">
        <v>72</v>
      </c>
      <c r="B27" s="16">
        <v>1095</v>
      </c>
      <c r="C27" s="17">
        <v>374</v>
      </c>
      <c r="D27" s="17">
        <v>155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155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219</v>
      </c>
    </row>
    <row r="28" spans="1:18" ht="17.25" customHeight="1">
      <c r="A28" s="12" t="s">
        <v>73</v>
      </c>
      <c r="B28" s="13">
        <v>1100</v>
      </c>
      <c r="C28" s="14">
        <v>8230325</v>
      </c>
      <c r="D28" s="14">
        <v>3309519</v>
      </c>
      <c r="E28" s="14">
        <v>592286</v>
      </c>
      <c r="F28" s="14">
        <v>75989</v>
      </c>
      <c r="G28" s="14">
        <v>1548661</v>
      </c>
      <c r="H28" s="14">
        <v>1548656</v>
      </c>
      <c r="I28" s="14">
        <v>55263</v>
      </c>
      <c r="J28" s="14">
        <v>9068</v>
      </c>
      <c r="K28" s="14">
        <v>1113310</v>
      </c>
      <c r="L28" s="14">
        <v>1600144</v>
      </c>
      <c r="M28" s="14">
        <v>442464</v>
      </c>
      <c r="N28" s="14">
        <v>610580</v>
      </c>
      <c r="O28" s="14">
        <v>32322</v>
      </c>
      <c r="P28" s="14">
        <v>26848</v>
      </c>
      <c r="Q28" s="14">
        <v>38388</v>
      </c>
      <c r="R28" s="14">
        <v>2196911</v>
      </c>
    </row>
    <row r="30" spans="1:18" ht="22.5" customHeight="1">
      <c r="A30" s="47"/>
      <c r="B30" s="47" t="s">
        <v>19</v>
      </c>
      <c r="C30" s="47" t="s">
        <v>20</v>
      </c>
      <c r="D30" s="47" t="s">
        <v>21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23.25" customHeight="1">
      <c r="A31" s="47"/>
      <c r="B31" s="47"/>
      <c r="C31" s="47"/>
      <c r="D31" s="47" t="s">
        <v>22</v>
      </c>
      <c r="E31" s="47"/>
      <c r="F31" s="47"/>
      <c r="G31" s="47"/>
      <c r="H31" s="47"/>
      <c r="I31" s="47"/>
      <c r="J31" s="47"/>
      <c r="K31" s="47"/>
      <c r="L31" s="47" t="s">
        <v>23</v>
      </c>
      <c r="M31" s="47" t="s">
        <v>24</v>
      </c>
      <c r="N31" s="47" t="s">
        <v>25</v>
      </c>
      <c r="O31" s="47" t="s">
        <v>26</v>
      </c>
      <c r="P31" s="47" t="s">
        <v>27</v>
      </c>
      <c r="Q31" s="47" t="s">
        <v>28</v>
      </c>
      <c r="R31" s="47" t="s">
        <v>29</v>
      </c>
    </row>
    <row r="32" spans="1:18" ht="22.5" customHeight="1">
      <c r="A32" s="47"/>
      <c r="B32" s="47"/>
      <c r="C32" s="47"/>
      <c r="D32" s="47" t="s">
        <v>20</v>
      </c>
      <c r="E32" s="47" t="s">
        <v>30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23.25" customHeight="1">
      <c r="A33" s="47"/>
      <c r="B33" s="47"/>
      <c r="C33" s="47"/>
      <c r="D33" s="47"/>
      <c r="E33" s="47" t="s">
        <v>31</v>
      </c>
      <c r="F33" s="47"/>
      <c r="G33" s="47" t="s">
        <v>32</v>
      </c>
      <c r="H33" s="47" t="s">
        <v>33</v>
      </c>
      <c r="I33" s="47" t="s">
        <v>34</v>
      </c>
      <c r="J33" s="47" t="s">
        <v>35</v>
      </c>
      <c r="K33" s="47" t="s">
        <v>36</v>
      </c>
      <c r="L33" s="47"/>
      <c r="M33" s="47"/>
      <c r="N33" s="47"/>
      <c r="O33" s="47"/>
      <c r="P33" s="47"/>
      <c r="Q33" s="47"/>
      <c r="R33" s="47"/>
    </row>
    <row r="34" spans="1:18" ht="104.25" customHeight="1">
      <c r="A34" s="47"/>
      <c r="B34" s="47"/>
      <c r="C34" s="47"/>
      <c r="D34" s="47"/>
      <c r="E34" s="11" t="s">
        <v>20</v>
      </c>
      <c r="F34" s="11" t="s">
        <v>37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22.5" customHeight="1">
      <c r="A35" s="11" t="s">
        <v>38</v>
      </c>
      <c r="B35" s="11" t="s">
        <v>39</v>
      </c>
      <c r="C35" s="11" t="s">
        <v>40</v>
      </c>
      <c r="D35" s="11" t="s">
        <v>41</v>
      </c>
      <c r="E35" s="11" t="s">
        <v>42</v>
      </c>
      <c r="F35" s="11" t="s">
        <v>43</v>
      </c>
      <c r="G35" s="11" t="s">
        <v>44</v>
      </c>
      <c r="H35" s="11" t="s">
        <v>45</v>
      </c>
      <c r="I35" s="11" t="s">
        <v>46</v>
      </c>
      <c r="J35" s="11" t="s">
        <v>47</v>
      </c>
      <c r="K35" s="11" t="s">
        <v>48</v>
      </c>
      <c r="L35" s="11" t="s">
        <v>49</v>
      </c>
      <c r="M35" s="11" t="s">
        <v>50</v>
      </c>
      <c r="N35" s="11" t="s">
        <v>51</v>
      </c>
      <c r="O35" s="11" t="s">
        <v>52</v>
      </c>
      <c r="P35" s="11" t="s">
        <v>53</v>
      </c>
      <c r="Q35" s="11" t="s">
        <v>54</v>
      </c>
      <c r="R35" s="11" t="s">
        <v>55</v>
      </c>
    </row>
    <row r="36" spans="1:18" ht="40.5" customHeight="1">
      <c r="A36" s="12" t="s">
        <v>75</v>
      </c>
      <c r="B36" s="13">
        <v>2005</v>
      </c>
      <c r="C36" s="14">
        <v>775373</v>
      </c>
      <c r="D36" s="14">
        <v>548208</v>
      </c>
      <c r="E36" s="14">
        <v>27207</v>
      </c>
      <c r="F36" s="14">
        <v>5592</v>
      </c>
      <c r="G36" s="14">
        <v>402370</v>
      </c>
      <c r="H36" s="14">
        <v>402370</v>
      </c>
      <c r="I36" s="14">
        <v>2421</v>
      </c>
      <c r="J36" s="14">
        <v>1067</v>
      </c>
      <c r="K36" s="14">
        <v>116210</v>
      </c>
      <c r="L36" s="14">
        <v>25974</v>
      </c>
      <c r="M36" s="14">
        <v>8573</v>
      </c>
      <c r="N36" s="14">
        <v>26656</v>
      </c>
      <c r="O36" s="14">
        <v>10906</v>
      </c>
      <c r="P36" s="14">
        <v>8043</v>
      </c>
      <c r="Q36" s="14">
        <v>32443</v>
      </c>
      <c r="R36" s="14">
        <v>122613</v>
      </c>
    </row>
    <row r="37" spans="1:18" ht="34.5" customHeight="1">
      <c r="A37" s="12" t="s">
        <v>76</v>
      </c>
      <c r="B37" s="13">
        <v>2010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51.75" customHeight="1">
      <c r="A38" s="15" t="s">
        <v>77</v>
      </c>
      <c r="B38" s="16">
        <v>2070</v>
      </c>
      <c r="C38" s="17">
        <v>370815</v>
      </c>
      <c r="D38" s="17">
        <v>65939</v>
      </c>
      <c r="E38" s="17">
        <v>31592</v>
      </c>
      <c r="F38" s="17">
        <v>2991</v>
      </c>
      <c r="G38" s="17">
        <v>13193</v>
      </c>
      <c r="H38" s="17">
        <v>13193</v>
      </c>
      <c r="I38" s="17">
        <v>220</v>
      </c>
      <c r="J38" s="17">
        <v>11</v>
      </c>
      <c r="K38" s="17">
        <v>20934</v>
      </c>
      <c r="L38" s="17">
        <v>84067</v>
      </c>
      <c r="M38" s="17">
        <v>12661</v>
      </c>
      <c r="N38" s="17">
        <v>40395</v>
      </c>
      <c r="O38" s="17">
        <v>0</v>
      </c>
      <c r="P38" s="17">
        <v>0</v>
      </c>
      <c r="Q38" s="17">
        <v>0</v>
      </c>
      <c r="R38" s="17">
        <v>167753</v>
      </c>
    </row>
    <row r="39" spans="1:18" ht="16.5" customHeight="1">
      <c r="A39" s="15" t="s">
        <v>78</v>
      </c>
      <c r="B39" s="16">
        <v>2080</v>
      </c>
      <c r="C39" s="17">
        <v>180007</v>
      </c>
      <c r="D39" s="17">
        <v>59098</v>
      </c>
      <c r="E39" s="17">
        <v>31592</v>
      </c>
      <c r="F39" s="17">
        <v>2991</v>
      </c>
      <c r="G39" s="17">
        <v>12310</v>
      </c>
      <c r="H39" s="17">
        <v>12310</v>
      </c>
      <c r="I39" s="17">
        <v>220</v>
      </c>
      <c r="J39" s="17">
        <v>11</v>
      </c>
      <c r="K39" s="17">
        <v>14976</v>
      </c>
      <c r="L39" s="17">
        <v>2701</v>
      </c>
      <c r="M39" s="17">
        <v>2008</v>
      </c>
      <c r="N39" s="17">
        <v>37806</v>
      </c>
      <c r="O39" s="17">
        <v>0</v>
      </c>
      <c r="P39" s="17">
        <v>0</v>
      </c>
      <c r="Q39" s="17">
        <v>0</v>
      </c>
      <c r="R39" s="17">
        <v>78395</v>
      </c>
    </row>
    <row r="40" spans="1:18" ht="17.25" customHeight="1">
      <c r="A40" s="15" t="s">
        <v>79</v>
      </c>
      <c r="B40" s="16">
        <v>2100</v>
      </c>
      <c r="C40" s="17">
        <v>190808</v>
      </c>
      <c r="D40" s="17">
        <v>6841</v>
      </c>
      <c r="E40" s="17">
        <v>0</v>
      </c>
      <c r="F40" s="17">
        <v>0</v>
      </c>
      <c r="G40" s="17">
        <v>883</v>
      </c>
      <c r="H40" s="17">
        <v>883</v>
      </c>
      <c r="I40" s="17">
        <v>0</v>
      </c>
      <c r="J40" s="17">
        <v>0</v>
      </c>
      <c r="K40" s="17">
        <v>5958</v>
      </c>
      <c r="L40" s="17">
        <v>81366</v>
      </c>
      <c r="M40" s="17">
        <v>10653</v>
      </c>
      <c r="N40" s="17">
        <v>2589</v>
      </c>
      <c r="O40" s="17">
        <v>0</v>
      </c>
      <c r="P40" s="17">
        <v>0</v>
      </c>
      <c r="Q40" s="17">
        <v>0</v>
      </c>
      <c r="R40" s="17">
        <v>89358</v>
      </c>
    </row>
    <row r="41" spans="1:18" ht="28.5" customHeight="1">
      <c r="A41" s="15" t="s">
        <v>80</v>
      </c>
      <c r="B41" s="16">
        <v>2110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40.5" customHeight="1">
      <c r="A42" s="15" t="s">
        <v>81</v>
      </c>
      <c r="B42" s="16">
        <v>2115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40.5" customHeight="1">
      <c r="A43" s="15" t="s">
        <v>82</v>
      </c>
      <c r="B43" s="16">
        <v>2116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51" customHeight="1">
      <c r="A44" s="12" t="s">
        <v>83</v>
      </c>
      <c r="B44" s="13">
        <v>2120</v>
      </c>
      <c r="C44" s="14">
        <v>5400</v>
      </c>
      <c r="D44" s="14">
        <v>18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18</v>
      </c>
      <c r="L44" s="14">
        <v>4112</v>
      </c>
      <c r="M44" s="14">
        <v>1115</v>
      </c>
      <c r="N44" s="14">
        <v>34</v>
      </c>
      <c r="O44" s="14">
        <v>0</v>
      </c>
      <c r="P44" s="14">
        <v>0</v>
      </c>
      <c r="Q44" s="14">
        <v>0</v>
      </c>
      <c r="R44" s="14">
        <v>121</v>
      </c>
    </row>
    <row r="45" spans="1:18" ht="39.75" customHeight="1">
      <c r="A45" s="15" t="s">
        <v>84</v>
      </c>
      <c r="B45" s="16">
        <v>2150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17.25" customHeight="1">
      <c r="A46" s="15" t="s">
        <v>85</v>
      </c>
      <c r="B46" s="16">
        <v>2160</v>
      </c>
      <c r="C46" s="17">
        <v>5249</v>
      </c>
      <c r="D46" s="17">
        <v>18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18</v>
      </c>
      <c r="L46" s="17">
        <v>4112</v>
      </c>
      <c r="M46" s="17">
        <v>1115</v>
      </c>
      <c r="N46" s="17">
        <v>3</v>
      </c>
      <c r="O46" s="17">
        <v>0</v>
      </c>
      <c r="P46" s="17">
        <v>0</v>
      </c>
      <c r="Q46" s="17">
        <v>0</v>
      </c>
      <c r="R46" s="17">
        <v>1</v>
      </c>
    </row>
    <row r="47" spans="1:18" ht="28.5" customHeight="1">
      <c r="A47" s="15" t="s">
        <v>86</v>
      </c>
      <c r="B47" s="16">
        <v>2170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40.5" customHeight="1">
      <c r="A48" s="15" t="s">
        <v>87</v>
      </c>
      <c r="B48" s="16">
        <v>2180</v>
      </c>
      <c r="C48" s="17">
        <v>151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31</v>
      </c>
      <c r="O48" s="17">
        <v>0</v>
      </c>
      <c r="P48" s="17">
        <v>0</v>
      </c>
      <c r="Q48" s="17">
        <v>0</v>
      </c>
      <c r="R48" s="17">
        <v>120</v>
      </c>
    </row>
    <row r="49" spans="1:18" ht="74.25" customHeight="1">
      <c r="A49" s="12" t="s">
        <v>88</v>
      </c>
      <c r="B49" s="13">
        <v>2205</v>
      </c>
      <c r="C49" s="14">
        <v>523726</v>
      </c>
      <c r="D49" s="14">
        <v>345482</v>
      </c>
      <c r="E49" s="14">
        <v>16556</v>
      </c>
      <c r="F49" s="14">
        <v>2167</v>
      </c>
      <c r="G49" s="14">
        <v>253764</v>
      </c>
      <c r="H49" s="14">
        <v>253764</v>
      </c>
      <c r="I49" s="14">
        <v>1314</v>
      </c>
      <c r="J49" s="14">
        <v>725</v>
      </c>
      <c r="K49" s="14">
        <v>73848</v>
      </c>
      <c r="L49" s="14">
        <v>13611</v>
      </c>
      <c r="M49" s="14">
        <v>5653</v>
      </c>
      <c r="N49" s="14">
        <v>20044</v>
      </c>
      <c r="O49" s="14">
        <v>3096</v>
      </c>
      <c r="P49" s="14">
        <v>2212</v>
      </c>
      <c r="Q49" s="14">
        <v>32443</v>
      </c>
      <c r="R49" s="14">
        <v>103397</v>
      </c>
    </row>
    <row r="50" spans="1:18" ht="16.5" customHeight="1">
      <c r="A50" s="15" t="s">
        <v>89</v>
      </c>
      <c r="B50" s="16">
        <v>2206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51.75" customHeight="1">
      <c r="A51" s="15" t="s">
        <v>90</v>
      </c>
      <c r="B51" s="16">
        <v>2207</v>
      </c>
      <c r="C51" s="17">
        <v>26654</v>
      </c>
      <c r="D51" s="17">
        <v>13353</v>
      </c>
      <c r="E51" s="17">
        <v>15</v>
      </c>
      <c r="F51" s="17">
        <v>2</v>
      </c>
      <c r="G51" s="17">
        <v>13109</v>
      </c>
      <c r="H51" s="17">
        <v>13109</v>
      </c>
      <c r="I51" s="17">
        <v>0</v>
      </c>
      <c r="J51" s="17">
        <v>0</v>
      </c>
      <c r="K51" s="17">
        <v>229</v>
      </c>
      <c r="L51" s="17">
        <v>1195</v>
      </c>
      <c r="M51" s="17">
        <v>4692</v>
      </c>
      <c r="N51" s="17">
        <v>873</v>
      </c>
      <c r="O51" s="17">
        <v>0</v>
      </c>
      <c r="P51" s="17">
        <v>0</v>
      </c>
      <c r="Q51" s="17">
        <v>0</v>
      </c>
      <c r="R51" s="17">
        <v>6542</v>
      </c>
    </row>
    <row r="52" spans="1:18" ht="16.5" customHeight="1">
      <c r="A52" s="15" t="s">
        <v>91</v>
      </c>
      <c r="B52" s="16">
        <v>2208</v>
      </c>
      <c r="C52" s="17">
        <v>523726</v>
      </c>
      <c r="D52" s="17">
        <v>345482</v>
      </c>
      <c r="E52" s="17">
        <v>16556</v>
      </c>
      <c r="F52" s="17">
        <v>2167</v>
      </c>
      <c r="G52" s="17">
        <v>253764</v>
      </c>
      <c r="H52" s="17">
        <v>253764</v>
      </c>
      <c r="I52" s="17">
        <v>1314</v>
      </c>
      <c r="J52" s="17">
        <v>725</v>
      </c>
      <c r="K52" s="17">
        <v>73848</v>
      </c>
      <c r="L52" s="17">
        <v>13611</v>
      </c>
      <c r="M52" s="17">
        <v>5653</v>
      </c>
      <c r="N52" s="17">
        <v>20044</v>
      </c>
      <c r="O52" s="17">
        <v>3096</v>
      </c>
      <c r="P52" s="17">
        <v>2212</v>
      </c>
      <c r="Q52" s="17">
        <v>32443</v>
      </c>
      <c r="R52" s="17">
        <v>103397</v>
      </c>
    </row>
    <row r="53" spans="1:18" ht="29.25" customHeight="1">
      <c r="A53" s="15" t="s">
        <v>92</v>
      </c>
      <c r="B53" s="16">
        <v>2209</v>
      </c>
      <c r="C53" s="17">
        <v>56223</v>
      </c>
      <c r="D53" s="17">
        <v>55496</v>
      </c>
      <c r="E53" s="17">
        <v>2212</v>
      </c>
      <c r="F53" s="17">
        <v>0</v>
      </c>
      <c r="G53" s="17">
        <v>53284</v>
      </c>
      <c r="H53" s="17">
        <v>53284</v>
      </c>
      <c r="I53" s="17">
        <v>0</v>
      </c>
      <c r="J53" s="17">
        <v>0</v>
      </c>
      <c r="K53" s="17">
        <v>0</v>
      </c>
      <c r="L53" s="17">
        <v>0</v>
      </c>
      <c r="M53" s="17">
        <v>727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39.75" customHeight="1">
      <c r="A54" s="12" t="s">
        <v>93</v>
      </c>
      <c r="B54" s="13">
        <v>2210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</row>
    <row r="55" spans="1:18" ht="17.25" customHeight="1">
      <c r="A55" s="12" t="s">
        <v>65</v>
      </c>
      <c r="B55" s="13">
        <v>2215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</row>
    <row r="56" spans="1:18" ht="17.25" customHeight="1">
      <c r="A56" s="12" t="s">
        <v>66</v>
      </c>
      <c r="B56" s="13">
        <v>2217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 ht="51" customHeight="1">
      <c r="A57" s="15" t="s">
        <v>77</v>
      </c>
      <c r="B57" s="16">
        <v>2260</v>
      </c>
      <c r="C57" s="17">
        <v>54836</v>
      </c>
      <c r="D57" s="17">
        <v>27407</v>
      </c>
      <c r="E57" s="17">
        <v>23192</v>
      </c>
      <c r="F57" s="17">
        <v>2587</v>
      </c>
      <c r="G57" s="17">
        <v>1213</v>
      </c>
      <c r="H57" s="17">
        <v>1213</v>
      </c>
      <c r="I57" s="17">
        <v>33</v>
      </c>
      <c r="J57" s="17">
        <v>0</v>
      </c>
      <c r="K57" s="17">
        <v>2969</v>
      </c>
      <c r="L57" s="17">
        <v>9722</v>
      </c>
      <c r="M57" s="17">
        <v>1300</v>
      </c>
      <c r="N57" s="17">
        <v>4336</v>
      </c>
      <c r="O57" s="17">
        <v>58</v>
      </c>
      <c r="P57" s="17">
        <v>52</v>
      </c>
      <c r="Q57" s="17">
        <v>0</v>
      </c>
      <c r="R57" s="17">
        <v>12013</v>
      </c>
    </row>
    <row r="58" spans="1:18" ht="16.5" customHeight="1">
      <c r="A58" s="15" t="s">
        <v>94</v>
      </c>
      <c r="B58" s="16">
        <v>2270</v>
      </c>
      <c r="C58" s="17">
        <v>32573</v>
      </c>
      <c r="D58" s="17">
        <v>26275</v>
      </c>
      <c r="E58" s="17">
        <v>23192</v>
      </c>
      <c r="F58" s="17">
        <v>2587</v>
      </c>
      <c r="G58" s="17">
        <v>1087</v>
      </c>
      <c r="H58" s="17">
        <v>1087</v>
      </c>
      <c r="I58" s="17">
        <v>33</v>
      </c>
      <c r="J58" s="17">
        <v>0</v>
      </c>
      <c r="K58" s="17">
        <v>1963</v>
      </c>
      <c r="L58" s="17">
        <v>257</v>
      </c>
      <c r="M58" s="17">
        <v>216</v>
      </c>
      <c r="N58" s="17">
        <v>3511</v>
      </c>
      <c r="O58" s="17">
        <v>58</v>
      </c>
      <c r="P58" s="17">
        <v>52</v>
      </c>
      <c r="Q58" s="17">
        <v>0</v>
      </c>
      <c r="R58" s="17">
        <v>2256</v>
      </c>
    </row>
    <row r="59" spans="1:18" ht="17.25" customHeight="1">
      <c r="A59" s="15" t="s">
        <v>95</v>
      </c>
      <c r="B59" s="16">
        <v>2290</v>
      </c>
      <c r="C59" s="17">
        <v>22263</v>
      </c>
      <c r="D59" s="17">
        <v>1132</v>
      </c>
      <c r="E59" s="17">
        <v>0</v>
      </c>
      <c r="F59" s="17">
        <v>0</v>
      </c>
      <c r="G59" s="17">
        <v>126</v>
      </c>
      <c r="H59" s="17">
        <v>126</v>
      </c>
      <c r="I59" s="17">
        <v>0</v>
      </c>
      <c r="J59" s="17">
        <v>0</v>
      </c>
      <c r="K59" s="17">
        <v>1006</v>
      </c>
      <c r="L59" s="17">
        <v>9465</v>
      </c>
      <c r="M59" s="17">
        <v>1084</v>
      </c>
      <c r="N59" s="17">
        <v>825</v>
      </c>
      <c r="O59" s="17">
        <v>0</v>
      </c>
      <c r="P59" s="17">
        <v>0</v>
      </c>
      <c r="Q59" s="17">
        <v>0</v>
      </c>
      <c r="R59" s="17">
        <v>9757</v>
      </c>
    </row>
    <row r="60" spans="1:18" ht="40.5" customHeight="1">
      <c r="A60" s="15" t="s">
        <v>96</v>
      </c>
      <c r="B60" s="16">
        <v>2300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</row>
    <row r="61" spans="1:18" ht="39.75" customHeight="1">
      <c r="A61" s="15" t="s">
        <v>81</v>
      </c>
      <c r="B61" s="16">
        <v>2305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</row>
    <row r="62" spans="1:18" ht="40.5" customHeight="1">
      <c r="A62" s="15" t="s">
        <v>82</v>
      </c>
      <c r="B62" s="16">
        <v>2306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</row>
    <row r="63" spans="1:18" ht="51" customHeight="1">
      <c r="A63" s="12" t="s">
        <v>97</v>
      </c>
      <c r="B63" s="13">
        <v>2310</v>
      </c>
      <c r="C63" s="14">
        <v>1895</v>
      </c>
      <c r="D63" s="14">
        <v>9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9</v>
      </c>
      <c r="L63" s="14">
        <v>1354</v>
      </c>
      <c r="M63" s="14">
        <v>343</v>
      </c>
      <c r="N63" s="14">
        <v>170</v>
      </c>
      <c r="O63" s="14">
        <v>0</v>
      </c>
      <c r="P63" s="14">
        <v>0</v>
      </c>
      <c r="Q63" s="14">
        <v>0</v>
      </c>
      <c r="R63" s="14">
        <v>19</v>
      </c>
    </row>
    <row r="64" spans="1:18" ht="40.5" customHeight="1">
      <c r="A64" s="15" t="s">
        <v>98</v>
      </c>
      <c r="B64" s="16">
        <v>2320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</row>
    <row r="65" spans="1:18" ht="16.5" customHeight="1">
      <c r="A65" s="15" t="s">
        <v>85</v>
      </c>
      <c r="B65" s="16">
        <v>2330</v>
      </c>
      <c r="C65" s="17">
        <v>1706</v>
      </c>
      <c r="D65" s="17">
        <v>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9</v>
      </c>
      <c r="L65" s="17">
        <v>1354</v>
      </c>
      <c r="M65" s="17">
        <v>343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</row>
    <row r="66" spans="1:18" ht="29.25" customHeight="1">
      <c r="A66" s="15" t="s">
        <v>86</v>
      </c>
      <c r="B66" s="16">
        <v>2340</v>
      </c>
      <c r="C66" s="17">
        <v>167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167</v>
      </c>
      <c r="O66" s="17">
        <v>0</v>
      </c>
      <c r="P66" s="17">
        <v>0</v>
      </c>
      <c r="Q66" s="17">
        <v>0</v>
      </c>
      <c r="R66" s="17">
        <v>0</v>
      </c>
    </row>
    <row r="67" spans="1:18" ht="40.5" customHeight="1">
      <c r="A67" s="15" t="s">
        <v>87</v>
      </c>
      <c r="B67" s="16">
        <v>2350</v>
      </c>
      <c r="C67" s="17">
        <v>22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3</v>
      </c>
      <c r="O67" s="17">
        <v>0</v>
      </c>
      <c r="P67" s="17">
        <v>0</v>
      </c>
      <c r="Q67" s="17">
        <v>0</v>
      </c>
      <c r="R67" s="17">
        <v>19</v>
      </c>
    </row>
    <row r="68" spans="1:18" ht="39.75" customHeight="1">
      <c r="A68" s="15" t="s">
        <v>99</v>
      </c>
      <c r="B68" s="16">
        <v>2351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</row>
    <row r="69" spans="1:18" ht="29.25" customHeight="1">
      <c r="A69" s="15" t="s">
        <v>100</v>
      </c>
      <c r="B69" s="16">
        <v>2352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</row>
    <row r="70" spans="1:18" ht="73.5" customHeight="1">
      <c r="A70" s="12" t="s">
        <v>101</v>
      </c>
      <c r="B70" s="13">
        <v>2375</v>
      </c>
      <c r="C70" s="14">
        <v>244352</v>
      </c>
      <c r="D70" s="14">
        <v>202699</v>
      </c>
      <c r="E70" s="14">
        <v>10651</v>
      </c>
      <c r="F70" s="14">
        <v>3425</v>
      </c>
      <c r="G70" s="14">
        <v>148606</v>
      </c>
      <c r="H70" s="14">
        <v>148606</v>
      </c>
      <c r="I70" s="14">
        <v>1107</v>
      </c>
      <c r="J70" s="14">
        <v>342</v>
      </c>
      <c r="K70" s="14">
        <v>42335</v>
      </c>
      <c r="L70" s="14">
        <v>6897</v>
      </c>
      <c r="M70" s="14">
        <v>1462</v>
      </c>
      <c r="N70" s="14">
        <v>6408</v>
      </c>
      <c r="O70" s="14">
        <v>7810</v>
      </c>
      <c r="P70" s="14">
        <v>5831</v>
      </c>
      <c r="Q70" s="14">
        <v>0</v>
      </c>
      <c r="R70" s="14">
        <v>19076</v>
      </c>
    </row>
    <row r="71" spans="1:18" ht="17.25" customHeight="1">
      <c r="A71" s="15" t="s">
        <v>89</v>
      </c>
      <c r="B71" s="16">
        <v>2376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</row>
    <row r="72" spans="1:18" ht="51" customHeight="1">
      <c r="A72" s="15" t="s">
        <v>90</v>
      </c>
      <c r="B72" s="16">
        <v>2377</v>
      </c>
      <c r="C72" s="17">
        <v>2641</v>
      </c>
      <c r="D72" s="17">
        <v>118</v>
      </c>
      <c r="E72" s="17">
        <v>3</v>
      </c>
      <c r="F72" s="17">
        <v>0</v>
      </c>
      <c r="G72" s="17">
        <v>48</v>
      </c>
      <c r="H72" s="17">
        <v>48</v>
      </c>
      <c r="I72" s="17">
        <v>0</v>
      </c>
      <c r="J72" s="17">
        <v>0</v>
      </c>
      <c r="K72" s="17">
        <v>68</v>
      </c>
      <c r="L72" s="17">
        <v>131</v>
      </c>
      <c r="M72" s="17">
        <v>203</v>
      </c>
      <c r="N72" s="17">
        <v>81</v>
      </c>
      <c r="O72" s="17">
        <v>0</v>
      </c>
      <c r="P72" s="17">
        <v>0</v>
      </c>
      <c r="Q72" s="17">
        <v>0</v>
      </c>
      <c r="R72" s="17">
        <v>2108</v>
      </c>
    </row>
    <row r="73" spans="1:18" ht="17.25" customHeight="1">
      <c r="A73" s="15" t="s">
        <v>91</v>
      </c>
      <c r="B73" s="16">
        <v>2378</v>
      </c>
      <c r="C73" s="17">
        <v>244352</v>
      </c>
      <c r="D73" s="17">
        <v>202699</v>
      </c>
      <c r="E73" s="17">
        <v>10651</v>
      </c>
      <c r="F73" s="17">
        <v>3425</v>
      </c>
      <c r="G73" s="17">
        <v>148606</v>
      </c>
      <c r="H73" s="17">
        <v>148606</v>
      </c>
      <c r="I73" s="17">
        <v>1107</v>
      </c>
      <c r="J73" s="17">
        <v>342</v>
      </c>
      <c r="K73" s="17">
        <v>42335</v>
      </c>
      <c r="L73" s="17">
        <v>6897</v>
      </c>
      <c r="M73" s="17">
        <v>1462</v>
      </c>
      <c r="N73" s="17">
        <v>6408</v>
      </c>
      <c r="O73" s="17">
        <v>7810</v>
      </c>
      <c r="P73" s="17">
        <v>5831</v>
      </c>
      <c r="Q73" s="17">
        <v>0</v>
      </c>
      <c r="R73" s="17">
        <v>19076</v>
      </c>
    </row>
    <row r="74" spans="1:18" ht="28.5" customHeight="1">
      <c r="A74" s="15" t="s">
        <v>102</v>
      </c>
      <c r="B74" s="16">
        <v>2379</v>
      </c>
      <c r="C74" s="17">
        <v>17511</v>
      </c>
      <c r="D74" s="17">
        <v>16409</v>
      </c>
      <c r="E74" s="17">
        <v>0</v>
      </c>
      <c r="F74" s="17">
        <v>0</v>
      </c>
      <c r="G74" s="17">
        <v>16409</v>
      </c>
      <c r="H74" s="17">
        <v>16409</v>
      </c>
      <c r="I74" s="17">
        <v>0</v>
      </c>
      <c r="J74" s="17">
        <v>0</v>
      </c>
      <c r="K74" s="17">
        <v>0</v>
      </c>
      <c r="L74" s="17">
        <v>686</v>
      </c>
      <c r="M74" s="17">
        <v>414</v>
      </c>
      <c r="N74" s="17">
        <v>1</v>
      </c>
      <c r="O74" s="17">
        <v>0</v>
      </c>
      <c r="P74" s="17">
        <v>0</v>
      </c>
      <c r="Q74" s="17">
        <v>0</v>
      </c>
      <c r="R74" s="17">
        <v>0</v>
      </c>
    </row>
    <row r="77" spans="2:19" ht="12.75">
      <c r="B77" s="38" t="s">
        <v>295</v>
      </c>
      <c r="C77" s="21">
        <f>C10</f>
        <v>2601369</v>
      </c>
      <c r="D77" s="39" t="s">
        <v>302</v>
      </c>
      <c r="E77" s="40">
        <f>E13+E17+E37+E44+E49</f>
        <v>98034</v>
      </c>
      <c r="F77" s="40"/>
      <c r="G77" s="40">
        <f aca="true" t="shared" si="0" ref="G77:R77">G13+G17+G37+G44+G49</f>
        <v>471953</v>
      </c>
      <c r="H77" s="40"/>
      <c r="I77" s="40">
        <f t="shared" si="0"/>
        <v>13586</v>
      </c>
      <c r="J77" s="40"/>
      <c r="K77" s="40">
        <f t="shared" si="0"/>
        <v>247988</v>
      </c>
      <c r="L77" s="40">
        <f t="shared" si="0"/>
        <v>306251</v>
      </c>
      <c r="M77" s="40">
        <f t="shared" si="0"/>
        <v>89766</v>
      </c>
      <c r="N77" s="40">
        <f t="shared" si="0"/>
        <v>109469</v>
      </c>
      <c r="O77" s="40">
        <f t="shared" si="0"/>
        <v>4139</v>
      </c>
      <c r="P77" s="40"/>
      <c r="Q77" s="40">
        <f t="shared" si="0"/>
        <v>33821</v>
      </c>
      <c r="R77" s="40">
        <f t="shared" si="0"/>
        <v>482263</v>
      </c>
      <c r="S77" s="40">
        <f>SUM(E77:R77)</f>
        <v>1857270</v>
      </c>
    </row>
    <row r="78" spans="2:19" ht="12.75">
      <c r="B78" s="38" t="s">
        <v>296</v>
      </c>
      <c r="C78" s="40">
        <f>C17+C24+C49+C70</f>
        <v>1175402</v>
      </c>
      <c r="D78" s="39"/>
      <c r="S78" s="40"/>
    </row>
    <row r="79" spans="2:19" ht="12.75">
      <c r="B79" s="38" t="s">
        <v>297</v>
      </c>
      <c r="C79" s="40">
        <f>C38+C57</f>
        <v>425651</v>
      </c>
      <c r="D79" s="39" t="s">
        <v>303</v>
      </c>
      <c r="E79" s="40">
        <f>E18+E24+E54+E63+E70</f>
        <v>46469</v>
      </c>
      <c r="F79" s="40"/>
      <c r="G79" s="40">
        <f aca="true" t="shared" si="1" ref="G79:R79">G18+G24+G54+G63+G70</f>
        <v>245704</v>
      </c>
      <c r="H79" s="40"/>
      <c r="I79" s="40">
        <f t="shared" si="1"/>
        <v>2349</v>
      </c>
      <c r="J79" s="40"/>
      <c r="K79" s="40">
        <f t="shared" si="1"/>
        <v>96846</v>
      </c>
      <c r="L79" s="40">
        <f t="shared" si="1"/>
        <v>98868</v>
      </c>
      <c r="M79" s="40">
        <f t="shared" si="1"/>
        <v>25386</v>
      </c>
      <c r="N79" s="40">
        <f t="shared" si="1"/>
        <v>50280</v>
      </c>
      <c r="O79" s="40">
        <f t="shared" si="1"/>
        <v>12481</v>
      </c>
      <c r="P79" s="40"/>
      <c r="Q79" s="40">
        <f t="shared" si="1"/>
        <v>0</v>
      </c>
      <c r="R79" s="40">
        <f t="shared" si="1"/>
        <v>165053</v>
      </c>
      <c r="S79" s="40">
        <f>SUM(E79:R79)</f>
        <v>743436</v>
      </c>
    </row>
    <row r="80" spans="2:19" ht="12.75">
      <c r="B80" s="38" t="s">
        <v>298</v>
      </c>
      <c r="C80" s="40">
        <f>C41+C60</f>
        <v>0</v>
      </c>
      <c r="S80" s="21">
        <f>S77+S79+C25</f>
        <v>2601369</v>
      </c>
    </row>
    <row r="81" spans="2:18" ht="12.75">
      <c r="B81" s="38" t="s">
        <v>299</v>
      </c>
      <c r="C81" s="40">
        <f>C44+C63</f>
        <v>7295</v>
      </c>
      <c r="D81" s="48" t="s">
        <v>22</v>
      </c>
      <c r="E81" s="48"/>
      <c r="F81" s="48"/>
      <c r="G81" s="48"/>
      <c r="H81" s="48"/>
      <c r="I81" s="48"/>
      <c r="J81" s="48"/>
      <c r="K81" s="48"/>
      <c r="L81" s="48" t="s">
        <v>23</v>
      </c>
      <c r="M81" s="48" t="s">
        <v>24</v>
      </c>
      <c r="N81" s="48" t="s">
        <v>25</v>
      </c>
      <c r="O81" s="48" t="s">
        <v>26</v>
      </c>
      <c r="P81" s="48" t="s">
        <v>27</v>
      </c>
      <c r="Q81" s="48" t="s">
        <v>28</v>
      </c>
      <c r="R81" s="48" t="s">
        <v>29</v>
      </c>
    </row>
    <row r="82" spans="2:18" ht="12.75">
      <c r="B82" s="38" t="s">
        <v>300</v>
      </c>
      <c r="C82" s="40">
        <f>C14+C21</f>
        <v>86173</v>
      </c>
      <c r="D82" s="48" t="s">
        <v>20</v>
      </c>
      <c r="E82" s="48" t="s">
        <v>30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</row>
    <row r="83" spans="2:18" ht="12.75">
      <c r="B83" s="38" t="s">
        <v>301</v>
      </c>
      <c r="C83" s="40">
        <f>C15+C22</f>
        <v>137717</v>
      </c>
      <c r="D83" s="48"/>
      <c r="E83" s="48" t="s">
        <v>31</v>
      </c>
      <c r="F83" s="48"/>
      <c r="G83" s="48" t="s">
        <v>32</v>
      </c>
      <c r="H83" s="48" t="s">
        <v>33</v>
      </c>
      <c r="I83" s="48" t="s">
        <v>34</v>
      </c>
      <c r="J83" s="48" t="s">
        <v>35</v>
      </c>
      <c r="K83" s="48" t="s">
        <v>36</v>
      </c>
      <c r="L83" s="48"/>
      <c r="M83" s="48"/>
      <c r="N83" s="48"/>
      <c r="O83" s="48"/>
      <c r="P83" s="48"/>
      <c r="Q83" s="48"/>
      <c r="R83" s="48"/>
    </row>
    <row r="84" spans="4:18" ht="25.5">
      <c r="D84" s="48"/>
      <c r="E84" s="37" t="s">
        <v>20</v>
      </c>
      <c r="F84" s="37" t="s">
        <v>37</v>
      </c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6" spans="6:10" ht="12.75">
      <c r="F86" s="38">
        <v>12576</v>
      </c>
      <c r="J86" s="38">
        <v>2172</v>
      </c>
    </row>
    <row r="88" spans="6:10" ht="12.75">
      <c r="F88" s="38">
        <v>7865</v>
      </c>
      <c r="J88" s="38">
        <v>1110</v>
      </c>
    </row>
  </sheetData>
  <sheetProtection/>
  <mergeCells count="60">
    <mergeCell ref="Q81:Q84"/>
    <mergeCell ref="R81:R84"/>
    <mergeCell ref="D82:D84"/>
    <mergeCell ref="E82:K82"/>
    <mergeCell ref="E83:F83"/>
    <mergeCell ref="G83:G84"/>
    <mergeCell ref="H83:H84"/>
    <mergeCell ref="I83:I84"/>
    <mergeCell ref="J83:J84"/>
    <mergeCell ref="K83:K84"/>
    <mergeCell ref="D81:K81"/>
    <mergeCell ref="L81:L84"/>
    <mergeCell ref="M81:M84"/>
    <mergeCell ref="N81:N84"/>
    <mergeCell ref="O81:O84"/>
    <mergeCell ref="P81:P84"/>
    <mergeCell ref="D32:D34"/>
    <mergeCell ref="E32:K32"/>
    <mergeCell ref="E33:F33"/>
    <mergeCell ref="G33:G34"/>
    <mergeCell ref="H33:H34"/>
    <mergeCell ref="I33:I34"/>
    <mergeCell ref="J33:J34"/>
    <mergeCell ref="K33:K34"/>
    <mergeCell ref="M31:M34"/>
    <mergeCell ref="N31:N34"/>
    <mergeCell ref="O31:O34"/>
    <mergeCell ref="P31:P34"/>
    <mergeCell ref="Q31:Q34"/>
    <mergeCell ref="R31:R34"/>
    <mergeCell ref="E7:E8"/>
    <mergeCell ref="F7:F8"/>
    <mergeCell ref="O4:O8"/>
    <mergeCell ref="P4:P8"/>
    <mergeCell ref="A30:A34"/>
    <mergeCell ref="B30:B34"/>
    <mergeCell ref="C30:C34"/>
    <mergeCell ref="D30:R30"/>
    <mergeCell ref="D31:K31"/>
    <mergeCell ref="L31:L34"/>
    <mergeCell ref="Q4:Q8"/>
    <mergeCell ref="R4:R8"/>
    <mergeCell ref="D5:D8"/>
    <mergeCell ref="E5:K5"/>
    <mergeCell ref="E6:F6"/>
    <mergeCell ref="G6:G8"/>
    <mergeCell ref="H6:H8"/>
    <mergeCell ref="I6:I8"/>
    <mergeCell ref="J6:J8"/>
    <mergeCell ref="K6:K8"/>
    <mergeCell ref="A1:R1"/>
    <mergeCell ref="A2:R2"/>
    <mergeCell ref="A3:A8"/>
    <mergeCell ref="B3:B8"/>
    <mergeCell ref="C3:C8"/>
    <mergeCell ref="D3:R3"/>
    <mergeCell ref="D4:K4"/>
    <mergeCell ref="L4:L8"/>
    <mergeCell ref="M4:M8"/>
    <mergeCell ref="N4:N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60" workbookViewId="0" topLeftCell="A40">
      <selection activeCell="D46" sqref="D46"/>
    </sheetView>
  </sheetViews>
  <sheetFormatPr defaultColWidth="9.140625" defaultRowHeight="12.75"/>
  <cols>
    <col min="1" max="1" width="40.57421875" style="0" customWidth="1"/>
    <col min="3" max="3" width="13.140625" style="0" customWidth="1"/>
    <col min="4" max="4" width="20.28125" style="0" customWidth="1"/>
    <col min="5" max="5" width="21.28125" style="0" customWidth="1"/>
    <col min="6" max="6" width="20.28125" style="0" customWidth="1"/>
    <col min="7" max="7" width="17.140625" style="0" customWidth="1"/>
    <col min="8" max="8" width="20.28125" style="0" customWidth="1"/>
    <col min="9" max="9" width="16.28125" style="0" customWidth="1"/>
    <col min="10" max="10" width="19.140625" style="0" customWidth="1"/>
    <col min="11" max="12" width="19.28125" style="0" customWidth="1"/>
    <col min="13" max="13" width="19.140625" style="0" customWidth="1"/>
    <col min="14" max="14" width="19.28125" style="0" customWidth="1"/>
    <col min="15" max="15" width="19.140625" style="0" customWidth="1"/>
    <col min="16" max="17" width="19.28125" style="0" customWidth="1"/>
    <col min="18" max="18" width="37.421875" style="0" customWidth="1"/>
  </cols>
  <sheetData>
    <row r="1" spans="1:18" ht="34.5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7.25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22.5" customHeight="1">
      <c r="A3" s="47"/>
      <c r="B3" s="47" t="s">
        <v>19</v>
      </c>
      <c r="C3" s="47" t="s">
        <v>20</v>
      </c>
      <c r="D3" s="47" t="s">
        <v>21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23.25" customHeight="1">
      <c r="A4" s="47"/>
      <c r="B4" s="47"/>
      <c r="C4" s="47"/>
      <c r="D4" s="47" t="s">
        <v>22</v>
      </c>
      <c r="E4" s="47"/>
      <c r="F4" s="47"/>
      <c r="G4" s="47"/>
      <c r="H4" s="47"/>
      <c r="I4" s="47"/>
      <c r="J4" s="47"/>
      <c r="K4" s="47"/>
      <c r="L4" s="47" t="s">
        <v>23</v>
      </c>
      <c r="M4" s="47" t="s">
        <v>24</v>
      </c>
      <c r="N4" s="47" t="s">
        <v>25</v>
      </c>
      <c r="O4" s="47" t="s">
        <v>26</v>
      </c>
      <c r="P4" s="47" t="s">
        <v>27</v>
      </c>
      <c r="Q4" s="47" t="s">
        <v>28</v>
      </c>
      <c r="R4" s="47" t="s">
        <v>29</v>
      </c>
    </row>
    <row r="5" spans="1:18" ht="22.5" customHeight="1">
      <c r="A5" s="47"/>
      <c r="B5" s="47"/>
      <c r="C5" s="47"/>
      <c r="D5" s="47" t="s">
        <v>20</v>
      </c>
      <c r="E5" s="47" t="s">
        <v>30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23.25" customHeight="1">
      <c r="A6" s="47"/>
      <c r="B6" s="47"/>
      <c r="C6" s="47"/>
      <c r="D6" s="47"/>
      <c r="E6" s="47" t="s">
        <v>31</v>
      </c>
      <c r="F6" s="47"/>
      <c r="G6" s="47" t="s">
        <v>32</v>
      </c>
      <c r="H6" s="47" t="s">
        <v>33</v>
      </c>
      <c r="I6" s="47" t="s">
        <v>34</v>
      </c>
      <c r="J6" s="47" t="s">
        <v>35</v>
      </c>
      <c r="K6" s="47" t="s">
        <v>36</v>
      </c>
      <c r="L6" s="47"/>
      <c r="M6" s="47"/>
      <c r="N6" s="47"/>
      <c r="O6" s="47"/>
      <c r="P6" s="47"/>
      <c r="Q6" s="47"/>
      <c r="R6" s="47"/>
    </row>
    <row r="7" spans="1:18" ht="104.25" customHeight="1">
      <c r="A7" s="47"/>
      <c r="B7" s="47"/>
      <c r="C7" s="47"/>
      <c r="D7" s="47"/>
      <c r="E7" s="11" t="s">
        <v>20</v>
      </c>
      <c r="F7" s="11" t="s">
        <v>37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22.5" customHeight="1">
      <c r="A8" s="11" t="s">
        <v>38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45</v>
      </c>
      <c r="I8" s="11" t="s">
        <v>46</v>
      </c>
      <c r="J8" s="11" t="s">
        <v>47</v>
      </c>
      <c r="K8" s="11" t="s">
        <v>48</v>
      </c>
      <c r="L8" s="11" t="s">
        <v>49</v>
      </c>
      <c r="M8" s="11" t="s">
        <v>50</v>
      </c>
      <c r="N8" s="11" t="s">
        <v>51</v>
      </c>
      <c r="O8" s="11" t="s">
        <v>52</v>
      </c>
      <c r="P8" s="11" t="s">
        <v>53</v>
      </c>
      <c r="Q8" s="11" t="s">
        <v>54</v>
      </c>
      <c r="R8" s="11" t="s">
        <v>55</v>
      </c>
    </row>
    <row r="9" spans="1:18" ht="40.5" customHeight="1">
      <c r="A9" s="12" t="s">
        <v>75</v>
      </c>
      <c r="B9" s="13">
        <v>2005</v>
      </c>
      <c r="C9" s="14">
        <v>775373</v>
      </c>
      <c r="D9" s="14">
        <v>548208</v>
      </c>
      <c r="E9" s="14">
        <v>27207</v>
      </c>
      <c r="F9" s="14">
        <v>5592</v>
      </c>
      <c r="G9" s="14">
        <v>402370</v>
      </c>
      <c r="H9" s="14">
        <v>402370</v>
      </c>
      <c r="I9" s="14">
        <v>2421</v>
      </c>
      <c r="J9" s="14">
        <v>1067</v>
      </c>
      <c r="K9" s="14">
        <v>116210</v>
      </c>
      <c r="L9" s="14">
        <v>25974</v>
      </c>
      <c r="M9" s="14">
        <v>8573</v>
      </c>
      <c r="N9" s="14">
        <v>26656</v>
      </c>
      <c r="O9" s="14">
        <v>10906</v>
      </c>
      <c r="P9" s="14">
        <v>8043</v>
      </c>
      <c r="Q9" s="14">
        <v>32443</v>
      </c>
      <c r="R9" s="14">
        <v>122613</v>
      </c>
    </row>
    <row r="10" spans="1:18" ht="16.5" customHeight="1">
      <c r="A10" s="12" t="s">
        <v>76</v>
      </c>
      <c r="B10" s="13">
        <v>2010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spans="1:18" ht="51.75" customHeight="1">
      <c r="A11" s="15" t="s">
        <v>77</v>
      </c>
      <c r="B11" s="16">
        <v>2070</v>
      </c>
      <c r="C11" s="17">
        <v>370815</v>
      </c>
      <c r="D11" s="17">
        <v>65939</v>
      </c>
      <c r="E11" s="17">
        <v>31592</v>
      </c>
      <c r="F11" s="17">
        <v>2991</v>
      </c>
      <c r="G11" s="17">
        <v>13193</v>
      </c>
      <c r="H11" s="17">
        <v>13193</v>
      </c>
      <c r="I11" s="17">
        <v>220</v>
      </c>
      <c r="J11" s="17">
        <v>11</v>
      </c>
      <c r="K11" s="17">
        <v>20934</v>
      </c>
      <c r="L11" s="17">
        <v>84067</v>
      </c>
      <c r="M11" s="17">
        <v>12661</v>
      </c>
      <c r="N11" s="17">
        <v>40395</v>
      </c>
      <c r="O11" s="17">
        <v>0</v>
      </c>
      <c r="P11" s="17">
        <v>0</v>
      </c>
      <c r="Q11" s="17">
        <v>0</v>
      </c>
      <c r="R11" s="17">
        <v>167753</v>
      </c>
    </row>
    <row r="12" spans="1:18" ht="16.5" customHeight="1">
      <c r="A12" s="15" t="s">
        <v>78</v>
      </c>
      <c r="B12" s="16">
        <v>2080</v>
      </c>
      <c r="C12" s="17">
        <v>180007</v>
      </c>
      <c r="D12" s="17">
        <v>59098</v>
      </c>
      <c r="E12" s="17">
        <v>31592</v>
      </c>
      <c r="F12" s="17">
        <v>2991</v>
      </c>
      <c r="G12" s="17">
        <v>12310</v>
      </c>
      <c r="H12" s="17">
        <v>12310</v>
      </c>
      <c r="I12" s="17">
        <v>220</v>
      </c>
      <c r="J12" s="17">
        <v>11</v>
      </c>
      <c r="K12" s="17">
        <v>14976</v>
      </c>
      <c r="L12" s="17">
        <v>2701</v>
      </c>
      <c r="M12" s="17">
        <v>2008</v>
      </c>
      <c r="N12" s="17">
        <v>37806</v>
      </c>
      <c r="O12" s="17">
        <v>0</v>
      </c>
      <c r="P12" s="17">
        <v>0</v>
      </c>
      <c r="Q12" s="17">
        <v>0</v>
      </c>
      <c r="R12" s="17">
        <v>78395</v>
      </c>
    </row>
    <row r="13" spans="1:18" ht="17.25" customHeight="1">
      <c r="A13" s="15" t="s">
        <v>79</v>
      </c>
      <c r="B13" s="16">
        <v>2100</v>
      </c>
      <c r="C13" s="17">
        <v>190808</v>
      </c>
      <c r="D13" s="17">
        <v>6841</v>
      </c>
      <c r="E13" s="17">
        <v>0</v>
      </c>
      <c r="F13" s="17">
        <v>0</v>
      </c>
      <c r="G13" s="17">
        <v>883</v>
      </c>
      <c r="H13" s="17">
        <v>883</v>
      </c>
      <c r="I13" s="17">
        <v>0</v>
      </c>
      <c r="J13" s="17">
        <v>0</v>
      </c>
      <c r="K13" s="17">
        <v>5958</v>
      </c>
      <c r="L13" s="17">
        <v>81366</v>
      </c>
      <c r="M13" s="17">
        <v>10653</v>
      </c>
      <c r="N13" s="17">
        <v>2589</v>
      </c>
      <c r="O13" s="17">
        <v>0</v>
      </c>
      <c r="P13" s="17">
        <v>0</v>
      </c>
      <c r="Q13" s="17">
        <v>0</v>
      </c>
      <c r="R13" s="17">
        <v>89358</v>
      </c>
    </row>
    <row r="14" spans="1:18" ht="28.5" customHeight="1">
      <c r="A14" s="15" t="s">
        <v>80</v>
      </c>
      <c r="B14" s="16">
        <v>2110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40.5" customHeight="1">
      <c r="A15" s="15" t="s">
        <v>81</v>
      </c>
      <c r="B15" s="16">
        <v>2115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82</v>
      </c>
      <c r="B16" s="16">
        <v>2116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51" customHeight="1">
      <c r="A17" s="12" t="s">
        <v>83</v>
      </c>
      <c r="B17" s="13">
        <v>2120</v>
      </c>
      <c r="C17" s="14">
        <v>5400</v>
      </c>
      <c r="D17" s="14">
        <v>18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18</v>
      </c>
      <c r="L17" s="14">
        <v>4112</v>
      </c>
      <c r="M17" s="14">
        <v>1115</v>
      </c>
      <c r="N17" s="14">
        <v>34</v>
      </c>
      <c r="O17" s="14">
        <v>0</v>
      </c>
      <c r="P17" s="14">
        <v>0</v>
      </c>
      <c r="Q17" s="14">
        <v>0</v>
      </c>
      <c r="R17" s="14">
        <v>121</v>
      </c>
    </row>
    <row r="18" spans="1:18" ht="39.75" customHeight="1">
      <c r="A18" s="15" t="s">
        <v>84</v>
      </c>
      <c r="B18" s="16">
        <v>2150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17.25" customHeight="1">
      <c r="A19" s="15" t="s">
        <v>85</v>
      </c>
      <c r="B19" s="16">
        <v>2160</v>
      </c>
      <c r="C19" s="17">
        <v>5249</v>
      </c>
      <c r="D19" s="17">
        <v>18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18</v>
      </c>
      <c r="L19" s="17">
        <v>4112</v>
      </c>
      <c r="M19" s="17">
        <v>1115</v>
      </c>
      <c r="N19" s="17">
        <v>3</v>
      </c>
      <c r="O19" s="17">
        <v>0</v>
      </c>
      <c r="P19" s="17">
        <v>0</v>
      </c>
      <c r="Q19" s="17">
        <v>0</v>
      </c>
      <c r="R19" s="17">
        <v>1</v>
      </c>
    </row>
    <row r="20" spans="1:18" ht="28.5" customHeight="1">
      <c r="A20" s="15" t="s">
        <v>86</v>
      </c>
      <c r="B20" s="16">
        <v>2170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40.5" customHeight="1">
      <c r="A21" s="15" t="s">
        <v>87</v>
      </c>
      <c r="B21" s="16">
        <v>2180</v>
      </c>
      <c r="C21" s="17">
        <v>151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31</v>
      </c>
      <c r="O21" s="17">
        <v>0</v>
      </c>
      <c r="P21" s="17">
        <v>0</v>
      </c>
      <c r="Q21" s="17">
        <v>0</v>
      </c>
      <c r="R21" s="17">
        <v>120</v>
      </c>
    </row>
    <row r="22" spans="1:18" ht="74.25" customHeight="1">
      <c r="A22" s="12" t="s">
        <v>88</v>
      </c>
      <c r="B22" s="13">
        <v>2205</v>
      </c>
      <c r="C22" s="14">
        <v>523726</v>
      </c>
      <c r="D22" s="14">
        <v>345482</v>
      </c>
      <c r="E22" s="14">
        <v>16556</v>
      </c>
      <c r="F22" s="14">
        <v>2167</v>
      </c>
      <c r="G22" s="14">
        <v>253764</v>
      </c>
      <c r="H22" s="14">
        <v>253764</v>
      </c>
      <c r="I22" s="14">
        <v>1314</v>
      </c>
      <c r="J22" s="14">
        <v>725</v>
      </c>
      <c r="K22" s="14">
        <v>73848</v>
      </c>
      <c r="L22" s="14">
        <v>13611</v>
      </c>
      <c r="M22" s="14">
        <v>5653</v>
      </c>
      <c r="N22" s="14">
        <v>20044</v>
      </c>
      <c r="O22" s="14">
        <v>3096</v>
      </c>
      <c r="P22" s="14">
        <v>2212</v>
      </c>
      <c r="Q22" s="14">
        <v>32443</v>
      </c>
      <c r="R22" s="14">
        <v>103397</v>
      </c>
    </row>
    <row r="23" spans="1:18" ht="16.5" customHeight="1">
      <c r="A23" s="15" t="s">
        <v>89</v>
      </c>
      <c r="B23" s="16">
        <v>2206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51.75" customHeight="1">
      <c r="A24" s="15" t="s">
        <v>90</v>
      </c>
      <c r="B24" s="16">
        <v>2207</v>
      </c>
      <c r="C24" s="17">
        <v>26654</v>
      </c>
      <c r="D24" s="17">
        <v>13353</v>
      </c>
      <c r="E24" s="17">
        <v>15</v>
      </c>
      <c r="F24" s="17">
        <v>2</v>
      </c>
      <c r="G24" s="17">
        <v>13109</v>
      </c>
      <c r="H24" s="17">
        <v>13109</v>
      </c>
      <c r="I24" s="17">
        <v>0</v>
      </c>
      <c r="J24" s="17">
        <v>0</v>
      </c>
      <c r="K24" s="17">
        <v>229</v>
      </c>
      <c r="L24" s="17">
        <v>1195</v>
      </c>
      <c r="M24" s="17">
        <v>4692</v>
      </c>
      <c r="N24" s="17">
        <v>873</v>
      </c>
      <c r="O24" s="17">
        <v>0</v>
      </c>
      <c r="P24" s="17">
        <v>0</v>
      </c>
      <c r="Q24" s="17">
        <v>0</v>
      </c>
      <c r="R24" s="17">
        <v>6542</v>
      </c>
    </row>
    <row r="25" spans="1:18" ht="16.5" customHeight="1">
      <c r="A25" s="15" t="s">
        <v>91</v>
      </c>
      <c r="B25" s="16">
        <v>2208</v>
      </c>
      <c r="C25" s="17">
        <v>523726</v>
      </c>
      <c r="D25" s="17">
        <v>345482</v>
      </c>
      <c r="E25" s="17">
        <v>16556</v>
      </c>
      <c r="F25" s="17">
        <v>2167</v>
      </c>
      <c r="G25" s="17">
        <v>253764</v>
      </c>
      <c r="H25" s="17">
        <v>253764</v>
      </c>
      <c r="I25" s="17">
        <v>1314</v>
      </c>
      <c r="J25" s="17">
        <v>725</v>
      </c>
      <c r="K25" s="17">
        <v>73848</v>
      </c>
      <c r="L25" s="17">
        <v>13611</v>
      </c>
      <c r="M25" s="17">
        <v>5653</v>
      </c>
      <c r="N25" s="17">
        <v>20044</v>
      </c>
      <c r="O25" s="17">
        <v>3096</v>
      </c>
      <c r="P25" s="17">
        <v>2212</v>
      </c>
      <c r="Q25" s="17">
        <v>32443</v>
      </c>
      <c r="R25" s="17">
        <v>103397</v>
      </c>
    </row>
    <row r="26" spans="1:18" ht="29.25" customHeight="1">
      <c r="A26" s="15" t="s">
        <v>92</v>
      </c>
      <c r="B26" s="16">
        <v>2209</v>
      </c>
      <c r="C26" s="17">
        <v>56223</v>
      </c>
      <c r="D26" s="17">
        <v>55496</v>
      </c>
      <c r="E26" s="17">
        <v>2212</v>
      </c>
      <c r="F26" s="17">
        <v>0</v>
      </c>
      <c r="G26" s="17">
        <v>53284</v>
      </c>
      <c r="H26" s="17">
        <v>53284</v>
      </c>
      <c r="I26" s="17">
        <v>0</v>
      </c>
      <c r="J26" s="17">
        <v>0</v>
      </c>
      <c r="K26" s="17">
        <v>0</v>
      </c>
      <c r="L26" s="17">
        <v>0</v>
      </c>
      <c r="M26" s="17">
        <v>727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39.75" customHeight="1">
      <c r="A27" s="12" t="s">
        <v>93</v>
      </c>
      <c r="B27" s="13">
        <v>2210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7.25" customHeight="1">
      <c r="A28" s="12" t="s">
        <v>65</v>
      </c>
      <c r="B28" s="13">
        <v>2215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17.25" customHeight="1">
      <c r="A29" s="12" t="s">
        <v>66</v>
      </c>
      <c r="B29" s="13">
        <v>2217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51" customHeight="1">
      <c r="A30" s="15" t="s">
        <v>77</v>
      </c>
      <c r="B30" s="16">
        <v>2260</v>
      </c>
      <c r="C30" s="17">
        <v>54836</v>
      </c>
      <c r="D30" s="17">
        <v>27407</v>
      </c>
      <c r="E30" s="17">
        <v>23192</v>
      </c>
      <c r="F30" s="17">
        <v>2587</v>
      </c>
      <c r="G30" s="17">
        <v>1213</v>
      </c>
      <c r="H30" s="17">
        <v>1213</v>
      </c>
      <c r="I30" s="17">
        <v>33</v>
      </c>
      <c r="J30" s="17">
        <v>0</v>
      </c>
      <c r="K30" s="17">
        <v>2969</v>
      </c>
      <c r="L30" s="17">
        <v>9722</v>
      </c>
      <c r="M30" s="17">
        <v>1300</v>
      </c>
      <c r="N30" s="17">
        <v>4336</v>
      </c>
      <c r="O30" s="17">
        <v>58</v>
      </c>
      <c r="P30" s="17">
        <v>52</v>
      </c>
      <c r="Q30" s="17">
        <v>0</v>
      </c>
      <c r="R30" s="17">
        <v>12013</v>
      </c>
    </row>
    <row r="31" spans="1:18" ht="16.5" customHeight="1">
      <c r="A31" s="15" t="s">
        <v>94</v>
      </c>
      <c r="B31" s="16">
        <v>2270</v>
      </c>
      <c r="C31" s="17">
        <v>32573</v>
      </c>
      <c r="D31" s="17">
        <v>26275</v>
      </c>
      <c r="E31" s="17">
        <v>23192</v>
      </c>
      <c r="F31" s="17">
        <v>2587</v>
      </c>
      <c r="G31" s="17">
        <v>1087</v>
      </c>
      <c r="H31" s="17">
        <v>1087</v>
      </c>
      <c r="I31" s="17">
        <v>33</v>
      </c>
      <c r="J31" s="17">
        <v>0</v>
      </c>
      <c r="K31" s="17">
        <v>1963</v>
      </c>
      <c r="L31" s="17">
        <v>257</v>
      </c>
      <c r="M31" s="17">
        <v>216</v>
      </c>
      <c r="N31" s="17">
        <v>3511</v>
      </c>
      <c r="O31" s="17">
        <v>58</v>
      </c>
      <c r="P31" s="17">
        <v>52</v>
      </c>
      <c r="Q31" s="17">
        <v>0</v>
      </c>
      <c r="R31" s="17">
        <v>2256</v>
      </c>
    </row>
    <row r="32" spans="1:18" ht="17.25" customHeight="1">
      <c r="A32" s="15" t="s">
        <v>95</v>
      </c>
      <c r="B32" s="16">
        <v>2290</v>
      </c>
      <c r="C32" s="17">
        <v>22263</v>
      </c>
      <c r="D32" s="17">
        <v>1132</v>
      </c>
      <c r="E32" s="17">
        <v>0</v>
      </c>
      <c r="F32" s="17">
        <v>0</v>
      </c>
      <c r="G32" s="17">
        <v>126</v>
      </c>
      <c r="H32" s="17">
        <v>126</v>
      </c>
      <c r="I32" s="17">
        <v>0</v>
      </c>
      <c r="J32" s="17">
        <v>0</v>
      </c>
      <c r="K32" s="17">
        <v>1006</v>
      </c>
      <c r="L32" s="17">
        <v>9465</v>
      </c>
      <c r="M32" s="17">
        <v>1084</v>
      </c>
      <c r="N32" s="17">
        <v>825</v>
      </c>
      <c r="O32" s="17">
        <v>0</v>
      </c>
      <c r="P32" s="17">
        <v>0</v>
      </c>
      <c r="Q32" s="17">
        <v>0</v>
      </c>
      <c r="R32" s="17">
        <v>9757</v>
      </c>
    </row>
    <row r="33" spans="1:18" ht="40.5" customHeight="1">
      <c r="A33" s="15" t="s">
        <v>96</v>
      </c>
      <c r="B33" s="16">
        <v>2300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39.75" customHeight="1">
      <c r="A34" s="15" t="s">
        <v>81</v>
      </c>
      <c r="B34" s="16">
        <v>2305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40.5" customHeight="1">
      <c r="A35" s="15" t="s">
        <v>82</v>
      </c>
      <c r="B35" s="16">
        <v>2306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51" customHeight="1">
      <c r="A36" s="12" t="s">
        <v>97</v>
      </c>
      <c r="B36" s="13">
        <v>2310</v>
      </c>
      <c r="C36" s="14">
        <v>1895</v>
      </c>
      <c r="D36" s="14">
        <v>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9</v>
      </c>
      <c r="L36" s="14">
        <v>1354</v>
      </c>
      <c r="M36" s="14">
        <v>343</v>
      </c>
      <c r="N36" s="14">
        <v>170</v>
      </c>
      <c r="O36" s="14">
        <v>0</v>
      </c>
      <c r="P36" s="14">
        <v>0</v>
      </c>
      <c r="Q36" s="14">
        <v>0</v>
      </c>
      <c r="R36" s="14">
        <v>19</v>
      </c>
    </row>
    <row r="37" spans="1:18" ht="40.5" customHeight="1">
      <c r="A37" s="15" t="s">
        <v>98</v>
      </c>
      <c r="B37" s="16">
        <v>2320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ht="16.5" customHeight="1">
      <c r="A38" s="15" t="s">
        <v>85</v>
      </c>
      <c r="B38" s="16">
        <v>2330</v>
      </c>
      <c r="C38" s="17">
        <v>1706</v>
      </c>
      <c r="D38" s="17">
        <v>9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9</v>
      </c>
      <c r="L38" s="17">
        <v>1354</v>
      </c>
      <c r="M38" s="17">
        <v>343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</row>
    <row r="39" spans="1:18" ht="29.25" customHeight="1">
      <c r="A39" s="15" t="s">
        <v>86</v>
      </c>
      <c r="B39" s="16">
        <v>2340</v>
      </c>
      <c r="C39" s="17">
        <v>167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167</v>
      </c>
      <c r="O39" s="17">
        <v>0</v>
      </c>
      <c r="P39" s="17">
        <v>0</v>
      </c>
      <c r="Q39" s="17">
        <v>0</v>
      </c>
      <c r="R39" s="17">
        <v>0</v>
      </c>
    </row>
    <row r="40" spans="1:18" ht="40.5" customHeight="1">
      <c r="A40" s="15" t="s">
        <v>87</v>
      </c>
      <c r="B40" s="16">
        <v>2350</v>
      </c>
      <c r="C40" s="17">
        <v>22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3</v>
      </c>
      <c r="O40" s="17">
        <v>0</v>
      </c>
      <c r="P40" s="17">
        <v>0</v>
      </c>
      <c r="Q40" s="17">
        <v>0</v>
      </c>
      <c r="R40" s="17">
        <v>19</v>
      </c>
    </row>
    <row r="41" spans="1:18" ht="39.75" customHeight="1">
      <c r="A41" s="15" t="s">
        <v>99</v>
      </c>
      <c r="B41" s="16">
        <v>2351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29.25" customHeight="1">
      <c r="A42" s="15" t="s">
        <v>100</v>
      </c>
      <c r="B42" s="16">
        <v>2352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73.5" customHeight="1">
      <c r="A43" s="12" t="s">
        <v>101</v>
      </c>
      <c r="B43" s="13">
        <v>2375</v>
      </c>
      <c r="C43" s="14">
        <v>244352</v>
      </c>
      <c r="D43" s="14">
        <v>202699</v>
      </c>
      <c r="E43" s="14">
        <v>10651</v>
      </c>
      <c r="F43" s="14">
        <v>3425</v>
      </c>
      <c r="G43" s="14">
        <v>148606</v>
      </c>
      <c r="H43" s="14">
        <v>148606</v>
      </c>
      <c r="I43" s="14">
        <v>1107</v>
      </c>
      <c r="J43" s="14">
        <v>342</v>
      </c>
      <c r="K43" s="14">
        <v>42335</v>
      </c>
      <c r="L43" s="14">
        <v>6897</v>
      </c>
      <c r="M43" s="14">
        <v>1462</v>
      </c>
      <c r="N43" s="14">
        <v>6408</v>
      </c>
      <c r="O43" s="14">
        <v>7810</v>
      </c>
      <c r="P43" s="14">
        <v>5831</v>
      </c>
      <c r="Q43" s="14">
        <v>0</v>
      </c>
      <c r="R43" s="14">
        <v>19076</v>
      </c>
    </row>
    <row r="44" spans="1:18" ht="17.25" customHeight="1">
      <c r="A44" s="15" t="s">
        <v>89</v>
      </c>
      <c r="B44" s="16">
        <v>2376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</row>
    <row r="45" spans="1:18" ht="51" customHeight="1">
      <c r="A45" s="15" t="s">
        <v>90</v>
      </c>
      <c r="B45" s="16">
        <v>2377</v>
      </c>
      <c r="C45" s="17">
        <v>2641</v>
      </c>
      <c r="D45" s="17">
        <v>118</v>
      </c>
      <c r="E45" s="17">
        <v>3</v>
      </c>
      <c r="F45" s="17">
        <v>0</v>
      </c>
      <c r="G45" s="17">
        <v>48</v>
      </c>
      <c r="H45" s="17">
        <v>48</v>
      </c>
      <c r="I45" s="17">
        <v>0</v>
      </c>
      <c r="J45" s="17">
        <v>0</v>
      </c>
      <c r="K45" s="17">
        <v>68</v>
      </c>
      <c r="L45" s="17">
        <v>131</v>
      </c>
      <c r="M45" s="17">
        <v>203</v>
      </c>
      <c r="N45" s="17">
        <v>81</v>
      </c>
      <c r="O45" s="17">
        <v>0</v>
      </c>
      <c r="P45" s="17">
        <v>0</v>
      </c>
      <c r="Q45" s="17">
        <v>0</v>
      </c>
      <c r="R45" s="17">
        <v>2108</v>
      </c>
    </row>
    <row r="46" spans="1:18" ht="17.25" customHeight="1">
      <c r="A46" s="15" t="s">
        <v>91</v>
      </c>
      <c r="B46" s="16">
        <v>2378</v>
      </c>
      <c r="C46" s="17">
        <v>244352</v>
      </c>
      <c r="D46" s="17">
        <v>202699</v>
      </c>
      <c r="E46" s="17">
        <v>10651</v>
      </c>
      <c r="F46" s="17">
        <v>3425</v>
      </c>
      <c r="G46" s="17">
        <v>148606</v>
      </c>
      <c r="H46" s="17">
        <v>148606</v>
      </c>
      <c r="I46" s="17">
        <v>1107</v>
      </c>
      <c r="J46" s="17">
        <v>342</v>
      </c>
      <c r="K46" s="17">
        <v>42335</v>
      </c>
      <c r="L46" s="17">
        <v>6897</v>
      </c>
      <c r="M46" s="17">
        <v>1462</v>
      </c>
      <c r="N46" s="17">
        <v>6408</v>
      </c>
      <c r="O46" s="17">
        <v>7810</v>
      </c>
      <c r="P46" s="17">
        <v>5831</v>
      </c>
      <c r="Q46" s="17">
        <v>0</v>
      </c>
      <c r="R46" s="17">
        <v>19076</v>
      </c>
    </row>
    <row r="47" spans="1:18" ht="28.5" customHeight="1">
      <c r="A47" s="15" t="s">
        <v>102</v>
      </c>
      <c r="B47" s="16">
        <v>2379</v>
      </c>
      <c r="C47" s="17">
        <v>17511</v>
      </c>
      <c r="D47" s="17">
        <v>16409</v>
      </c>
      <c r="E47" s="17">
        <v>0</v>
      </c>
      <c r="F47" s="17">
        <v>0</v>
      </c>
      <c r="G47" s="17">
        <v>16409</v>
      </c>
      <c r="H47" s="17">
        <v>16409</v>
      </c>
      <c r="I47" s="17">
        <v>0</v>
      </c>
      <c r="J47" s="17">
        <v>0</v>
      </c>
      <c r="K47" s="17">
        <v>0</v>
      </c>
      <c r="L47" s="17">
        <v>686</v>
      </c>
      <c r="M47" s="17">
        <v>414</v>
      </c>
      <c r="N47" s="17">
        <v>1</v>
      </c>
      <c r="O47" s="17">
        <v>0</v>
      </c>
      <c r="P47" s="17">
        <v>0</v>
      </c>
      <c r="Q47" s="17">
        <v>0</v>
      </c>
      <c r="R47" s="17">
        <v>0</v>
      </c>
    </row>
    <row r="48" spans="1:18" ht="17.25" customHeight="1">
      <c r="A48" s="12" t="s">
        <v>73</v>
      </c>
      <c r="B48" s="13">
        <v>2380</v>
      </c>
      <c r="C48" s="14">
        <v>3280450</v>
      </c>
      <c r="D48" s="14">
        <v>1916692</v>
      </c>
      <c r="E48" s="14">
        <v>193419</v>
      </c>
      <c r="F48" s="14">
        <v>27934</v>
      </c>
      <c r="G48" s="14">
        <v>1318772</v>
      </c>
      <c r="H48" s="14">
        <v>1318772</v>
      </c>
      <c r="I48" s="14">
        <v>7769</v>
      </c>
      <c r="J48" s="14">
        <v>3223</v>
      </c>
      <c r="K48" s="14">
        <v>396733</v>
      </c>
      <c r="L48" s="14">
        <v>267512</v>
      </c>
      <c r="M48" s="14">
        <v>59677</v>
      </c>
      <c r="N48" s="14">
        <v>170385</v>
      </c>
      <c r="O48" s="14">
        <v>32834</v>
      </c>
      <c r="P48" s="14">
        <v>24233</v>
      </c>
      <c r="Q48" s="14">
        <v>97329</v>
      </c>
      <c r="R48" s="14">
        <v>736021</v>
      </c>
    </row>
    <row r="49" spans="1:18" ht="16.5" customHeight="1">
      <c r="A49" s="18" t="s">
        <v>103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7.25" customHeight="1">
      <c r="A50" s="15" t="s">
        <v>104</v>
      </c>
      <c r="B50" s="16">
        <v>2390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17.25" customHeight="1">
      <c r="A51" s="15" t="s">
        <v>105</v>
      </c>
      <c r="B51" s="16">
        <v>2391</v>
      </c>
      <c r="C51" s="17">
        <v>199</v>
      </c>
      <c r="D51" s="17">
        <v>163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163</v>
      </c>
      <c r="L51" s="17">
        <v>36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6.5" customHeight="1">
      <c r="A52" s="15" t="s">
        <v>106</v>
      </c>
      <c r="B52" s="16">
        <v>2395</v>
      </c>
      <c r="C52" s="17">
        <v>85</v>
      </c>
      <c r="D52" s="18" t="s">
        <v>107</v>
      </c>
      <c r="E52" s="18" t="s">
        <v>107</v>
      </c>
      <c r="F52" s="18" t="s">
        <v>107</v>
      </c>
      <c r="G52" s="17">
        <v>3</v>
      </c>
      <c r="H52" s="17">
        <v>3</v>
      </c>
      <c r="I52" s="18" t="s">
        <v>107</v>
      </c>
      <c r="J52" s="18" t="s">
        <v>107</v>
      </c>
      <c r="K52" s="18" t="s">
        <v>107</v>
      </c>
      <c r="L52" s="18" t="s">
        <v>107</v>
      </c>
      <c r="M52" s="18" t="s">
        <v>107</v>
      </c>
      <c r="N52" s="18" t="s">
        <v>107</v>
      </c>
      <c r="O52" s="18" t="s">
        <v>107</v>
      </c>
      <c r="P52" s="18" t="s">
        <v>107</v>
      </c>
      <c r="Q52" s="18" t="s">
        <v>107</v>
      </c>
      <c r="R52" s="18" t="s">
        <v>107</v>
      </c>
    </row>
    <row r="53" spans="1:18" ht="29.25" customHeight="1">
      <c r="A53" s="15" t="s">
        <v>108</v>
      </c>
      <c r="B53" s="16">
        <v>2396</v>
      </c>
      <c r="C53" s="18" t="s">
        <v>107</v>
      </c>
      <c r="D53" s="18" t="s">
        <v>107</v>
      </c>
      <c r="E53" s="18" t="s">
        <v>107</v>
      </c>
      <c r="F53" s="18" t="s">
        <v>107</v>
      </c>
      <c r="G53" s="17">
        <v>5261498</v>
      </c>
      <c r="H53" s="17">
        <v>5261498</v>
      </c>
      <c r="I53" s="18" t="s">
        <v>107</v>
      </c>
      <c r="J53" s="18" t="s">
        <v>107</v>
      </c>
      <c r="K53" s="18" t="s">
        <v>107</v>
      </c>
      <c r="L53" s="18" t="s">
        <v>107</v>
      </c>
      <c r="M53" s="18" t="s">
        <v>107</v>
      </c>
      <c r="N53" s="18" t="s">
        <v>107</v>
      </c>
      <c r="O53" s="18" t="s">
        <v>107</v>
      </c>
      <c r="P53" s="18" t="s">
        <v>107</v>
      </c>
      <c r="Q53" s="18" t="s">
        <v>107</v>
      </c>
      <c r="R53" s="18" t="s">
        <v>107</v>
      </c>
    </row>
    <row r="54" spans="1:18" ht="16.5" customHeight="1">
      <c r="A54" s="18" t="s">
        <v>109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40.5" customHeight="1">
      <c r="A55" s="15" t="s">
        <v>110</v>
      </c>
      <c r="B55" s="16">
        <v>2397</v>
      </c>
      <c r="C55" s="18" t="s">
        <v>107</v>
      </c>
      <c r="D55" s="18" t="s">
        <v>107</v>
      </c>
      <c r="E55" s="18" t="s">
        <v>107</v>
      </c>
      <c r="F55" s="18" t="s">
        <v>107</v>
      </c>
      <c r="G55" s="17">
        <v>993128</v>
      </c>
      <c r="H55" s="17">
        <v>993128</v>
      </c>
      <c r="I55" s="18" t="s">
        <v>107</v>
      </c>
      <c r="J55" s="18" t="s">
        <v>107</v>
      </c>
      <c r="K55" s="18" t="s">
        <v>107</v>
      </c>
      <c r="L55" s="18" t="s">
        <v>107</v>
      </c>
      <c r="M55" s="18" t="s">
        <v>107</v>
      </c>
      <c r="N55" s="18" t="s">
        <v>107</v>
      </c>
      <c r="O55" s="18" t="s">
        <v>107</v>
      </c>
      <c r="P55" s="18" t="s">
        <v>107</v>
      </c>
      <c r="Q55" s="18" t="s">
        <v>107</v>
      </c>
      <c r="R55" s="18" t="s">
        <v>107</v>
      </c>
    </row>
    <row r="56" spans="1:18" ht="40.5" customHeight="1">
      <c r="A56" s="15" t="s">
        <v>111</v>
      </c>
      <c r="B56" s="16">
        <v>2398</v>
      </c>
      <c r="C56" s="18" t="s">
        <v>107</v>
      </c>
      <c r="D56" s="18" t="s">
        <v>107</v>
      </c>
      <c r="E56" s="18" t="s">
        <v>107</v>
      </c>
      <c r="F56" s="18" t="s">
        <v>107</v>
      </c>
      <c r="G56" s="17">
        <v>33969</v>
      </c>
      <c r="H56" s="17">
        <v>33969</v>
      </c>
      <c r="I56" s="18" t="s">
        <v>107</v>
      </c>
      <c r="J56" s="18" t="s">
        <v>107</v>
      </c>
      <c r="K56" s="18" t="s">
        <v>107</v>
      </c>
      <c r="L56" s="18" t="s">
        <v>107</v>
      </c>
      <c r="M56" s="18" t="s">
        <v>107</v>
      </c>
      <c r="N56" s="18" t="s">
        <v>107</v>
      </c>
      <c r="O56" s="18" t="s">
        <v>107</v>
      </c>
      <c r="P56" s="18" t="s">
        <v>107</v>
      </c>
      <c r="Q56" s="18" t="s">
        <v>107</v>
      </c>
      <c r="R56" s="18" t="s">
        <v>107</v>
      </c>
    </row>
    <row r="57" spans="1:18" ht="16.5" customHeight="1">
      <c r="A57" s="15" t="s">
        <v>112</v>
      </c>
      <c r="B57" s="16">
        <v>2399</v>
      </c>
      <c r="C57" s="18" t="s">
        <v>107</v>
      </c>
      <c r="D57" s="18" t="s">
        <v>107</v>
      </c>
      <c r="E57" s="18" t="s">
        <v>107</v>
      </c>
      <c r="F57" s="18" t="s">
        <v>107</v>
      </c>
      <c r="G57" s="17">
        <v>4234401</v>
      </c>
      <c r="H57" s="17">
        <v>4234401</v>
      </c>
      <c r="I57" s="18" t="s">
        <v>107</v>
      </c>
      <c r="J57" s="18" t="s">
        <v>107</v>
      </c>
      <c r="K57" s="18" t="s">
        <v>107</v>
      </c>
      <c r="L57" s="18" t="s">
        <v>107</v>
      </c>
      <c r="M57" s="18" t="s">
        <v>107</v>
      </c>
      <c r="N57" s="18" t="s">
        <v>107</v>
      </c>
      <c r="O57" s="18" t="s">
        <v>107</v>
      </c>
      <c r="P57" s="18" t="s">
        <v>107</v>
      </c>
      <c r="Q57" s="18" t="s">
        <v>107</v>
      </c>
      <c r="R57" s="18" t="s">
        <v>107</v>
      </c>
    </row>
  </sheetData>
  <sheetProtection/>
  <mergeCells count="22">
    <mergeCell ref="H6:H7"/>
    <mergeCell ref="I6:I7"/>
    <mergeCell ref="D4:K4"/>
    <mergeCell ref="L4:L7"/>
    <mergeCell ref="O4:O7"/>
    <mergeCell ref="P4:P7"/>
    <mergeCell ref="Q4:Q7"/>
    <mergeCell ref="R4:R7"/>
    <mergeCell ref="D5:D7"/>
    <mergeCell ref="E5:K5"/>
    <mergeCell ref="E6:F6"/>
    <mergeCell ref="G6:G7"/>
    <mergeCell ref="M4:M7"/>
    <mergeCell ref="N4:N7"/>
    <mergeCell ref="J6:J7"/>
    <mergeCell ref="K6:K7"/>
    <mergeCell ref="A1:R1"/>
    <mergeCell ref="A2:R2"/>
    <mergeCell ref="A3:A7"/>
    <mergeCell ref="B3:B7"/>
    <mergeCell ref="C3:C7"/>
    <mergeCell ref="D3:R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49" t="s">
        <v>113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0.5" customHeight="1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86.25" customHeight="1">
      <c r="A3" s="11"/>
      <c r="B3" s="11" t="s">
        <v>19</v>
      </c>
      <c r="C3" s="11" t="s">
        <v>114</v>
      </c>
      <c r="D3" s="11" t="s">
        <v>20</v>
      </c>
      <c r="E3" s="11" t="s">
        <v>115</v>
      </c>
      <c r="F3" s="11" t="s">
        <v>116</v>
      </c>
      <c r="G3" s="11" t="s">
        <v>117</v>
      </c>
      <c r="H3" s="11" t="s">
        <v>118</v>
      </c>
      <c r="I3" s="11" t="s">
        <v>119</v>
      </c>
      <c r="J3" s="11" t="s">
        <v>120</v>
      </c>
    </row>
    <row r="4" spans="1:10" ht="17.25" customHeight="1">
      <c r="A4" s="11" t="s">
        <v>38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</row>
    <row r="5" spans="1:10" ht="51" customHeight="1">
      <c r="A5" s="15" t="s">
        <v>121</v>
      </c>
      <c r="B5" s="16">
        <v>2400</v>
      </c>
      <c r="C5" s="17">
        <v>22</v>
      </c>
      <c r="D5" s="17">
        <v>370312</v>
      </c>
      <c r="E5" s="17">
        <v>175989</v>
      </c>
      <c r="F5" s="17">
        <v>73455</v>
      </c>
      <c r="G5" s="17">
        <v>5104</v>
      </c>
      <c r="H5" s="17">
        <v>0</v>
      </c>
      <c r="I5" s="17">
        <v>0</v>
      </c>
      <c r="J5" s="17">
        <v>115763</v>
      </c>
    </row>
    <row r="6" spans="1:10" ht="51" customHeight="1">
      <c r="A6" s="15" t="s">
        <v>122</v>
      </c>
      <c r="B6" s="16">
        <v>2401</v>
      </c>
      <c r="C6" s="17">
        <v>103</v>
      </c>
      <c r="D6" s="17">
        <v>22801</v>
      </c>
      <c r="E6" s="17">
        <v>11969</v>
      </c>
      <c r="F6" s="17">
        <v>3128</v>
      </c>
      <c r="G6" s="17">
        <v>184</v>
      </c>
      <c r="H6" s="17">
        <v>414</v>
      </c>
      <c r="I6" s="17">
        <v>0</v>
      </c>
      <c r="J6" s="17">
        <v>7106</v>
      </c>
    </row>
    <row r="7" spans="1:10" ht="51" customHeight="1">
      <c r="A7" s="15" t="s">
        <v>123</v>
      </c>
      <c r="B7" s="16">
        <v>2402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40.5" customHeight="1">
      <c r="A8" s="15" t="s">
        <v>124</v>
      </c>
      <c r="B8" s="16">
        <v>2405</v>
      </c>
      <c r="C8" s="17">
        <v>39</v>
      </c>
      <c r="D8" s="17">
        <v>2028</v>
      </c>
      <c r="E8" s="17">
        <v>655</v>
      </c>
      <c r="F8" s="17">
        <v>119</v>
      </c>
      <c r="G8" s="17">
        <v>17</v>
      </c>
      <c r="H8" s="17">
        <v>0</v>
      </c>
      <c r="I8" s="17">
        <v>0</v>
      </c>
      <c r="J8" s="17">
        <v>1237</v>
      </c>
    </row>
    <row r="9" spans="1:10" ht="40.5" customHeight="1">
      <c r="A9" s="15" t="s">
        <v>125</v>
      </c>
      <c r="B9" s="16">
        <v>2406</v>
      </c>
      <c r="C9" s="17">
        <v>168</v>
      </c>
      <c r="D9" s="17">
        <v>3590</v>
      </c>
      <c r="E9" s="17">
        <v>3069</v>
      </c>
      <c r="F9" s="17">
        <v>518</v>
      </c>
      <c r="G9" s="17">
        <v>3</v>
      </c>
      <c r="H9" s="17">
        <v>0</v>
      </c>
      <c r="I9" s="17">
        <v>0</v>
      </c>
      <c r="J9" s="17">
        <v>0</v>
      </c>
    </row>
    <row r="10" spans="1:10" ht="40.5" customHeight="1">
      <c r="A10" s="15" t="s">
        <v>126</v>
      </c>
      <c r="B10" s="16">
        <v>2410</v>
      </c>
      <c r="C10" s="17">
        <v>1014</v>
      </c>
      <c r="D10" s="17">
        <v>4680</v>
      </c>
      <c r="E10" s="17">
        <v>712</v>
      </c>
      <c r="F10" s="17">
        <v>468</v>
      </c>
      <c r="G10" s="17">
        <v>90</v>
      </c>
      <c r="H10" s="17">
        <v>0</v>
      </c>
      <c r="I10" s="17">
        <v>0</v>
      </c>
      <c r="J10" s="17">
        <v>3409</v>
      </c>
    </row>
    <row r="11" spans="1:10" ht="107.25" customHeight="1">
      <c r="A11" s="15" t="s">
        <v>127</v>
      </c>
      <c r="B11" s="16">
        <v>2415</v>
      </c>
      <c r="C11" s="17">
        <v>257</v>
      </c>
      <c r="D11" s="17">
        <v>10573</v>
      </c>
      <c r="E11" s="17">
        <v>1736</v>
      </c>
      <c r="F11" s="17">
        <v>1166</v>
      </c>
      <c r="G11" s="17">
        <v>84</v>
      </c>
      <c r="H11" s="17">
        <v>0</v>
      </c>
      <c r="I11" s="17">
        <v>747</v>
      </c>
      <c r="J11" s="17">
        <v>6840</v>
      </c>
    </row>
    <row r="12" spans="1:10" ht="29.25" customHeight="1">
      <c r="A12" s="15" t="s">
        <v>128</v>
      </c>
      <c r="B12" s="16">
        <v>2420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74.25" customHeight="1">
      <c r="A13" s="15" t="s">
        <v>129</v>
      </c>
      <c r="B13" s="16">
        <v>2425</v>
      </c>
      <c r="C13" s="17">
        <v>6711</v>
      </c>
      <c r="D13" s="17">
        <v>51574</v>
      </c>
      <c r="E13" s="17">
        <v>8957</v>
      </c>
      <c r="F13" s="17">
        <v>6777</v>
      </c>
      <c r="G13" s="17">
        <v>592</v>
      </c>
      <c r="H13" s="17">
        <v>0</v>
      </c>
      <c r="I13" s="17">
        <v>4</v>
      </c>
      <c r="J13" s="17">
        <v>35243</v>
      </c>
    </row>
    <row r="14" spans="1:10" ht="51" customHeight="1">
      <c r="A14" s="15" t="s">
        <v>130</v>
      </c>
      <c r="B14" s="16">
        <v>2430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84.75" customHeight="1">
      <c r="A15" s="15" t="s">
        <v>131</v>
      </c>
      <c r="B15" s="16">
        <v>2431</v>
      </c>
      <c r="C15" s="17">
        <v>24</v>
      </c>
      <c r="D15" s="17">
        <v>87497</v>
      </c>
      <c r="E15" s="17">
        <v>54613</v>
      </c>
      <c r="F15" s="17">
        <v>22669</v>
      </c>
      <c r="G15" s="17">
        <v>2178</v>
      </c>
      <c r="H15" s="17">
        <v>6</v>
      </c>
      <c r="I15" s="17">
        <v>0</v>
      </c>
      <c r="J15" s="17">
        <v>8032</v>
      </c>
    </row>
    <row r="16" spans="1:10" ht="51" customHeight="1">
      <c r="A16" s="15" t="s">
        <v>132</v>
      </c>
      <c r="B16" s="16">
        <v>2435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ht="28.5" customHeight="1">
      <c r="A17" s="15" t="s">
        <v>133</v>
      </c>
      <c r="B17" s="16">
        <v>2437</v>
      </c>
      <c r="C17" s="17">
        <v>1938</v>
      </c>
      <c r="D17" s="17">
        <v>6100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6100</v>
      </c>
    </row>
    <row r="18" spans="1:10" ht="29.25" customHeight="1">
      <c r="A18" s="15" t="s">
        <v>134</v>
      </c>
      <c r="B18" s="16">
        <v>2438</v>
      </c>
      <c r="C18" s="17">
        <v>37</v>
      </c>
      <c r="D18" s="17">
        <v>108</v>
      </c>
      <c r="E18" s="17">
        <v>45</v>
      </c>
      <c r="F18" s="17">
        <v>46</v>
      </c>
      <c r="G18" s="17">
        <v>16</v>
      </c>
      <c r="H18" s="17">
        <v>0</v>
      </c>
      <c r="I18" s="17">
        <v>0</v>
      </c>
      <c r="J18" s="17">
        <v>0</v>
      </c>
    </row>
    <row r="19" spans="1:10" ht="28.5" customHeight="1">
      <c r="A19" s="15" t="s">
        <v>135</v>
      </c>
      <c r="B19" s="16">
        <v>2439</v>
      </c>
      <c r="C19" s="17">
        <v>5</v>
      </c>
      <c r="D19" s="17">
        <v>150</v>
      </c>
      <c r="E19" s="17">
        <v>79</v>
      </c>
      <c r="F19" s="17">
        <v>68</v>
      </c>
      <c r="G19" s="17">
        <v>0</v>
      </c>
      <c r="H19" s="17">
        <v>0</v>
      </c>
      <c r="I19" s="17">
        <v>0</v>
      </c>
      <c r="J19" s="17">
        <v>2</v>
      </c>
    </row>
    <row r="20" spans="1:10" ht="17.25" customHeight="1">
      <c r="A20" s="12" t="s">
        <v>136</v>
      </c>
      <c r="B20" s="13">
        <v>2440</v>
      </c>
      <c r="C20" s="14">
        <v>10318</v>
      </c>
      <c r="D20" s="14">
        <v>559413</v>
      </c>
      <c r="E20" s="14">
        <v>257824</v>
      </c>
      <c r="F20" s="14">
        <v>108414</v>
      </c>
      <c r="G20" s="14">
        <v>8268</v>
      </c>
      <c r="H20" s="14">
        <v>420</v>
      </c>
      <c r="I20" s="14">
        <v>751</v>
      </c>
      <c r="J20" s="14">
        <v>183732</v>
      </c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0" workbookViewId="0" topLeftCell="A1">
      <selection activeCell="E16" sqref="E16"/>
    </sheetView>
  </sheetViews>
  <sheetFormatPr defaultColWidth="9.140625" defaultRowHeight="12.75"/>
  <cols>
    <col min="1" max="1" width="45.57421875" style="0" customWidth="1"/>
    <col min="2" max="2" width="7.140625" style="0" customWidth="1"/>
    <col min="3" max="4" width="25.421875" style="0" customWidth="1"/>
    <col min="5" max="5" width="21.421875" style="0" customWidth="1"/>
    <col min="6" max="6" width="22.28125" style="0" customWidth="1"/>
    <col min="7" max="15" width="24.28125" style="0" customWidth="1"/>
    <col min="16" max="16" width="24.140625" style="0" customWidth="1"/>
  </cols>
  <sheetData>
    <row r="1" spans="1:16" ht="17.25" customHeight="1">
      <c r="A1" s="49" t="s">
        <v>137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6.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3.25" customHeight="1">
      <c r="A3" s="47"/>
      <c r="B3" s="47" t="s">
        <v>19</v>
      </c>
      <c r="C3" s="52" t="s">
        <v>138</v>
      </c>
      <c r="D3" s="47" t="s">
        <v>139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38.75" customHeight="1">
      <c r="A4" s="47"/>
      <c r="B4" s="47"/>
      <c r="C4" s="52"/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1" t="s">
        <v>145</v>
      </c>
      <c r="J4" s="11" t="s">
        <v>146</v>
      </c>
      <c r="K4" s="11" t="s">
        <v>147</v>
      </c>
      <c r="L4" s="11" t="s">
        <v>148</v>
      </c>
      <c r="M4" s="11" t="s">
        <v>149</v>
      </c>
      <c r="N4" s="11" t="s">
        <v>150</v>
      </c>
      <c r="O4" s="11" t="s">
        <v>151</v>
      </c>
      <c r="P4" s="11" t="s">
        <v>152</v>
      </c>
    </row>
    <row r="5" spans="1:16" ht="16.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  <c r="K5" s="11" t="s">
        <v>48</v>
      </c>
      <c r="L5" s="11" t="s">
        <v>49</v>
      </c>
      <c r="M5" s="11" t="s">
        <v>50</v>
      </c>
      <c r="N5" s="11" t="s">
        <v>51</v>
      </c>
      <c r="O5" s="11" t="s">
        <v>52</v>
      </c>
      <c r="P5" s="11" t="s">
        <v>53</v>
      </c>
    </row>
    <row r="6" spans="1:16" ht="17.25" customHeight="1">
      <c r="A6" s="15" t="s">
        <v>153</v>
      </c>
      <c r="B6" s="16">
        <v>2445</v>
      </c>
      <c r="C6" s="17">
        <v>2065</v>
      </c>
      <c r="D6" s="17">
        <v>912</v>
      </c>
      <c r="E6" s="17">
        <v>826</v>
      </c>
      <c r="F6" s="17">
        <v>86</v>
      </c>
      <c r="G6" s="17">
        <v>0</v>
      </c>
      <c r="H6" s="17">
        <v>0</v>
      </c>
      <c r="I6" s="17">
        <v>0</v>
      </c>
      <c r="J6" s="17">
        <v>0</v>
      </c>
      <c r="K6" s="17">
        <v>1153</v>
      </c>
      <c r="L6" s="17">
        <v>6</v>
      </c>
      <c r="M6" s="17">
        <v>56</v>
      </c>
      <c r="N6" s="17">
        <v>354</v>
      </c>
      <c r="O6" s="17">
        <v>737</v>
      </c>
      <c r="P6" s="17">
        <v>0</v>
      </c>
    </row>
    <row r="7" spans="1:16" ht="28.5" customHeight="1">
      <c r="A7" s="15" t="s">
        <v>154</v>
      </c>
      <c r="B7" s="16">
        <v>2455</v>
      </c>
      <c r="C7" s="17">
        <v>9016</v>
      </c>
      <c r="D7" s="17">
        <v>7878</v>
      </c>
      <c r="E7" s="17">
        <v>7687</v>
      </c>
      <c r="F7" s="17">
        <v>191</v>
      </c>
      <c r="G7" s="17">
        <v>0</v>
      </c>
      <c r="H7" s="17">
        <v>0</v>
      </c>
      <c r="I7" s="17">
        <v>0</v>
      </c>
      <c r="J7" s="17">
        <v>0</v>
      </c>
      <c r="K7" s="17">
        <v>1138</v>
      </c>
      <c r="L7" s="17">
        <v>841</v>
      </c>
      <c r="M7" s="17">
        <v>35</v>
      </c>
      <c r="N7" s="17">
        <v>235</v>
      </c>
      <c r="O7" s="17">
        <v>27</v>
      </c>
      <c r="P7" s="17">
        <v>0</v>
      </c>
    </row>
    <row r="8" spans="1:16" ht="29.25" customHeight="1">
      <c r="A8" s="15" t="s">
        <v>155</v>
      </c>
      <c r="B8" s="16">
        <v>2465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28.5" customHeight="1">
      <c r="A9" s="15" t="s">
        <v>156</v>
      </c>
      <c r="B9" s="16">
        <v>2475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7.25" customHeight="1">
      <c r="A10" s="15" t="s">
        <v>157</v>
      </c>
      <c r="B10" s="16">
        <v>2485</v>
      </c>
      <c r="C10" s="17">
        <v>333179</v>
      </c>
      <c r="D10" s="17">
        <v>195386</v>
      </c>
      <c r="E10" s="17">
        <v>158162</v>
      </c>
      <c r="F10" s="17">
        <v>37206</v>
      </c>
      <c r="G10" s="17">
        <v>0</v>
      </c>
      <c r="H10" s="17">
        <v>0</v>
      </c>
      <c r="I10" s="17">
        <v>16</v>
      </c>
      <c r="J10" s="17">
        <v>2</v>
      </c>
      <c r="K10" s="17">
        <v>137610</v>
      </c>
      <c r="L10" s="17">
        <v>14914</v>
      </c>
      <c r="M10" s="17">
        <v>13997</v>
      </c>
      <c r="N10" s="17">
        <v>70974</v>
      </c>
      <c r="O10" s="17">
        <v>37725</v>
      </c>
      <c r="P10" s="17">
        <v>183</v>
      </c>
    </row>
    <row r="11" spans="1:16" ht="51" customHeight="1">
      <c r="A11" s="15" t="s">
        <v>158</v>
      </c>
      <c r="B11" s="16">
        <v>2495</v>
      </c>
      <c r="C11" s="17">
        <v>84751</v>
      </c>
      <c r="D11" s="17">
        <v>84637</v>
      </c>
      <c r="E11" s="17">
        <v>73994</v>
      </c>
      <c r="F11" s="17">
        <v>10636</v>
      </c>
      <c r="G11" s="17">
        <v>0</v>
      </c>
      <c r="H11" s="17">
        <v>0</v>
      </c>
      <c r="I11" s="17">
        <v>6</v>
      </c>
      <c r="J11" s="17">
        <v>1</v>
      </c>
      <c r="K11" s="17">
        <v>114</v>
      </c>
      <c r="L11" s="17">
        <v>44</v>
      </c>
      <c r="M11" s="17">
        <v>23</v>
      </c>
      <c r="N11" s="17">
        <v>43</v>
      </c>
      <c r="O11" s="17">
        <v>4</v>
      </c>
      <c r="P11" s="17">
        <v>0</v>
      </c>
    </row>
    <row r="12" spans="1:16" ht="62.25" customHeight="1">
      <c r="A12" s="15" t="s">
        <v>159</v>
      </c>
      <c r="B12" s="16">
        <v>2500</v>
      </c>
      <c r="C12" s="17">
        <v>8145</v>
      </c>
      <c r="D12" s="17">
        <v>8132</v>
      </c>
      <c r="E12" s="17">
        <v>6088</v>
      </c>
      <c r="F12" s="17">
        <v>2044</v>
      </c>
      <c r="G12" s="17">
        <v>0</v>
      </c>
      <c r="H12" s="17">
        <v>0</v>
      </c>
      <c r="I12" s="17">
        <v>0</v>
      </c>
      <c r="J12" s="17">
        <v>0</v>
      </c>
      <c r="K12" s="17">
        <v>13</v>
      </c>
      <c r="L12" s="17">
        <v>0</v>
      </c>
      <c r="M12" s="17">
        <v>0</v>
      </c>
      <c r="N12" s="17">
        <v>11</v>
      </c>
      <c r="O12" s="17">
        <v>2</v>
      </c>
      <c r="P12" s="17">
        <v>0</v>
      </c>
    </row>
    <row r="13" spans="1:16" ht="74.25" customHeight="1">
      <c r="A13" s="15" t="s">
        <v>160</v>
      </c>
      <c r="B13" s="16">
        <v>2503</v>
      </c>
      <c r="C13" s="17">
        <v>231159</v>
      </c>
      <c r="D13" s="17">
        <v>93493</v>
      </c>
      <c r="E13" s="17">
        <v>69146</v>
      </c>
      <c r="F13" s="17">
        <v>24336</v>
      </c>
      <c r="G13" s="17">
        <v>0</v>
      </c>
      <c r="H13" s="17">
        <v>0</v>
      </c>
      <c r="I13" s="17">
        <v>10</v>
      </c>
      <c r="J13" s="17">
        <v>1</v>
      </c>
      <c r="K13" s="17">
        <v>137483</v>
      </c>
      <c r="L13" s="17">
        <v>14870</v>
      </c>
      <c r="M13" s="17">
        <v>13974</v>
      </c>
      <c r="N13" s="17">
        <v>70920</v>
      </c>
      <c r="O13" s="17">
        <v>37719</v>
      </c>
      <c r="P13" s="17">
        <v>183</v>
      </c>
    </row>
    <row r="14" spans="1:16" ht="17.25" customHeight="1">
      <c r="A14" s="15" t="s">
        <v>161</v>
      </c>
      <c r="B14" s="16">
        <v>2505</v>
      </c>
      <c r="C14" s="17">
        <v>56510</v>
      </c>
      <c r="D14" s="17">
        <v>49005</v>
      </c>
      <c r="E14" s="17">
        <v>39812</v>
      </c>
      <c r="F14" s="17">
        <v>8631</v>
      </c>
      <c r="G14" s="17">
        <v>0</v>
      </c>
      <c r="H14" s="17">
        <v>0</v>
      </c>
      <c r="I14" s="17">
        <v>429</v>
      </c>
      <c r="J14" s="17">
        <v>133</v>
      </c>
      <c r="K14" s="17">
        <v>7505</v>
      </c>
      <c r="L14" s="17">
        <v>3978</v>
      </c>
      <c r="M14" s="17">
        <v>704</v>
      </c>
      <c r="N14" s="17">
        <v>2629</v>
      </c>
      <c r="O14" s="17">
        <v>194</v>
      </c>
      <c r="P14" s="17">
        <v>0</v>
      </c>
    </row>
    <row r="15" spans="1:16" ht="16.5" customHeight="1">
      <c r="A15" s="15" t="s">
        <v>162</v>
      </c>
      <c r="B15" s="16">
        <v>2515</v>
      </c>
      <c r="C15" s="17">
        <v>43633</v>
      </c>
      <c r="D15" s="17">
        <v>13183</v>
      </c>
      <c r="E15" s="17">
        <v>6687</v>
      </c>
      <c r="F15" s="17">
        <v>6496</v>
      </c>
      <c r="G15" s="17">
        <v>0</v>
      </c>
      <c r="H15" s="17">
        <v>0</v>
      </c>
      <c r="I15" s="17">
        <v>0</v>
      </c>
      <c r="J15" s="17">
        <v>0</v>
      </c>
      <c r="K15" s="17">
        <v>30449</v>
      </c>
      <c r="L15" s="17">
        <v>13139</v>
      </c>
      <c r="M15" s="17">
        <v>8445</v>
      </c>
      <c r="N15" s="17">
        <v>6737</v>
      </c>
      <c r="O15" s="17">
        <v>2128</v>
      </c>
      <c r="P15" s="17">
        <v>1</v>
      </c>
    </row>
    <row r="16" spans="1:16" ht="17.25" customHeight="1">
      <c r="A16" s="15" t="s">
        <v>163</v>
      </c>
      <c r="B16" s="16">
        <v>2525</v>
      </c>
      <c r="C16" s="17">
        <v>357926</v>
      </c>
      <c r="D16" s="17">
        <v>341328</v>
      </c>
      <c r="E16" s="17">
        <v>262525</v>
      </c>
      <c r="F16" s="17">
        <v>73337</v>
      </c>
      <c r="G16" s="17">
        <v>0</v>
      </c>
      <c r="H16" s="17">
        <v>0</v>
      </c>
      <c r="I16" s="17">
        <v>4112</v>
      </c>
      <c r="J16" s="17">
        <v>1354</v>
      </c>
      <c r="K16" s="17">
        <v>16588</v>
      </c>
      <c r="L16" s="17">
        <v>6176</v>
      </c>
      <c r="M16" s="17">
        <v>2339</v>
      </c>
      <c r="N16" s="17">
        <v>6874</v>
      </c>
      <c r="O16" s="17">
        <v>1199</v>
      </c>
      <c r="P16" s="17">
        <v>10</v>
      </c>
    </row>
    <row r="17" spans="1:16" ht="16.5" customHeight="1">
      <c r="A17" s="15" t="s">
        <v>164</v>
      </c>
      <c r="B17" s="16">
        <v>2530</v>
      </c>
      <c r="C17" s="17">
        <v>337594</v>
      </c>
      <c r="D17" s="17">
        <v>329978</v>
      </c>
      <c r="E17" s="17">
        <v>254097</v>
      </c>
      <c r="F17" s="17">
        <v>70415</v>
      </c>
      <c r="G17" s="17">
        <v>0</v>
      </c>
      <c r="H17" s="17">
        <v>0</v>
      </c>
      <c r="I17" s="17">
        <v>4112</v>
      </c>
      <c r="J17" s="17">
        <v>1354</v>
      </c>
      <c r="K17" s="17">
        <v>7616</v>
      </c>
      <c r="L17" s="17">
        <v>1985</v>
      </c>
      <c r="M17" s="17">
        <v>463</v>
      </c>
      <c r="N17" s="17">
        <v>4304</v>
      </c>
      <c r="O17" s="17">
        <v>864</v>
      </c>
      <c r="P17" s="17">
        <v>0</v>
      </c>
    </row>
    <row r="18" spans="1:16" ht="17.25" customHeight="1">
      <c r="A18" s="15" t="s">
        <v>165</v>
      </c>
      <c r="B18" s="16">
        <v>2540</v>
      </c>
      <c r="C18" s="17">
        <v>20333</v>
      </c>
      <c r="D18" s="17">
        <v>11350</v>
      </c>
      <c r="E18" s="17">
        <v>8428</v>
      </c>
      <c r="F18" s="17">
        <v>2922</v>
      </c>
      <c r="G18" s="17">
        <v>0</v>
      </c>
      <c r="H18" s="17">
        <v>0</v>
      </c>
      <c r="I18" s="17">
        <v>0</v>
      </c>
      <c r="J18" s="17">
        <v>0</v>
      </c>
      <c r="K18" s="17">
        <v>8973</v>
      </c>
      <c r="L18" s="17">
        <v>4191</v>
      </c>
      <c r="M18" s="17">
        <v>1876</v>
      </c>
      <c r="N18" s="17">
        <v>2570</v>
      </c>
      <c r="O18" s="17">
        <v>336</v>
      </c>
      <c r="P18" s="17">
        <v>10</v>
      </c>
    </row>
    <row r="19" spans="1:16" ht="17.25" customHeight="1">
      <c r="A19" s="15" t="s">
        <v>166</v>
      </c>
      <c r="B19" s="16">
        <v>2550</v>
      </c>
      <c r="C19" s="17">
        <v>55391</v>
      </c>
      <c r="D19" s="17">
        <v>40958</v>
      </c>
      <c r="E19" s="17">
        <v>30617</v>
      </c>
      <c r="F19" s="17">
        <v>9447</v>
      </c>
      <c r="G19" s="17">
        <v>0</v>
      </c>
      <c r="H19" s="17">
        <v>0</v>
      </c>
      <c r="I19" s="17">
        <v>686</v>
      </c>
      <c r="J19" s="17">
        <v>208</v>
      </c>
      <c r="K19" s="17">
        <v>14433</v>
      </c>
      <c r="L19" s="17">
        <v>7801</v>
      </c>
      <c r="M19" s="17">
        <v>2719</v>
      </c>
      <c r="N19" s="17">
        <v>2908</v>
      </c>
      <c r="O19" s="17">
        <v>1005</v>
      </c>
      <c r="P19" s="17">
        <v>0</v>
      </c>
    </row>
    <row r="20" spans="1:16" ht="16.5" customHeight="1">
      <c r="A20" s="15" t="s">
        <v>164</v>
      </c>
      <c r="B20" s="16">
        <v>2555</v>
      </c>
      <c r="C20" s="17">
        <v>29468</v>
      </c>
      <c r="D20" s="17">
        <v>28000</v>
      </c>
      <c r="E20" s="17">
        <v>20906</v>
      </c>
      <c r="F20" s="17">
        <v>6200</v>
      </c>
      <c r="G20" s="17">
        <v>0</v>
      </c>
      <c r="H20" s="17">
        <v>0</v>
      </c>
      <c r="I20" s="17">
        <v>686</v>
      </c>
      <c r="J20" s="17">
        <v>208</v>
      </c>
      <c r="K20" s="17">
        <v>1468</v>
      </c>
      <c r="L20" s="17">
        <v>1039</v>
      </c>
      <c r="M20" s="17">
        <v>172</v>
      </c>
      <c r="N20" s="17">
        <v>233</v>
      </c>
      <c r="O20" s="17">
        <v>24</v>
      </c>
      <c r="P20" s="17">
        <v>0</v>
      </c>
    </row>
    <row r="21" spans="1:16" ht="17.25" customHeight="1">
      <c r="A21" s="15" t="s">
        <v>165</v>
      </c>
      <c r="B21" s="16">
        <v>2565</v>
      </c>
      <c r="C21" s="17">
        <v>25923</v>
      </c>
      <c r="D21" s="17">
        <v>12957</v>
      </c>
      <c r="E21" s="17">
        <v>9711</v>
      </c>
      <c r="F21" s="17">
        <v>3246</v>
      </c>
      <c r="G21" s="17">
        <v>0</v>
      </c>
      <c r="H21" s="17">
        <v>0</v>
      </c>
      <c r="I21" s="17">
        <v>0</v>
      </c>
      <c r="J21" s="17">
        <v>0</v>
      </c>
      <c r="K21" s="17">
        <v>12966</v>
      </c>
      <c r="L21" s="17">
        <v>6762</v>
      </c>
      <c r="M21" s="17">
        <v>2547</v>
      </c>
      <c r="N21" s="17">
        <v>2675</v>
      </c>
      <c r="O21" s="17">
        <v>982</v>
      </c>
      <c r="P21" s="17">
        <v>0</v>
      </c>
    </row>
    <row r="22" spans="1:16" ht="17.25" customHeight="1">
      <c r="A22" s="15" t="s">
        <v>167</v>
      </c>
      <c r="B22" s="16">
        <v>2575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6.5" customHeight="1">
      <c r="A23" s="15" t="s">
        <v>168</v>
      </c>
      <c r="B23" s="16">
        <v>2730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 t="s">
        <v>107</v>
      </c>
    </row>
    <row r="24" spans="1:16" ht="17.25" customHeight="1">
      <c r="A24" s="15" t="s">
        <v>169</v>
      </c>
      <c r="B24" s="16">
        <v>2740</v>
      </c>
      <c r="C24" s="17">
        <v>3569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3569</v>
      </c>
      <c r="L24" s="17">
        <v>0</v>
      </c>
      <c r="M24" s="17">
        <v>0</v>
      </c>
      <c r="N24" s="17">
        <v>0</v>
      </c>
      <c r="O24" s="17">
        <v>3569</v>
      </c>
      <c r="P24" s="18" t="s">
        <v>107</v>
      </c>
    </row>
    <row r="25" spans="1:16" ht="16.5" customHeight="1">
      <c r="A25" s="15" t="s">
        <v>170</v>
      </c>
      <c r="B25" s="16">
        <v>2750</v>
      </c>
      <c r="C25" s="17">
        <v>3152</v>
      </c>
      <c r="D25" s="17">
        <v>2765</v>
      </c>
      <c r="E25" s="17">
        <v>695</v>
      </c>
      <c r="F25" s="17">
        <v>2068</v>
      </c>
      <c r="G25" s="17">
        <v>0</v>
      </c>
      <c r="H25" s="17">
        <v>0</v>
      </c>
      <c r="I25" s="17">
        <v>0</v>
      </c>
      <c r="J25" s="17">
        <v>2</v>
      </c>
      <c r="K25" s="17">
        <v>387</v>
      </c>
      <c r="L25" s="17">
        <v>0</v>
      </c>
      <c r="M25" s="17">
        <v>9</v>
      </c>
      <c r="N25" s="17">
        <v>116</v>
      </c>
      <c r="O25" s="17">
        <v>262</v>
      </c>
      <c r="P25" s="18" t="s">
        <v>107</v>
      </c>
    </row>
    <row r="26" spans="1:16" ht="29.25" customHeight="1">
      <c r="A26" s="15" t="s">
        <v>171</v>
      </c>
      <c r="B26" s="16">
        <v>2760</v>
      </c>
      <c r="C26" s="17">
        <v>100</v>
      </c>
      <c r="D26" s="17">
        <v>100</v>
      </c>
      <c r="E26" s="17">
        <v>96</v>
      </c>
      <c r="F26" s="17">
        <v>4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 t="s">
        <v>107</v>
      </c>
    </row>
    <row r="27" spans="1:16" ht="16.5" customHeight="1">
      <c r="A27" s="12" t="s">
        <v>136</v>
      </c>
      <c r="B27" s="13">
        <v>2780</v>
      </c>
      <c r="C27" s="14">
        <v>1601914</v>
      </c>
      <c r="D27" s="14">
        <v>1220062</v>
      </c>
      <c r="E27" s="14">
        <v>949477</v>
      </c>
      <c r="F27" s="14">
        <v>257265</v>
      </c>
      <c r="G27" s="14">
        <v>0</v>
      </c>
      <c r="H27" s="14">
        <v>0</v>
      </c>
      <c r="I27" s="14">
        <v>10057</v>
      </c>
      <c r="J27" s="14">
        <v>3263</v>
      </c>
      <c r="K27" s="14">
        <v>381465</v>
      </c>
      <c r="L27" s="14">
        <v>75746</v>
      </c>
      <c r="M27" s="14">
        <v>47359</v>
      </c>
      <c r="N27" s="14">
        <v>171583</v>
      </c>
      <c r="O27" s="14">
        <v>86777</v>
      </c>
      <c r="P27" s="14">
        <v>387</v>
      </c>
    </row>
  </sheetData>
  <sheetProtection/>
  <mergeCells count="6">
    <mergeCell ref="A1:P1"/>
    <mergeCell ref="A2:P2"/>
    <mergeCell ref="A3:A4"/>
    <mergeCell ref="B3:B4"/>
    <mergeCell ref="C3:C4"/>
    <mergeCell ref="D3:P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49" t="s">
        <v>172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0.5" customHeight="1">
      <c r="A2" s="50" t="s">
        <v>173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3.25" customHeight="1">
      <c r="A3" s="47"/>
      <c r="B3" s="47" t="s">
        <v>19</v>
      </c>
      <c r="C3" s="47" t="s">
        <v>174</v>
      </c>
      <c r="D3" s="47" t="s">
        <v>30</v>
      </c>
      <c r="E3" s="47"/>
      <c r="F3" s="47"/>
      <c r="G3" s="47" t="s">
        <v>175</v>
      </c>
      <c r="H3" s="47" t="s">
        <v>71</v>
      </c>
      <c r="I3" s="47"/>
      <c r="J3" s="47" t="s">
        <v>176</v>
      </c>
    </row>
    <row r="4" spans="1:10" ht="86.25" customHeight="1">
      <c r="A4" s="47"/>
      <c r="B4" s="47"/>
      <c r="C4" s="47"/>
      <c r="D4" s="11" t="s">
        <v>177</v>
      </c>
      <c r="E4" s="11" t="s">
        <v>178</v>
      </c>
      <c r="F4" s="11" t="s">
        <v>179</v>
      </c>
      <c r="G4" s="47"/>
      <c r="H4" s="11" t="s">
        <v>180</v>
      </c>
      <c r="I4" s="11" t="s">
        <v>181</v>
      </c>
      <c r="J4" s="47"/>
    </row>
    <row r="5" spans="1:10" ht="17.2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</row>
    <row r="6" spans="1:10" ht="16.5" customHeight="1">
      <c r="A6" s="15" t="s">
        <v>182</v>
      </c>
      <c r="B6" s="16">
        <v>2790</v>
      </c>
      <c r="C6" s="17">
        <v>99681</v>
      </c>
      <c r="D6" s="17">
        <v>4796</v>
      </c>
      <c r="E6" s="17">
        <v>87395</v>
      </c>
      <c r="F6" s="17">
        <v>13687</v>
      </c>
      <c r="G6" s="17">
        <v>11939</v>
      </c>
      <c r="H6" s="17">
        <v>628</v>
      </c>
      <c r="I6" s="17">
        <v>11576</v>
      </c>
      <c r="J6" s="17">
        <v>8917</v>
      </c>
    </row>
    <row r="7" spans="1:10" ht="17.25" customHeight="1">
      <c r="A7" s="15" t="s">
        <v>59</v>
      </c>
      <c r="B7" s="16">
        <v>2800</v>
      </c>
      <c r="C7" s="17">
        <v>64021</v>
      </c>
      <c r="D7" s="17">
        <v>1398</v>
      </c>
      <c r="E7" s="17">
        <v>58618</v>
      </c>
      <c r="F7" s="17">
        <v>6907</v>
      </c>
      <c r="G7" s="17">
        <v>5291</v>
      </c>
      <c r="H7" s="17">
        <v>82</v>
      </c>
      <c r="I7" s="17">
        <v>5220</v>
      </c>
      <c r="J7" s="17">
        <v>4878</v>
      </c>
    </row>
    <row r="8" spans="1:10" ht="16.5" customHeight="1">
      <c r="A8" s="15" t="s">
        <v>183</v>
      </c>
      <c r="B8" s="16">
        <v>2810</v>
      </c>
      <c r="C8" s="17">
        <v>96469</v>
      </c>
      <c r="D8" s="17">
        <v>4609</v>
      </c>
      <c r="E8" s="17">
        <v>84562</v>
      </c>
      <c r="F8" s="17">
        <v>13273</v>
      </c>
      <c r="G8" s="17">
        <v>11664</v>
      </c>
      <c r="H8" s="17">
        <v>551</v>
      </c>
      <c r="I8" s="17">
        <v>11329</v>
      </c>
      <c r="J8" s="17">
        <v>8747</v>
      </c>
    </row>
    <row r="9" spans="1:10" ht="40.5" customHeight="1">
      <c r="A9" s="15" t="s">
        <v>184</v>
      </c>
      <c r="B9" s="16">
        <v>2820</v>
      </c>
      <c r="C9" s="17">
        <v>7776</v>
      </c>
      <c r="D9" s="17">
        <v>399</v>
      </c>
      <c r="E9" s="17">
        <v>5936</v>
      </c>
      <c r="F9" s="17">
        <v>2667</v>
      </c>
      <c r="G9" s="17">
        <v>2678</v>
      </c>
      <c r="H9" s="17">
        <v>65</v>
      </c>
      <c r="I9" s="17">
        <v>2627</v>
      </c>
      <c r="J9" s="17">
        <v>2463</v>
      </c>
    </row>
    <row r="10" spans="1:10" ht="40.5" customHeight="1">
      <c r="A10" s="15" t="s">
        <v>185</v>
      </c>
      <c r="B10" s="16">
        <v>2830</v>
      </c>
      <c r="C10" s="17">
        <v>298</v>
      </c>
      <c r="D10" s="17">
        <v>97</v>
      </c>
      <c r="E10" s="17">
        <v>184</v>
      </c>
      <c r="F10" s="17">
        <v>68</v>
      </c>
      <c r="G10" s="17">
        <v>147</v>
      </c>
      <c r="H10" s="17">
        <v>64</v>
      </c>
      <c r="I10" s="17">
        <v>125</v>
      </c>
      <c r="J10" s="17">
        <v>62</v>
      </c>
    </row>
    <row r="11" spans="1:10" ht="62.25" customHeight="1">
      <c r="A11" s="15" t="s">
        <v>186</v>
      </c>
      <c r="B11" s="16">
        <v>2840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51" customHeight="1">
      <c r="A12" s="15" t="s">
        <v>187</v>
      </c>
      <c r="B12" s="16">
        <v>2850</v>
      </c>
      <c r="C12" s="17">
        <v>1705</v>
      </c>
      <c r="D12" s="17">
        <v>4</v>
      </c>
      <c r="E12" s="17">
        <v>1700</v>
      </c>
      <c r="F12" s="17">
        <v>1</v>
      </c>
      <c r="G12" s="17">
        <v>2</v>
      </c>
      <c r="H12" s="17">
        <v>2</v>
      </c>
      <c r="I12" s="17">
        <v>0</v>
      </c>
      <c r="J12" s="17">
        <v>0</v>
      </c>
    </row>
    <row r="13" spans="1:10" ht="29.25" customHeight="1">
      <c r="A13" s="15" t="s">
        <v>188</v>
      </c>
      <c r="B13" s="16">
        <v>2860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6.5" customHeight="1">
      <c r="A14" s="12" t="s">
        <v>73</v>
      </c>
      <c r="B14" s="13">
        <v>2870</v>
      </c>
      <c r="C14" s="14">
        <v>269950</v>
      </c>
      <c r="D14" s="14">
        <v>11303</v>
      </c>
      <c r="E14" s="14">
        <v>238395</v>
      </c>
      <c r="F14" s="14">
        <v>36603</v>
      </c>
      <c r="G14" s="14">
        <v>31721</v>
      </c>
      <c r="H14" s="14">
        <v>1392</v>
      </c>
      <c r="I14" s="14">
        <v>30877</v>
      </c>
      <c r="J14" s="14">
        <v>25067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="60" zoomScalePageLayoutView="0" workbookViewId="0" topLeftCell="A31">
      <selection activeCell="A1" sqref="A1:R1"/>
    </sheetView>
  </sheetViews>
  <sheetFormatPr defaultColWidth="9.140625" defaultRowHeight="12.75"/>
  <cols>
    <col min="1" max="1" width="37.421875" style="0" customWidth="1"/>
    <col min="2" max="2" width="7.140625" style="0" customWidth="1"/>
    <col min="3" max="3" width="20.28125" style="0" customWidth="1"/>
    <col min="4" max="4" width="19.28125" style="0" customWidth="1"/>
    <col min="5" max="5" width="17.140625" style="0" customWidth="1"/>
    <col min="6" max="6" width="20.28125" style="0" customWidth="1"/>
    <col min="7" max="7" width="20.140625" style="0" customWidth="1"/>
    <col min="8" max="8" width="20.28125" style="0" customWidth="1"/>
    <col min="9" max="9" width="19.140625" style="0" customWidth="1"/>
    <col min="10" max="11" width="19.28125" style="0" customWidth="1"/>
    <col min="12" max="12" width="19.140625" style="0" customWidth="1"/>
    <col min="13" max="13" width="19.28125" style="0" customWidth="1"/>
    <col min="14" max="14" width="19.140625" style="0" customWidth="1"/>
    <col min="15" max="15" width="17.28125" style="0" customWidth="1"/>
    <col min="16" max="16" width="19.28125" style="0" customWidth="1"/>
    <col min="17" max="17" width="21.28125" style="0" customWidth="1"/>
    <col min="18" max="18" width="19.28125" style="0" customWidth="1"/>
  </cols>
  <sheetData>
    <row r="1" spans="1:18" ht="34.5" customHeight="1">
      <c r="A1" s="45" t="s">
        <v>189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7.25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22.5" customHeight="1">
      <c r="A3" s="47"/>
      <c r="B3" s="47" t="s">
        <v>19</v>
      </c>
      <c r="C3" s="47" t="s">
        <v>190</v>
      </c>
      <c r="D3" s="47" t="s">
        <v>191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23.25" customHeight="1">
      <c r="A4" s="47"/>
      <c r="B4" s="47"/>
      <c r="C4" s="47"/>
      <c r="D4" s="47" t="s">
        <v>192</v>
      </c>
      <c r="E4" s="47" t="s">
        <v>109</v>
      </c>
      <c r="F4" s="47"/>
      <c r="G4" s="47" t="s">
        <v>193</v>
      </c>
      <c r="H4" s="47" t="s">
        <v>194</v>
      </c>
      <c r="I4" s="47" t="s">
        <v>195</v>
      </c>
      <c r="J4" s="47" t="s">
        <v>109</v>
      </c>
      <c r="K4" s="47"/>
      <c r="L4" s="47" t="s">
        <v>196</v>
      </c>
      <c r="M4" s="47" t="s">
        <v>197</v>
      </c>
      <c r="N4" s="47" t="s">
        <v>198</v>
      </c>
      <c r="O4" s="47" t="s">
        <v>199</v>
      </c>
      <c r="P4" s="47" t="s">
        <v>200</v>
      </c>
      <c r="Q4" s="47" t="s">
        <v>201</v>
      </c>
      <c r="R4" s="47" t="s">
        <v>202</v>
      </c>
    </row>
    <row r="5" spans="1:18" ht="121.5" customHeight="1">
      <c r="A5" s="47"/>
      <c r="B5" s="47"/>
      <c r="C5" s="47"/>
      <c r="D5" s="47"/>
      <c r="E5" s="47" t="s">
        <v>203</v>
      </c>
      <c r="F5" s="47" t="s">
        <v>204</v>
      </c>
      <c r="G5" s="47"/>
      <c r="H5" s="47"/>
      <c r="I5" s="47"/>
      <c r="J5" s="47" t="s">
        <v>205</v>
      </c>
      <c r="K5" s="47" t="s">
        <v>206</v>
      </c>
      <c r="L5" s="47"/>
      <c r="M5" s="47"/>
      <c r="N5" s="47"/>
      <c r="O5" s="47"/>
      <c r="P5" s="47"/>
      <c r="Q5" s="47"/>
      <c r="R5" s="47"/>
    </row>
    <row r="6" spans="1:18" ht="120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6.5" customHeight="1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</row>
    <row r="8" spans="1:18" ht="29.25" customHeight="1">
      <c r="A8" s="12" t="s">
        <v>207</v>
      </c>
      <c r="B8" s="13">
        <v>3005</v>
      </c>
      <c r="C8" s="14">
        <v>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2</v>
      </c>
      <c r="Q8" s="14">
        <v>0</v>
      </c>
      <c r="R8" s="14">
        <v>0</v>
      </c>
    </row>
    <row r="9" spans="1:18" ht="16.5" customHeight="1">
      <c r="A9" s="12" t="s">
        <v>208</v>
      </c>
      <c r="B9" s="13">
        <v>3010</v>
      </c>
      <c r="C9" s="14">
        <v>2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2</v>
      </c>
      <c r="Q9" s="14">
        <v>0</v>
      </c>
      <c r="R9" s="14">
        <v>0</v>
      </c>
    </row>
    <row r="10" spans="1:18" ht="17.25" customHeight="1">
      <c r="A10" s="18" t="s">
        <v>139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6.5" customHeight="1">
      <c r="A11" s="15" t="s">
        <v>209</v>
      </c>
      <c r="B11" s="16">
        <v>3015</v>
      </c>
      <c r="C11" s="17">
        <v>1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</v>
      </c>
      <c r="Q11" s="17">
        <v>0</v>
      </c>
      <c r="R11" s="17">
        <v>0</v>
      </c>
    </row>
    <row r="12" spans="1:18" ht="29.25" customHeight="1">
      <c r="A12" s="15" t="s">
        <v>210</v>
      </c>
      <c r="B12" s="16">
        <v>3020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51" customHeight="1">
      <c r="A13" s="15" t="s">
        <v>211</v>
      </c>
      <c r="B13" s="16">
        <v>3030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spans="1:18" ht="40.5" customHeight="1">
      <c r="A14" s="15" t="s">
        <v>62</v>
      </c>
      <c r="B14" s="16">
        <v>3031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39.75" customHeight="1">
      <c r="A15" s="15" t="s">
        <v>212</v>
      </c>
      <c r="B15" s="16">
        <v>3033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213</v>
      </c>
      <c r="B16" s="16">
        <v>3035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</row>
    <row r="17" spans="1:18" ht="17.25" customHeight="1">
      <c r="A17" s="15" t="s">
        <v>65</v>
      </c>
      <c r="B17" s="16">
        <v>3040</v>
      </c>
      <c r="C17" s="17">
        <v>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</row>
    <row r="18" spans="1:18" ht="16.5" customHeight="1">
      <c r="A18" s="15" t="s">
        <v>66</v>
      </c>
      <c r="B18" s="16">
        <v>3045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40.5" customHeight="1">
      <c r="A19" s="15" t="s">
        <v>214</v>
      </c>
      <c r="B19" s="16">
        <v>3050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74.25" customHeight="1">
      <c r="A20" s="15" t="s">
        <v>215</v>
      </c>
      <c r="B20" s="16">
        <v>3055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40.5" customHeight="1">
      <c r="A21" s="15" t="s">
        <v>62</v>
      </c>
      <c r="B21" s="16">
        <v>3056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51" customHeight="1">
      <c r="A22" s="15" t="s">
        <v>216</v>
      </c>
      <c r="B22" s="16">
        <v>3057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28.5" customHeight="1">
      <c r="A23" s="12" t="s">
        <v>217</v>
      </c>
      <c r="B23" s="13">
        <v>3060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62.25" customHeight="1">
      <c r="A24" s="15" t="s">
        <v>218</v>
      </c>
      <c r="B24" s="16">
        <v>3075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ht="40.5" customHeight="1">
      <c r="A25" s="15" t="s">
        <v>219</v>
      </c>
      <c r="B25" s="16">
        <v>3083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40.5" customHeight="1">
      <c r="A26" s="15" t="s">
        <v>220</v>
      </c>
      <c r="B26" s="16">
        <v>3084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40.5" customHeight="1">
      <c r="A27" s="15" t="s">
        <v>221</v>
      </c>
      <c r="B27" s="16">
        <v>3085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39.75" customHeight="1">
      <c r="A28" s="12" t="s">
        <v>222</v>
      </c>
      <c r="B28" s="13">
        <v>3090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51" customHeight="1">
      <c r="A29" s="15" t="s">
        <v>223</v>
      </c>
      <c r="B29" s="16">
        <v>3100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40.5" customHeight="1">
      <c r="A30" s="15" t="s">
        <v>224</v>
      </c>
      <c r="B30" s="16">
        <v>3105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40.5" customHeight="1">
      <c r="A31" s="15" t="s">
        <v>225</v>
      </c>
      <c r="B31" s="16">
        <v>3107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51" customHeight="1">
      <c r="A32" s="12" t="s">
        <v>226</v>
      </c>
      <c r="B32" s="13">
        <v>3110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17.25" customHeight="1">
      <c r="A33" s="15" t="s">
        <v>89</v>
      </c>
      <c r="B33" s="16">
        <v>3111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51" customHeight="1">
      <c r="A34" s="15" t="s">
        <v>227</v>
      </c>
      <c r="B34" s="16">
        <v>3112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16.5" customHeight="1">
      <c r="A35" s="15" t="s">
        <v>91</v>
      </c>
      <c r="B35" s="16">
        <v>3113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17.25" customHeight="1">
      <c r="A36" s="15" t="s">
        <v>228</v>
      </c>
      <c r="B36" s="16">
        <v>3114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40.5" customHeight="1">
      <c r="A37" s="12" t="s">
        <v>229</v>
      </c>
      <c r="B37" s="13">
        <v>3115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16.5" customHeight="1">
      <c r="A38" s="12" t="s">
        <v>65</v>
      </c>
      <c r="B38" s="13">
        <v>3120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17.25" customHeight="1">
      <c r="A39" s="12" t="s">
        <v>66</v>
      </c>
      <c r="B39" s="13">
        <v>3125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62.25" customHeight="1">
      <c r="A40" s="15" t="s">
        <v>218</v>
      </c>
      <c r="B40" s="16">
        <v>3140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ht="40.5" customHeight="1">
      <c r="A41" s="15" t="s">
        <v>219</v>
      </c>
      <c r="B41" s="16">
        <v>3147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40.5" customHeight="1">
      <c r="A42" s="15" t="s">
        <v>220</v>
      </c>
      <c r="B42" s="16">
        <v>3148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39.75" customHeight="1">
      <c r="A43" s="15" t="s">
        <v>221</v>
      </c>
      <c r="B43" s="16">
        <v>3150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51.75" customHeight="1">
      <c r="A44" s="12" t="s">
        <v>97</v>
      </c>
      <c r="B44" s="13">
        <v>3155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51" customHeight="1">
      <c r="A45" s="15" t="s">
        <v>230</v>
      </c>
      <c r="B45" s="16">
        <v>3160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39.75" customHeight="1">
      <c r="A46" s="15" t="s">
        <v>224</v>
      </c>
      <c r="B46" s="16">
        <v>3165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1:18" ht="40.5" customHeight="1">
      <c r="A47" s="15" t="s">
        <v>225</v>
      </c>
      <c r="B47" s="16">
        <v>3170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40.5" customHeight="1">
      <c r="A48" s="15" t="s">
        <v>99</v>
      </c>
      <c r="B48" s="16">
        <v>3171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62.25" customHeight="1">
      <c r="A49" s="12" t="s">
        <v>231</v>
      </c>
      <c r="B49" s="13">
        <v>3173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 ht="17.25" customHeight="1">
      <c r="A50" s="15" t="s">
        <v>89</v>
      </c>
      <c r="B50" s="16">
        <v>3174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51" customHeight="1">
      <c r="A51" s="15" t="s">
        <v>227</v>
      </c>
      <c r="B51" s="16">
        <v>3175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7.25" customHeight="1">
      <c r="A52" s="15" t="s">
        <v>91</v>
      </c>
      <c r="B52" s="16">
        <v>3176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28.5" customHeight="1">
      <c r="A53" s="15" t="s">
        <v>102</v>
      </c>
      <c r="B53" s="16">
        <v>3177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28.5" customHeight="1">
      <c r="A54" s="15" t="s">
        <v>70</v>
      </c>
      <c r="B54" s="16">
        <v>3178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18" ht="17.25" customHeight="1">
      <c r="A55" s="12" t="s">
        <v>73</v>
      </c>
      <c r="B55" s="13">
        <v>3180</v>
      </c>
      <c r="C55" s="14">
        <v>7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7</v>
      </c>
      <c r="Q55" s="14">
        <v>0</v>
      </c>
      <c r="R55" s="14">
        <v>0</v>
      </c>
    </row>
    <row r="56" spans="1:18" ht="17.25" customHeight="1">
      <c r="A56" s="18" t="s">
        <v>103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8.5" customHeight="1">
      <c r="A57" s="15" t="s">
        <v>232</v>
      </c>
      <c r="B57" s="16">
        <v>3181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1:18" ht="28.5" customHeight="1">
      <c r="A58" s="15" t="s">
        <v>105</v>
      </c>
      <c r="B58" s="16">
        <v>3182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</row>
    <row r="59" spans="1:18" ht="40.5" customHeight="1">
      <c r="A59" s="15" t="s">
        <v>233</v>
      </c>
      <c r="B59" s="16">
        <v>3190</v>
      </c>
      <c r="C59" s="17">
        <v>0</v>
      </c>
      <c r="D59" s="18" t="s">
        <v>107</v>
      </c>
      <c r="E59" s="18" t="s">
        <v>107</v>
      </c>
      <c r="F59" s="18" t="s">
        <v>107</v>
      </c>
      <c r="G59" s="18" t="s">
        <v>107</v>
      </c>
      <c r="H59" s="18" t="s">
        <v>107</v>
      </c>
      <c r="I59" s="18" t="s">
        <v>107</v>
      </c>
      <c r="J59" s="18" t="s">
        <v>107</v>
      </c>
      <c r="K59" s="18" t="s">
        <v>107</v>
      </c>
      <c r="L59" s="18" t="s">
        <v>107</v>
      </c>
      <c r="M59" s="18" t="s">
        <v>107</v>
      </c>
      <c r="N59" s="18" t="s">
        <v>107</v>
      </c>
      <c r="O59" s="18" t="s">
        <v>107</v>
      </c>
      <c r="P59" s="18" t="s">
        <v>107</v>
      </c>
      <c r="Q59" s="18" t="s">
        <v>107</v>
      </c>
      <c r="R59" s="18" t="s">
        <v>107</v>
      </c>
    </row>
  </sheetData>
  <sheetProtection/>
  <mergeCells count="23">
    <mergeCell ref="A1:R1"/>
    <mergeCell ref="A2:R2"/>
    <mergeCell ref="A3:A6"/>
    <mergeCell ref="B3:B6"/>
    <mergeCell ref="C3:C6"/>
    <mergeCell ref="D3:R3"/>
    <mergeCell ref="D4:D6"/>
    <mergeCell ref="N4:N6"/>
    <mergeCell ref="O4:O6"/>
    <mergeCell ref="E5:E6"/>
    <mergeCell ref="I4:I6"/>
    <mergeCell ref="J4:K4"/>
    <mergeCell ref="L4:L6"/>
    <mergeCell ref="F5:F6"/>
    <mergeCell ref="J5:J6"/>
    <mergeCell ref="K5:K6"/>
    <mergeCell ref="P4:P6"/>
    <mergeCell ref="Q4:Q6"/>
    <mergeCell ref="R4:R6"/>
    <mergeCell ref="E4:F4"/>
    <mergeCell ref="G4:G6"/>
    <mergeCell ref="H4:H6"/>
    <mergeCell ref="M4:M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45" t="s">
        <v>234</v>
      </c>
      <c r="B1" s="45"/>
      <c r="C1" s="45"/>
    </row>
    <row r="2" spans="1:3" ht="17.25" customHeight="1">
      <c r="A2" s="46" t="s">
        <v>18</v>
      </c>
      <c r="B2" s="46"/>
      <c r="C2" s="46"/>
    </row>
    <row r="3" spans="1:3" ht="28.5" customHeight="1">
      <c r="A3" s="11"/>
      <c r="B3" s="11" t="s">
        <v>19</v>
      </c>
      <c r="C3" s="11" t="s">
        <v>235</v>
      </c>
    </row>
    <row r="4" spans="1:3" ht="29.25" customHeight="1">
      <c r="A4" s="15" t="s">
        <v>236</v>
      </c>
      <c r="B4" s="16">
        <v>4010</v>
      </c>
      <c r="C4" s="17">
        <v>45212</v>
      </c>
    </row>
    <row r="5" spans="1:3" ht="16.5" customHeight="1">
      <c r="A5" s="15" t="s">
        <v>237</v>
      </c>
      <c r="B5" s="16">
        <v>4020</v>
      </c>
      <c r="C5" s="17">
        <v>1658</v>
      </c>
    </row>
    <row r="6" spans="1:3" ht="17.25" customHeight="1">
      <c r="A6" s="15" t="s">
        <v>238</v>
      </c>
      <c r="B6" s="16">
        <v>4030</v>
      </c>
      <c r="C6" s="17">
        <v>0</v>
      </c>
    </row>
    <row r="7" spans="1:3" ht="28.5" customHeight="1">
      <c r="A7" s="15" t="s">
        <v>239</v>
      </c>
      <c r="B7" s="16">
        <v>4040</v>
      </c>
      <c r="C7" s="17">
        <v>8542</v>
      </c>
    </row>
    <row r="8" spans="1:3" ht="17.25" customHeight="1">
      <c r="A8" s="12" t="s">
        <v>73</v>
      </c>
      <c r="B8" s="13">
        <v>4050</v>
      </c>
      <c r="C8" s="14">
        <v>55412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tabSelected="1" view="pageBreakPreview" zoomScale="60" zoomScalePageLayoutView="0" workbookViewId="0" topLeftCell="A1">
      <selection activeCell="A69" sqref="A69:IV92"/>
    </sheetView>
  </sheetViews>
  <sheetFormatPr defaultColWidth="9.140625" defaultRowHeight="12.75"/>
  <cols>
    <col min="2" max="2" width="17.28125" style="0" customWidth="1"/>
    <col min="3" max="3" width="12.140625" style="0" customWidth="1"/>
    <col min="4" max="4" width="7.140625" style="0" customWidth="1"/>
    <col min="5" max="5" width="17.28125" style="0" customWidth="1"/>
    <col min="6" max="6" width="18.28125" style="0" customWidth="1"/>
    <col min="7" max="7" width="20.140625" style="0" customWidth="1"/>
    <col min="8" max="8" width="20.28125" style="0" customWidth="1"/>
    <col min="9" max="9" width="20.140625" style="0" customWidth="1"/>
    <col min="10" max="10" width="20.28125" style="0" customWidth="1"/>
    <col min="11" max="11" width="20.140625" style="0" customWidth="1"/>
    <col min="12" max="13" width="19.28125" style="0" customWidth="1"/>
    <col min="14" max="14" width="19.140625" style="0" customWidth="1"/>
    <col min="15" max="15" width="19.28125" style="0" customWidth="1"/>
    <col min="16" max="16" width="19.140625" style="0" customWidth="1"/>
    <col min="17" max="18" width="19.28125" style="0" customWidth="1"/>
    <col min="19" max="19" width="19.140625" style="0" customWidth="1"/>
    <col min="20" max="20" width="19.28125" style="0" customWidth="1"/>
    <col min="21" max="21" width="19.140625" style="0" customWidth="1"/>
  </cols>
  <sheetData>
    <row r="1" spans="1:21" ht="45.75" customHeight="1">
      <c r="A1" s="45" t="s">
        <v>240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7.25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6.5" customHeight="1">
      <c r="A3" s="47"/>
      <c r="B3" s="47"/>
      <c r="C3" s="47"/>
      <c r="D3" s="47" t="s">
        <v>19</v>
      </c>
      <c r="E3" s="47" t="s">
        <v>241</v>
      </c>
      <c r="F3" s="47" t="s">
        <v>109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7.25" customHeight="1">
      <c r="A4" s="47"/>
      <c r="B4" s="47"/>
      <c r="C4" s="47"/>
      <c r="D4" s="47"/>
      <c r="E4" s="47"/>
      <c r="F4" s="47" t="s">
        <v>180</v>
      </c>
      <c r="G4" s="47"/>
      <c r="H4" s="47"/>
      <c r="I4" s="47"/>
      <c r="J4" s="47"/>
      <c r="K4" s="47"/>
      <c r="L4" s="47" t="s">
        <v>242</v>
      </c>
      <c r="M4" s="47" t="s">
        <v>243</v>
      </c>
      <c r="N4" s="47"/>
      <c r="O4" s="47"/>
      <c r="P4" s="47"/>
      <c r="Q4" s="47" t="s">
        <v>244</v>
      </c>
      <c r="R4" s="47" t="s">
        <v>245</v>
      </c>
      <c r="S4" s="47" t="s">
        <v>246</v>
      </c>
      <c r="T4" s="47" t="s">
        <v>247</v>
      </c>
      <c r="U4" s="47"/>
    </row>
    <row r="5" spans="1:21" ht="22.5" customHeight="1">
      <c r="A5" s="47"/>
      <c r="B5" s="47"/>
      <c r="C5" s="47"/>
      <c r="D5" s="47"/>
      <c r="E5" s="47"/>
      <c r="F5" s="47" t="s">
        <v>248</v>
      </c>
      <c r="G5" s="47" t="s">
        <v>249</v>
      </c>
      <c r="H5" s="47"/>
      <c r="I5" s="47" t="s">
        <v>250</v>
      </c>
      <c r="J5" s="47" t="s">
        <v>71</v>
      </c>
      <c r="K5" s="47" t="s">
        <v>251</v>
      </c>
      <c r="L5" s="47"/>
      <c r="M5" s="47" t="s">
        <v>252</v>
      </c>
      <c r="N5" s="47" t="s">
        <v>253</v>
      </c>
      <c r="O5" s="11" t="s">
        <v>71</v>
      </c>
      <c r="P5" s="47" t="s">
        <v>251</v>
      </c>
      <c r="Q5" s="47"/>
      <c r="R5" s="47"/>
      <c r="S5" s="47"/>
      <c r="T5" s="47"/>
      <c r="U5" s="47"/>
    </row>
    <row r="6" spans="1:21" ht="23.25" customHeight="1">
      <c r="A6" s="47"/>
      <c r="B6" s="47"/>
      <c r="C6" s="47"/>
      <c r="D6" s="47"/>
      <c r="E6" s="47"/>
      <c r="F6" s="47"/>
      <c r="G6" s="11" t="s">
        <v>254</v>
      </c>
      <c r="H6" s="11" t="s">
        <v>255</v>
      </c>
      <c r="I6" s="47"/>
      <c r="J6" s="47"/>
      <c r="K6" s="47"/>
      <c r="L6" s="47"/>
      <c r="M6" s="47"/>
      <c r="N6" s="47"/>
      <c r="O6" s="47" t="s">
        <v>256</v>
      </c>
      <c r="P6" s="47"/>
      <c r="Q6" s="47"/>
      <c r="R6" s="47"/>
      <c r="S6" s="47"/>
      <c r="T6" s="47" t="s">
        <v>257</v>
      </c>
      <c r="U6" s="47" t="s">
        <v>258</v>
      </c>
    </row>
    <row r="7" spans="1:21" ht="115.5" customHeight="1">
      <c r="A7" s="47"/>
      <c r="B7" s="47"/>
      <c r="C7" s="47"/>
      <c r="D7" s="47"/>
      <c r="E7" s="47"/>
      <c r="F7" s="47"/>
      <c r="G7" s="11" t="s">
        <v>252</v>
      </c>
      <c r="H7" s="11" t="s">
        <v>259</v>
      </c>
      <c r="I7" s="47"/>
      <c r="J7" s="11" t="s">
        <v>256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17.25" customHeight="1">
      <c r="A8" s="47" t="s">
        <v>38</v>
      </c>
      <c r="B8" s="47"/>
      <c r="C8" s="47"/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51</v>
      </c>
      <c r="Q8" s="11" t="s">
        <v>52</v>
      </c>
      <c r="R8" s="11" t="s">
        <v>53</v>
      </c>
      <c r="S8" s="11" t="s">
        <v>54</v>
      </c>
      <c r="T8" s="11" t="s">
        <v>55</v>
      </c>
      <c r="U8" s="11" t="s">
        <v>260</v>
      </c>
    </row>
    <row r="9" spans="1:21" ht="28.5" customHeight="1">
      <c r="A9" s="53" t="s">
        <v>207</v>
      </c>
      <c r="B9" s="53"/>
      <c r="C9" s="53"/>
      <c r="D9" s="13">
        <v>5005</v>
      </c>
      <c r="E9" s="14">
        <v>647624</v>
      </c>
      <c r="F9" s="14">
        <v>117880</v>
      </c>
      <c r="G9" s="14">
        <v>82112</v>
      </c>
      <c r="H9" s="14">
        <v>4160</v>
      </c>
      <c r="I9" s="14">
        <v>25093</v>
      </c>
      <c r="J9" s="14">
        <v>25038</v>
      </c>
      <c r="K9" s="14">
        <v>6514</v>
      </c>
      <c r="L9" s="14">
        <v>527392</v>
      </c>
      <c r="M9" s="14">
        <v>395820</v>
      </c>
      <c r="N9" s="14">
        <v>110591</v>
      </c>
      <c r="O9" s="14">
        <v>59434</v>
      </c>
      <c r="P9" s="14">
        <v>20981</v>
      </c>
      <c r="Q9" s="14">
        <v>2352</v>
      </c>
      <c r="R9" s="14">
        <v>0</v>
      </c>
      <c r="S9" s="14">
        <v>0</v>
      </c>
      <c r="T9" s="14">
        <v>614</v>
      </c>
      <c r="U9" s="14">
        <v>259176</v>
      </c>
    </row>
    <row r="10" spans="1:21" ht="17.25" customHeight="1">
      <c r="A10" s="53" t="s">
        <v>208</v>
      </c>
      <c r="B10" s="53"/>
      <c r="C10" s="53"/>
      <c r="D10" s="13">
        <v>5010</v>
      </c>
      <c r="E10" s="14">
        <v>382407</v>
      </c>
      <c r="F10" s="14">
        <v>12588</v>
      </c>
      <c r="G10" s="14">
        <v>10912</v>
      </c>
      <c r="H10" s="14">
        <v>849</v>
      </c>
      <c r="I10" s="14">
        <v>576</v>
      </c>
      <c r="J10" s="14">
        <v>563</v>
      </c>
      <c r="K10" s="14">
        <v>251</v>
      </c>
      <c r="L10" s="14">
        <v>368996</v>
      </c>
      <c r="M10" s="14">
        <v>288449</v>
      </c>
      <c r="N10" s="14">
        <v>72316</v>
      </c>
      <c r="O10" s="14">
        <v>21626</v>
      </c>
      <c r="P10" s="14">
        <v>8231</v>
      </c>
      <c r="Q10" s="14">
        <v>823</v>
      </c>
      <c r="R10" s="14">
        <v>0</v>
      </c>
      <c r="S10" s="14">
        <v>0</v>
      </c>
      <c r="T10" s="14">
        <v>308</v>
      </c>
      <c r="U10" s="14">
        <v>255715</v>
      </c>
    </row>
    <row r="11" spans="1:21" ht="17.25" customHeight="1">
      <c r="A11" s="54" t="s">
        <v>139</v>
      </c>
      <c r="B11" s="54"/>
      <c r="C11" s="54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6.5" customHeight="1">
      <c r="A12" s="55" t="s">
        <v>209</v>
      </c>
      <c r="B12" s="55"/>
      <c r="C12" s="55"/>
      <c r="D12" s="16">
        <v>5015</v>
      </c>
      <c r="E12" s="17">
        <v>301934</v>
      </c>
      <c r="F12" s="17">
        <v>7207</v>
      </c>
      <c r="G12" s="17">
        <v>6414</v>
      </c>
      <c r="H12" s="17">
        <v>438</v>
      </c>
      <c r="I12" s="17">
        <v>236</v>
      </c>
      <c r="J12" s="17">
        <v>229</v>
      </c>
      <c r="K12" s="17">
        <v>119</v>
      </c>
      <c r="L12" s="17">
        <v>294327</v>
      </c>
      <c r="M12" s="17">
        <v>229544</v>
      </c>
      <c r="N12" s="17">
        <v>58297</v>
      </c>
      <c r="O12" s="17">
        <v>16293</v>
      </c>
      <c r="P12" s="17">
        <v>6486</v>
      </c>
      <c r="Q12" s="17">
        <v>400</v>
      </c>
      <c r="R12" s="17">
        <v>0</v>
      </c>
      <c r="S12" s="17">
        <v>0</v>
      </c>
      <c r="T12" s="17">
        <v>179</v>
      </c>
      <c r="U12" s="17">
        <v>208723</v>
      </c>
    </row>
    <row r="13" spans="1:21" ht="51" customHeight="1">
      <c r="A13" s="55" t="s">
        <v>261</v>
      </c>
      <c r="B13" s="55"/>
      <c r="C13" s="55"/>
      <c r="D13" s="16">
        <v>5020</v>
      </c>
      <c r="E13" s="17">
        <v>25457</v>
      </c>
      <c r="F13" s="17">
        <v>1148</v>
      </c>
      <c r="G13" s="17">
        <v>1095</v>
      </c>
      <c r="H13" s="17">
        <v>0</v>
      </c>
      <c r="I13" s="17">
        <v>28</v>
      </c>
      <c r="J13" s="17">
        <v>28</v>
      </c>
      <c r="K13" s="17">
        <v>25</v>
      </c>
      <c r="L13" s="17">
        <v>24187</v>
      </c>
      <c r="M13" s="17">
        <v>18328</v>
      </c>
      <c r="N13" s="17">
        <v>5090</v>
      </c>
      <c r="O13" s="17">
        <v>1729</v>
      </c>
      <c r="P13" s="17">
        <v>769</v>
      </c>
      <c r="Q13" s="17">
        <v>122</v>
      </c>
      <c r="R13" s="17">
        <v>0</v>
      </c>
      <c r="S13" s="17">
        <v>0</v>
      </c>
      <c r="T13" s="17">
        <v>33</v>
      </c>
      <c r="U13" s="17">
        <v>15068</v>
      </c>
    </row>
    <row r="14" spans="1:21" ht="51" customHeight="1">
      <c r="A14" s="55" t="s">
        <v>262</v>
      </c>
      <c r="B14" s="55"/>
      <c r="C14" s="55"/>
      <c r="D14" s="16">
        <v>5025</v>
      </c>
      <c r="E14" s="17">
        <v>1197</v>
      </c>
      <c r="F14" s="17">
        <v>955</v>
      </c>
      <c r="G14" s="17">
        <v>478</v>
      </c>
      <c r="H14" s="17">
        <v>0</v>
      </c>
      <c r="I14" s="17">
        <v>51</v>
      </c>
      <c r="J14" s="17">
        <v>51</v>
      </c>
      <c r="K14" s="17">
        <v>426</v>
      </c>
      <c r="L14" s="17">
        <v>242</v>
      </c>
      <c r="M14" s="17">
        <v>35</v>
      </c>
      <c r="N14" s="17">
        <v>6</v>
      </c>
      <c r="O14" s="17">
        <v>0</v>
      </c>
      <c r="P14" s="17">
        <v>201</v>
      </c>
      <c r="Q14" s="17">
        <v>0</v>
      </c>
      <c r="R14" s="17">
        <v>0</v>
      </c>
      <c r="S14" s="17">
        <v>0</v>
      </c>
      <c r="T14" s="17">
        <v>31</v>
      </c>
      <c r="U14" s="17">
        <v>40</v>
      </c>
    </row>
    <row r="15" spans="1:21" ht="40.5" customHeight="1">
      <c r="A15" s="55" t="s">
        <v>62</v>
      </c>
      <c r="B15" s="55"/>
      <c r="C15" s="55"/>
      <c r="D15" s="16">
        <v>5026</v>
      </c>
      <c r="E15" s="17">
        <v>565</v>
      </c>
      <c r="F15" s="17">
        <v>370</v>
      </c>
      <c r="G15" s="17">
        <v>0</v>
      </c>
      <c r="H15" s="17">
        <v>0</v>
      </c>
      <c r="I15" s="17">
        <v>0</v>
      </c>
      <c r="J15" s="17">
        <v>0</v>
      </c>
      <c r="K15" s="17">
        <v>370</v>
      </c>
      <c r="L15" s="17">
        <v>195</v>
      </c>
      <c r="M15" s="17">
        <v>0</v>
      </c>
      <c r="N15" s="17">
        <v>0</v>
      </c>
      <c r="O15" s="17">
        <v>0</v>
      </c>
      <c r="P15" s="17">
        <v>195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40.5" customHeight="1">
      <c r="A16" s="55" t="s">
        <v>263</v>
      </c>
      <c r="B16" s="55"/>
      <c r="C16" s="55"/>
      <c r="D16" s="16">
        <v>5030</v>
      </c>
      <c r="E16" s="17">
        <v>76812</v>
      </c>
      <c r="F16" s="17">
        <v>17333</v>
      </c>
      <c r="G16" s="17">
        <v>4586</v>
      </c>
      <c r="H16" s="17">
        <v>746</v>
      </c>
      <c r="I16" s="17">
        <v>10725</v>
      </c>
      <c r="J16" s="17">
        <v>10725</v>
      </c>
      <c r="K16" s="17">
        <v>1276</v>
      </c>
      <c r="L16" s="17">
        <v>59163</v>
      </c>
      <c r="M16" s="17">
        <v>33896</v>
      </c>
      <c r="N16" s="17">
        <v>18686</v>
      </c>
      <c r="O16" s="17">
        <v>18528</v>
      </c>
      <c r="P16" s="17">
        <v>6581</v>
      </c>
      <c r="Q16" s="17">
        <v>316</v>
      </c>
      <c r="R16" s="17">
        <v>0</v>
      </c>
      <c r="S16" s="17">
        <v>0</v>
      </c>
      <c r="T16" s="17">
        <v>0</v>
      </c>
      <c r="U16" s="17">
        <v>876</v>
      </c>
    </row>
    <row r="17" spans="1:21" ht="40.5" customHeight="1">
      <c r="A17" s="55" t="s">
        <v>213</v>
      </c>
      <c r="B17" s="55"/>
      <c r="C17" s="55"/>
      <c r="D17" s="16">
        <v>5035</v>
      </c>
      <c r="E17" s="17">
        <v>80473</v>
      </c>
      <c r="F17" s="17">
        <v>5381</v>
      </c>
      <c r="G17" s="17">
        <v>4498</v>
      </c>
      <c r="H17" s="17">
        <v>411</v>
      </c>
      <c r="I17" s="17">
        <v>340</v>
      </c>
      <c r="J17" s="17">
        <v>334</v>
      </c>
      <c r="K17" s="17">
        <v>132</v>
      </c>
      <c r="L17" s="17">
        <v>74669</v>
      </c>
      <c r="M17" s="17">
        <v>58905</v>
      </c>
      <c r="N17" s="17">
        <v>14019</v>
      </c>
      <c r="O17" s="17">
        <v>5333</v>
      </c>
      <c r="P17" s="17">
        <v>1745</v>
      </c>
      <c r="Q17" s="17">
        <v>423</v>
      </c>
      <c r="R17" s="17">
        <v>0</v>
      </c>
      <c r="S17" s="17">
        <v>0</v>
      </c>
      <c r="T17" s="17">
        <v>129</v>
      </c>
      <c r="U17" s="17">
        <v>46992</v>
      </c>
    </row>
    <row r="18" spans="1:21" ht="16.5" customHeight="1">
      <c r="A18" s="55" t="s">
        <v>65</v>
      </c>
      <c r="B18" s="55"/>
      <c r="C18" s="55"/>
      <c r="D18" s="16">
        <v>5040</v>
      </c>
      <c r="E18" s="17">
        <v>79587</v>
      </c>
      <c r="F18" s="17">
        <v>5095</v>
      </c>
      <c r="G18" s="17">
        <v>4313</v>
      </c>
      <c r="H18" s="17">
        <v>411</v>
      </c>
      <c r="I18" s="17">
        <v>312</v>
      </c>
      <c r="J18" s="17">
        <v>306</v>
      </c>
      <c r="K18" s="17">
        <v>60</v>
      </c>
      <c r="L18" s="17">
        <v>74069</v>
      </c>
      <c r="M18" s="17">
        <v>58419</v>
      </c>
      <c r="N18" s="17">
        <v>13943</v>
      </c>
      <c r="O18" s="17">
        <v>5257</v>
      </c>
      <c r="P18" s="17">
        <v>1707</v>
      </c>
      <c r="Q18" s="17">
        <v>423</v>
      </c>
      <c r="R18" s="17">
        <v>0</v>
      </c>
      <c r="S18" s="17">
        <v>0</v>
      </c>
      <c r="T18" s="17">
        <v>129</v>
      </c>
      <c r="U18" s="17">
        <v>46992</v>
      </c>
    </row>
    <row r="19" spans="1:21" ht="17.25" customHeight="1">
      <c r="A19" s="55" t="s">
        <v>66</v>
      </c>
      <c r="B19" s="55"/>
      <c r="C19" s="55"/>
      <c r="D19" s="16">
        <v>5045</v>
      </c>
      <c r="E19" s="17">
        <v>886</v>
      </c>
      <c r="F19" s="17">
        <v>286</v>
      </c>
      <c r="G19" s="17">
        <v>185</v>
      </c>
      <c r="H19" s="17">
        <v>0</v>
      </c>
      <c r="I19" s="17">
        <v>28</v>
      </c>
      <c r="J19" s="17">
        <v>28</v>
      </c>
      <c r="K19" s="17">
        <v>72</v>
      </c>
      <c r="L19" s="17">
        <v>600</v>
      </c>
      <c r="M19" s="17">
        <v>486</v>
      </c>
      <c r="N19" s="17">
        <v>76</v>
      </c>
      <c r="O19" s="17">
        <v>76</v>
      </c>
      <c r="P19" s="17">
        <v>38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</row>
    <row r="20" spans="1:21" ht="51" customHeight="1">
      <c r="A20" s="55" t="s">
        <v>264</v>
      </c>
      <c r="B20" s="55"/>
      <c r="C20" s="55"/>
      <c r="D20" s="16">
        <v>5050</v>
      </c>
      <c r="E20" s="17">
        <v>6790</v>
      </c>
      <c r="F20" s="17">
        <v>941</v>
      </c>
      <c r="G20" s="17">
        <v>898</v>
      </c>
      <c r="H20" s="17">
        <v>0</v>
      </c>
      <c r="I20" s="17">
        <v>30</v>
      </c>
      <c r="J20" s="17">
        <v>30</v>
      </c>
      <c r="K20" s="17">
        <v>13</v>
      </c>
      <c r="L20" s="17">
        <v>5802</v>
      </c>
      <c r="M20" s="17">
        <v>4393</v>
      </c>
      <c r="N20" s="17">
        <v>1082</v>
      </c>
      <c r="O20" s="17">
        <v>673</v>
      </c>
      <c r="P20" s="17">
        <v>327</v>
      </c>
      <c r="Q20" s="17">
        <v>47</v>
      </c>
      <c r="R20" s="17">
        <v>0</v>
      </c>
      <c r="S20" s="17">
        <v>0</v>
      </c>
      <c r="T20" s="17">
        <v>5</v>
      </c>
      <c r="U20" s="17">
        <v>2119</v>
      </c>
    </row>
    <row r="21" spans="1:21" ht="62.25" customHeight="1">
      <c r="A21" s="55" t="s">
        <v>265</v>
      </c>
      <c r="B21" s="55"/>
      <c r="C21" s="55"/>
      <c r="D21" s="16">
        <v>5055</v>
      </c>
      <c r="E21" s="17">
        <v>1738</v>
      </c>
      <c r="F21" s="17">
        <v>924</v>
      </c>
      <c r="G21" s="17">
        <v>723</v>
      </c>
      <c r="H21" s="17">
        <v>0</v>
      </c>
      <c r="I21" s="17">
        <v>112</v>
      </c>
      <c r="J21" s="17">
        <v>112</v>
      </c>
      <c r="K21" s="17">
        <v>88</v>
      </c>
      <c r="L21" s="17">
        <v>766</v>
      </c>
      <c r="M21" s="17">
        <v>601</v>
      </c>
      <c r="N21" s="17">
        <v>124</v>
      </c>
      <c r="O21" s="17">
        <v>124</v>
      </c>
      <c r="P21" s="17">
        <v>41</v>
      </c>
      <c r="Q21" s="17">
        <v>48</v>
      </c>
      <c r="R21" s="17">
        <v>0</v>
      </c>
      <c r="S21" s="17">
        <v>0</v>
      </c>
      <c r="T21" s="17">
        <v>0</v>
      </c>
      <c r="U21" s="17">
        <v>1</v>
      </c>
    </row>
    <row r="22" spans="1:21" ht="40.5" customHeight="1">
      <c r="A22" s="55" t="s">
        <v>62</v>
      </c>
      <c r="B22" s="55"/>
      <c r="C22" s="55"/>
      <c r="D22" s="16">
        <v>5056</v>
      </c>
      <c r="E22" s="17">
        <v>725</v>
      </c>
      <c r="F22" s="17">
        <v>509</v>
      </c>
      <c r="G22" s="17">
        <v>385</v>
      </c>
      <c r="H22" s="17">
        <v>0</v>
      </c>
      <c r="I22" s="17">
        <v>75</v>
      </c>
      <c r="J22" s="17">
        <v>75</v>
      </c>
      <c r="K22" s="17">
        <v>49</v>
      </c>
      <c r="L22" s="17">
        <v>168</v>
      </c>
      <c r="M22" s="17">
        <v>116</v>
      </c>
      <c r="N22" s="17">
        <v>49</v>
      </c>
      <c r="O22" s="17">
        <v>49</v>
      </c>
      <c r="P22" s="17">
        <v>4</v>
      </c>
      <c r="Q22" s="17">
        <v>48</v>
      </c>
      <c r="R22" s="17">
        <v>0</v>
      </c>
      <c r="S22" s="17">
        <v>0</v>
      </c>
      <c r="T22" s="17">
        <v>0</v>
      </c>
      <c r="U22" s="17">
        <v>1</v>
      </c>
    </row>
    <row r="23" spans="1:21" ht="51" customHeight="1">
      <c r="A23" s="55" t="s">
        <v>266</v>
      </c>
      <c r="B23" s="55"/>
      <c r="C23" s="55"/>
      <c r="D23" s="16">
        <v>5060</v>
      </c>
      <c r="E23" s="17">
        <v>65485</v>
      </c>
      <c r="F23" s="17">
        <v>33839</v>
      </c>
      <c r="G23" s="17">
        <v>22883</v>
      </c>
      <c r="H23" s="17">
        <v>1870</v>
      </c>
      <c r="I23" s="17">
        <v>8196</v>
      </c>
      <c r="J23" s="17">
        <v>8196</v>
      </c>
      <c r="K23" s="17">
        <v>890</v>
      </c>
      <c r="L23" s="17">
        <v>31301</v>
      </c>
      <c r="M23" s="17">
        <v>20312</v>
      </c>
      <c r="N23" s="17">
        <v>8166</v>
      </c>
      <c r="O23" s="17">
        <v>8133</v>
      </c>
      <c r="P23" s="17">
        <v>2822</v>
      </c>
      <c r="Q23" s="17">
        <v>345</v>
      </c>
      <c r="R23" s="17">
        <v>0</v>
      </c>
      <c r="S23" s="17">
        <v>0</v>
      </c>
      <c r="T23" s="17">
        <v>0</v>
      </c>
      <c r="U23" s="17">
        <v>205</v>
      </c>
    </row>
    <row r="24" spans="1:21" ht="28.5" customHeight="1">
      <c r="A24" s="53" t="s">
        <v>267</v>
      </c>
      <c r="B24" s="53"/>
      <c r="C24" s="53"/>
      <c r="D24" s="13">
        <v>5065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7.25" customHeight="1">
      <c r="A25" s="54" t="s">
        <v>109</v>
      </c>
      <c r="B25" s="54"/>
      <c r="C25" s="5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51" customHeight="1">
      <c r="A26" s="55" t="s">
        <v>77</v>
      </c>
      <c r="B26" s="55"/>
      <c r="C26" s="55"/>
      <c r="D26" s="16">
        <v>5100</v>
      </c>
      <c r="E26" s="17">
        <v>167754</v>
      </c>
      <c r="F26" s="17">
        <v>362</v>
      </c>
      <c r="G26" s="17">
        <v>224</v>
      </c>
      <c r="H26" s="17">
        <v>86</v>
      </c>
      <c r="I26" s="17">
        <v>48</v>
      </c>
      <c r="J26" s="17">
        <v>47</v>
      </c>
      <c r="K26" s="17">
        <v>3</v>
      </c>
      <c r="L26" s="17">
        <v>167392</v>
      </c>
      <c r="M26" s="17">
        <v>132419</v>
      </c>
      <c r="N26" s="17">
        <v>33650</v>
      </c>
      <c r="O26" s="17">
        <v>5958</v>
      </c>
      <c r="P26" s="17">
        <v>1322</v>
      </c>
      <c r="Q26" s="17">
        <v>0</v>
      </c>
      <c r="R26" s="17">
        <v>0</v>
      </c>
      <c r="S26" s="17">
        <v>0</v>
      </c>
      <c r="T26" s="17">
        <v>2</v>
      </c>
      <c r="U26" s="17">
        <v>138921</v>
      </c>
    </row>
    <row r="27" spans="1:21" ht="17.25" customHeight="1">
      <c r="A27" s="55" t="s">
        <v>78</v>
      </c>
      <c r="B27" s="55"/>
      <c r="C27" s="55"/>
      <c r="D27" s="16">
        <v>5105</v>
      </c>
      <c r="E27" s="17">
        <v>78395</v>
      </c>
      <c r="F27" s="17">
        <v>349</v>
      </c>
      <c r="G27" s="17">
        <v>224</v>
      </c>
      <c r="H27" s="17">
        <v>86</v>
      </c>
      <c r="I27" s="17">
        <v>39</v>
      </c>
      <c r="J27" s="17">
        <v>39</v>
      </c>
      <c r="K27" s="17">
        <v>0</v>
      </c>
      <c r="L27" s="17">
        <v>78046</v>
      </c>
      <c r="M27" s="17">
        <v>61096</v>
      </c>
      <c r="N27" s="17">
        <v>15640</v>
      </c>
      <c r="O27" s="17">
        <v>5943</v>
      </c>
      <c r="P27" s="17">
        <v>1310</v>
      </c>
      <c r="Q27" s="17">
        <v>0</v>
      </c>
      <c r="R27" s="17">
        <v>0</v>
      </c>
      <c r="S27" s="17">
        <v>0</v>
      </c>
      <c r="T27" s="17">
        <v>1</v>
      </c>
      <c r="U27" s="17">
        <v>49767</v>
      </c>
    </row>
    <row r="28" spans="1:21" ht="16.5" customHeight="1">
      <c r="A28" s="55" t="s">
        <v>79</v>
      </c>
      <c r="B28" s="55"/>
      <c r="C28" s="55"/>
      <c r="D28" s="16">
        <v>5115</v>
      </c>
      <c r="E28" s="17">
        <v>89359</v>
      </c>
      <c r="F28" s="17">
        <v>13</v>
      </c>
      <c r="G28" s="17">
        <v>0</v>
      </c>
      <c r="H28" s="17">
        <v>0</v>
      </c>
      <c r="I28" s="17">
        <v>9</v>
      </c>
      <c r="J28" s="17">
        <v>8</v>
      </c>
      <c r="K28" s="17">
        <v>3</v>
      </c>
      <c r="L28" s="17">
        <v>89346</v>
      </c>
      <c r="M28" s="17">
        <v>71323</v>
      </c>
      <c r="N28" s="17">
        <v>18010</v>
      </c>
      <c r="O28" s="17">
        <v>15</v>
      </c>
      <c r="P28" s="17">
        <v>12</v>
      </c>
      <c r="Q28" s="17">
        <v>0</v>
      </c>
      <c r="R28" s="17">
        <v>0</v>
      </c>
      <c r="S28" s="17">
        <v>0</v>
      </c>
      <c r="T28" s="17">
        <v>1</v>
      </c>
      <c r="U28" s="17">
        <v>89154</v>
      </c>
    </row>
    <row r="29" spans="1:21" ht="40.5" customHeight="1">
      <c r="A29" s="55" t="s">
        <v>268</v>
      </c>
      <c r="B29" s="55"/>
      <c r="C29" s="55"/>
      <c r="D29" s="16">
        <v>5120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40.5" customHeight="1">
      <c r="A30" s="55" t="s">
        <v>81</v>
      </c>
      <c r="B30" s="55"/>
      <c r="C30" s="55"/>
      <c r="D30" s="16">
        <v>5125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40.5" customHeight="1">
      <c r="A31" s="55" t="s">
        <v>82</v>
      </c>
      <c r="B31" s="55"/>
      <c r="C31" s="55"/>
      <c r="D31" s="16">
        <v>5130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51" customHeight="1">
      <c r="A32" s="53" t="s">
        <v>269</v>
      </c>
      <c r="B32" s="53"/>
      <c r="C32" s="53"/>
      <c r="D32" s="13">
        <v>5135</v>
      </c>
      <c r="E32" s="14">
        <v>121</v>
      </c>
      <c r="F32" s="14">
        <v>120</v>
      </c>
      <c r="G32" s="14">
        <v>104</v>
      </c>
      <c r="H32" s="14">
        <v>0</v>
      </c>
      <c r="I32" s="14">
        <v>16</v>
      </c>
      <c r="J32" s="14">
        <v>16</v>
      </c>
      <c r="K32" s="14">
        <v>0</v>
      </c>
      <c r="L32" s="14">
        <v>1</v>
      </c>
      <c r="M32" s="14">
        <v>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1</v>
      </c>
    </row>
    <row r="33" spans="1:21" ht="39.75" customHeight="1">
      <c r="A33" s="55" t="s">
        <v>270</v>
      </c>
      <c r="B33" s="55"/>
      <c r="C33" s="55"/>
      <c r="D33" s="16">
        <v>5140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7.25" customHeight="1">
      <c r="A34" s="55" t="s">
        <v>85</v>
      </c>
      <c r="B34" s="55"/>
      <c r="C34" s="55"/>
      <c r="D34" s="16">
        <v>5145</v>
      </c>
      <c r="E34" s="17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1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1</v>
      </c>
    </row>
    <row r="35" spans="1:21" ht="28.5" customHeight="1">
      <c r="A35" s="55" t="s">
        <v>86</v>
      </c>
      <c r="B35" s="55"/>
      <c r="C35" s="55"/>
      <c r="D35" s="16">
        <v>5150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ht="40.5" customHeight="1">
      <c r="A36" s="55" t="s">
        <v>87</v>
      </c>
      <c r="B36" s="55"/>
      <c r="C36" s="55"/>
      <c r="D36" s="16">
        <v>5155</v>
      </c>
      <c r="E36" s="17">
        <v>120</v>
      </c>
      <c r="F36" s="17">
        <v>120</v>
      </c>
      <c r="G36" s="17">
        <v>104</v>
      </c>
      <c r="H36" s="17">
        <v>0</v>
      </c>
      <c r="I36" s="17">
        <v>16</v>
      </c>
      <c r="J36" s="17">
        <v>16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 ht="74.25" customHeight="1">
      <c r="A37" s="53" t="s">
        <v>271</v>
      </c>
      <c r="B37" s="53"/>
      <c r="C37" s="53"/>
      <c r="D37" s="13">
        <v>5170</v>
      </c>
      <c r="E37" s="14">
        <v>103396</v>
      </c>
      <c r="F37" s="14">
        <v>44561</v>
      </c>
      <c r="G37" s="14">
        <v>36513</v>
      </c>
      <c r="H37" s="14">
        <v>681</v>
      </c>
      <c r="I37" s="14">
        <v>3971</v>
      </c>
      <c r="J37" s="14">
        <v>3939</v>
      </c>
      <c r="K37" s="14">
        <v>3395</v>
      </c>
      <c r="L37" s="14">
        <v>58126</v>
      </c>
      <c r="M37" s="14">
        <v>45601</v>
      </c>
      <c r="N37" s="14">
        <v>9613</v>
      </c>
      <c r="O37" s="14">
        <v>9377</v>
      </c>
      <c r="P37" s="14">
        <v>2912</v>
      </c>
      <c r="Q37" s="14">
        <v>709</v>
      </c>
      <c r="R37" s="14">
        <v>0</v>
      </c>
      <c r="S37" s="14">
        <v>0</v>
      </c>
      <c r="T37" s="14">
        <v>261</v>
      </c>
      <c r="U37" s="14">
        <v>2019</v>
      </c>
    </row>
    <row r="38" spans="1:21" ht="16.5" customHeight="1">
      <c r="A38" s="55" t="s">
        <v>89</v>
      </c>
      <c r="B38" s="55"/>
      <c r="C38" s="55"/>
      <c r="D38" s="16">
        <v>5175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51.75" customHeight="1">
      <c r="A39" s="55" t="s">
        <v>90</v>
      </c>
      <c r="B39" s="55"/>
      <c r="C39" s="55"/>
      <c r="D39" s="16">
        <v>5180</v>
      </c>
      <c r="E39" s="17">
        <v>6542</v>
      </c>
      <c r="F39" s="17">
        <v>3074</v>
      </c>
      <c r="G39" s="17">
        <v>981</v>
      </c>
      <c r="H39" s="17">
        <v>0</v>
      </c>
      <c r="I39" s="17">
        <v>1893</v>
      </c>
      <c r="J39" s="17">
        <v>1893</v>
      </c>
      <c r="K39" s="17">
        <v>200</v>
      </c>
      <c r="L39" s="17">
        <v>3427</v>
      </c>
      <c r="M39" s="17">
        <v>2203</v>
      </c>
      <c r="N39" s="17">
        <v>898</v>
      </c>
      <c r="O39" s="17">
        <v>861</v>
      </c>
      <c r="P39" s="17">
        <v>326</v>
      </c>
      <c r="Q39" s="17">
        <v>41</v>
      </c>
      <c r="R39" s="17">
        <v>0</v>
      </c>
      <c r="S39" s="17">
        <v>0</v>
      </c>
      <c r="T39" s="17">
        <v>0</v>
      </c>
      <c r="U39" s="17">
        <v>230</v>
      </c>
    </row>
    <row r="40" spans="1:21" ht="16.5" customHeight="1">
      <c r="A40" s="55" t="s">
        <v>91</v>
      </c>
      <c r="B40" s="55"/>
      <c r="C40" s="55"/>
      <c r="D40" s="16">
        <v>5185</v>
      </c>
      <c r="E40" s="17">
        <v>103396</v>
      </c>
      <c r="F40" s="17">
        <v>44561</v>
      </c>
      <c r="G40" s="17">
        <v>36513</v>
      </c>
      <c r="H40" s="17">
        <v>681</v>
      </c>
      <c r="I40" s="17">
        <v>3971</v>
      </c>
      <c r="J40" s="17">
        <v>3939</v>
      </c>
      <c r="K40" s="17">
        <v>3395</v>
      </c>
      <c r="L40" s="17">
        <v>58126</v>
      </c>
      <c r="M40" s="17">
        <v>45601</v>
      </c>
      <c r="N40" s="17">
        <v>9613</v>
      </c>
      <c r="O40" s="17">
        <v>9377</v>
      </c>
      <c r="P40" s="17">
        <v>2912</v>
      </c>
      <c r="Q40" s="17">
        <v>709</v>
      </c>
      <c r="R40" s="17">
        <v>0</v>
      </c>
      <c r="S40" s="17">
        <v>0</v>
      </c>
      <c r="T40" s="17">
        <v>261</v>
      </c>
      <c r="U40" s="17">
        <v>2019</v>
      </c>
    </row>
    <row r="41" spans="1:21" ht="17.25" customHeight="1">
      <c r="A41" s="55" t="s">
        <v>272</v>
      </c>
      <c r="B41" s="55"/>
      <c r="C41" s="55"/>
      <c r="D41" s="16">
        <v>5190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</row>
    <row r="42" spans="1:21" ht="40.5" customHeight="1">
      <c r="A42" s="53" t="s">
        <v>273</v>
      </c>
      <c r="B42" s="53"/>
      <c r="C42" s="53"/>
      <c r="D42" s="13">
        <v>5195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6.5" customHeight="1">
      <c r="A43" s="53" t="s">
        <v>65</v>
      </c>
      <c r="B43" s="53"/>
      <c r="C43" s="53"/>
      <c r="D43" s="13">
        <v>5200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7.25" customHeight="1">
      <c r="A44" s="53" t="s">
        <v>66</v>
      </c>
      <c r="B44" s="53"/>
      <c r="C44" s="53"/>
      <c r="D44" s="13">
        <v>5205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1:21" ht="51" customHeight="1">
      <c r="A45" s="55" t="s">
        <v>77</v>
      </c>
      <c r="B45" s="55"/>
      <c r="C45" s="55"/>
      <c r="D45" s="16">
        <v>5230</v>
      </c>
      <c r="E45" s="17">
        <v>12014</v>
      </c>
      <c r="F45" s="17">
        <v>364</v>
      </c>
      <c r="G45" s="17">
        <v>290</v>
      </c>
      <c r="H45" s="17">
        <v>8</v>
      </c>
      <c r="I45" s="17">
        <v>42</v>
      </c>
      <c r="J45" s="17">
        <v>40</v>
      </c>
      <c r="K45" s="17">
        <v>24</v>
      </c>
      <c r="L45" s="17">
        <v>11642</v>
      </c>
      <c r="M45" s="17">
        <v>9557</v>
      </c>
      <c r="N45" s="17">
        <v>2032</v>
      </c>
      <c r="O45" s="17">
        <v>226</v>
      </c>
      <c r="P45" s="17">
        <v>52</v>
      </c>
      <c r="Q45" s="17">
        <v>8</v>
      </c>
      <c r="R45" s="17">
        <v>0</v>
      </c>
      <c r="S45" s="17">
        <v>0</v>
      </c>
      <c r="T45" s="17">
        <v>13</v>
      </c>
      <c r="U45" s="17">
        <v>10393</v>
      </c>
    </row>
    <row r="46" spans="1:21" ht="16.5" customHeight="1">
      <c r="A46" s="55" t="s">
        <v>94</v>
      </c>
      <c r="B46" s="55"/>
      <c r="C46" s="55"/>
      <c r="D46" s="16">
        <v>5235</v>
      </c>
      <c r="E46" s="17">
        <v>2257</v>
      </c>
      <c r="F46" s="17">
        <v>315</v>
      </c>
      <c r="G46" s="17">
        <v>271</v>
      </c>
      <c r="H46" s="17">
        <v>3</v>
      </c>
      <c r="I46" s="17">
        <v>18</v>
      </c>
      <c r="J46" s="17">
        <v>18</v>
      </c>
      <c r="K46" s="17">
        <v>23</v>
      </c>
      <c r="L46" s="17">
        <v>1934</v>
      </c>
      <c r="M46" s="17">
        <v>1556</v>
      </c>
      <c r="N46" s="17">
        <v>330</v>
      </c>
      <c r="O46" s="17">
        <v>221</v>
      </c>
      <c r="P46" s="17">
        <v>48</v>
      </c>
      <c r="Q46" s="17">
        <v>8</v>
      </c>
      <c r="R46" s="17">
        <v>0</v>
      </c>
      <c r="S46" s="17">
        <v>0</v>
      </c>
      <c r="T46" s="17">
        <v>2</v>
      </c>
      <c r="U46" s="17">
        <v>763</v>
      </c>
    </row>
    <row r="47" spans="1:21" ht="17.25" customHeight="1">
      <c r="A47" s="55" t="s">
        <v>95</v>
      </c>
      <c r="B47" s="55"/>
      <c r="C47" s="55"/>
      <c r="D47" s="16">
        <v>5245</v>
      </c>
      <c r="E47" s="17">
        <v>9757</v>
      </c>
      <c r="F47" s="17">
        <v>49</v>
      </c>
      <c r="G47" s="17">
        <v>19</v>
      </c>
      <c r="H47" s="17">
        <v>5</v>
      </c>
      <c r="I47" s="17">
        <v>24</v>
      </c>
      <c r="J47" s="17">
        <v>22</v>
      </c>
      <c r="K47" s="17">
        <v>1</v>
      </c>
      <c r="L47" s="17">
        <v>9708</v>
      </c>
      <c r="M47" s="17">
        <v>8001</v>
      </c>
      <c r="N47" s="17">
        <v>1702</v>
      </c>
      <c r="O47" s="17">
        <v>5</v>
      </c>
      <c r="P47" s="17">
        <v>4</v>
      </c>
      <c r="Q47" s="17">
        <v>0</v>
      </c>
      <c r="R47" s="17">
        <v>0</v>
      </c>
      <c r="S47" s="17">
        <v>0</v>
      </c>
      <c r="T47" s="17">
        <v>11</v>
      </c>
      <c r="U47" s="17">
        <v>9630</v>
      </c>
    </row>
    <row r="48" spans="1:21" ht="40.5" customHeight="1">
      <c r="A48" s="55" t="s">
        <v>96</v>
      </c>
      <c r="B48" s="55"/>
      <c r="C48" s="55"/>
      <c r="D48" s="16">
        <v>5250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40.5" customHeight="1">
      <c r="A49" s="55" t="s">
        <v>81</v>
      </c>
      <c r="B49" s="55"/>
      <c r="C49" s="55"/>
      <c r="D49" s="16">
        <v>5255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</row>
    <row r="50" spans="1:21" ht="39.75" customHeight="1">
      <c r="A50" s="55" t="s">
        <v>82</v>
      </c>
      <c r="B50" s="55"/>
      <c r="C50" s="55"/>
      <c r="D50" s="16">
        <v>5260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</row>
    <row r="51" spans="1:21" ht="51" customHeight="1">
      <c r="A51" s="53" t="s">
        <v>97</v>
      </c>
      <c r="B51" s="53"/>
      <c r="C51" s="53"/>
      <c r="D51" s="13">
        <v>5265</v>
      </c>
      <c r="E51" s="14">
        <v>19</v>
      </c>
      <c r="F51" s="14">
        <v>19</v>
      </c>
      <c r="G51" s="14">
        <v>16</v>
      </c>
      <c r="H51" s="14">
        <v>0</v>
      </c>
      <c r="I51" s="14">
        <v>3</v>
      </c>
      <c r="J51" s="14">
        <v>3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</row>
    <row r="52" spans="1:21" ht="40.5" customHeight="1">
      <c r="A52" s="55" t="s">
        <v>98</v>
      </c>
      <c r="B52" s="55"/>
      <c r="C52" s="55"/>
      <c r="D52" s="16">
        <v>5270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ht="17.25" customHeight="1">
      <c r="A53" s="55" t="s">
        <v>85</v>
      </c>
      <c r="B53" s="55"/>
      <c r="C53" s="55"/>
      <c r="D53" s="16">
        <v>5275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</row>
    <row r="54" spans="1:21" ht="28.5" customHeight="1">
      <c r="A54" s="55" t="s">
        <v>86</v>
      </c>
      <c r="B54" s="55"/>
      <c r="C54" s="55"/>
      <c r="D54" s="16">
        <v>5280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</row>
    <row r="55" spans="1:21" ht="40.5" customHeight="1">
      <c r="A55" s="55" t="s">
        <v>87</v>
      </c>
      <c r="B55" s="55"/>
      <c r="C55" s="55"/>
      <c r="D55" s="16">
        <v>5285</v>
      </c>
      <c r="E55" s="17">
        <v>19</v>
      </c>
      <c r="F55" s="17">
        <v>19</v>
      </c>
      <c r="G55" s="17">
        <v>16</v>
      </c>
      <c r="H55" s="17">
        <v>0</v>
      </c>
      <c r="I55" s="17">
        <v>3</v>
      </c>
      <c r="J55" s="17">
        <v>3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  <row r="56" spans="1:21" ht="40.5" customHeight="1">
      <c r="A56" s="55" t="s">
        <v>274</v>
      </c>
      <c r="B56" s="55"/>
      <c r="C56" s="55"/>
      <c r="D56" s="16">
        <v>5286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</row>
    <row r="57" spans="1:21" ht="28.5" customHeight="1">
      <c r="A57" s="55" t="s">
        <v>100</v>
      </c>
      <c r="B57" s="55"/>
      <c r="C57" s="55"/>
      <c r="D57" s="16">
        <v>5287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</row>
    <row r="58" spans="1:21" ht="74.25" customHeight="1">
      <c r="A58" s="53" t="s">
        <v>275</v>
      </c>
      <c r="B58" s="53"/>
      <c r="C58" s="53"/>
      <c r="D58" s="13">
        <v>5290</v>
      </c>
      <c r="E58" s="14">
        <v>19075</v>
      </c>
      <c r="F58" s="14">
        <v>9291</v>
      </c>
      <c r="G58" s="14">
        <v>7039</v>
      </c>
      <c r="H58" s="14">
        <v>14</v>
      </c>
      <c r="I58" s="14">
        <v>1595</v>
      </c>
      <c r="J58" s="14">
        <v>1585</v>
      </c>
      <c r="K58" s="14">
        <v>643</v>
      </c>
      <c r="L58" s="14">
        <v>9625</v>
      </c>
      <c r="M58" s="14">
        <v>7400</v>
      </c>
      <c r="N58" s="14">
        <v>1798</v>
      </c>
      <c r="O58" s="14">
        <v>1758</v>
      </c>
      <c r="P58" s="14">
        <v>428</v>
      </c>
      <c r="Q58" s="14">
        <v>159</v>
      </c>
      <c r="R58" s="14">
        <v>0</v>
      </c>
      <c r="S58" s="14">
        <v>0</v>
      </c>
      <c r="T58" s="14">
        <v>45</v>
      </c>
      <c r="U58" s="14">
        <v>360</v>
      </c>
    </row>
    <row r="59" spans="1:21" ht="16.5" customHeight="1">
      <c r="A59" s="55" t="s">
        <v>89</v>
      </c>
      <c r="B59" s="55"/>
      <c r="C59" s="55"/>
      <c r="D59" s="16">
        <v>5295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1:21" ht="51" customHeight="1">
      <c r="A60" s="55" t="s">
        <v>90</v>
      </c>
      <c r="B60" s="55"/>
      <c r="C60" s="55"/>
      <c r="D60" s="16">
        <v>5300</v>
      </c>
      <c r="E60" s="17">
        <v>2108</v>
      </c>
      <c r="F60" s="17">
        <v>1282</v>
      </c>
      <c r="G60" s="17">
        <v>1220</v>
      </c>
      <c r="H60" s="17">
        <v>31</v>
      </c>
      <c r="I60" s="17">
        <v>27</v>
      </c>
      <c r="J60" s="17">
        <v>27</v>
      </c>
      <c r="K60" s="17">
        <v>4</v>
      </c>
      <c r="L60" s="17">
        <v>821</v>
      </c>
      <c r="M60" s="17">
        <v>574</v>
      </c>
      <c r="N60" s="17">
        <v>226</v>
      </c>
      <c r="O60" s="17">
        <v>225</v>
      </c>
      <c r="P60" s="17">
        <v>21</v>
      </c>
      <c r="Q60" s="17">
        <v>5</v>
      </c>
      <c r="R60" s="17">
        <v>0</v>
      </c>
      <c r="S60" s="17">
        <v>0</v>
      </c>
      <c r="T60" s="17">
        <v>0</v>
      </c>
      <c r="U60" s="17">
        <v>22</v>
      </c>
    </row>
    <row r="61" spans="1:21" ht="17.25" customHeight="1">
      <c r="A61" s="55" t="s">
        <v>91</v>
      </c>
      <c r="B61" s="55"/>
      <c r="C61" s="55"/>
      <c r="D61" s="16">
        <v>5305</v>
      </c>
      <c r="E61" s="17">
        <v>19075</v>
      </c>
      <c r="F61" s="17">
        <v>9291</v>
      </c>
      <c r="G61" s="17">
        <v>7039</v>
      </c>
      <c r="H61" s="17">
        <v>14</v>
      </c>
      <c r="I61" s="17">
        <v>1595</v>
      </c>
      <c r="J61" s="17">
        <v>1585</v>
      </c>
      <c r="K61" s="17">
        <v>643</v>
      </c>
      <c r="L61" s="17">
        <v>9625</v>
      </c>
      <c r="M61" s="17">
        <v>7400</v>
      </c>
      <c r="N61" s="17">
        <v>1798</v>
      </c>
      <c r="O61" s="17">
        <v>1758</v>
      </c>
      <c r="P61" s="17">
        <v>428</v>
      </c>
      <c r="Q61" s="17">
        <v>159</v>
      </c>
      <c r="R61" s="17">
        <v>0</v>
      </c>
      <c r="S61" s="17">
        <v>0</v>
      </c>
      <c r="T61" s="17">
        <v>45</v>
      </c>
      <c r="U61" s="17">
        <v>360</v>
      </c>
    </row>
    <row r="62" spans="1:21" ht="28.5" customHeight="1">
      <c r="A62" s="55" t="s">
        <v>276</v>
      </c>
      <c r="B62" s="55"/>
      <c r="C62" s="55"/>
      <c r="D62" s="16">
        <v>5310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</row>
    <row r="63" spans="1:21" ht="17.25" customHeight="1">
      <c r="A63" s="53" t="s">
        <v>73</v>
      </c>
      <c r="B63" s="53"/>
      <c r="C63" s="53"/>
      <c r="D63" s="13">
        <v>5315</v>
      </c>
      <c r="E63" s="14">
        <v>2285088</v>
      </c>
      <c r="F63" s="14">
        <v>318246</v>
      </c>
      <c r="G63" s="14">
        <v>230055</v>
      </c>
      <c r="H63" s="14">
        <v>10494</v>
      </c>
      <c r="I63" s="14">
        <v>59072</v>
      </c>
      <c r="J63" s="14">
        <v>58895</v>
      </c>
      <c r="K63" s="14">
        <v>18619</v>
      </c>
      <c r="L63" s="14">
        <v>1959697</v>
      </c>
      <c r="M63" s="14">
        <v>1502037</v>
      </c>
      <c r="N63" s="14">
        <v>397755</v>
      </c>
      <c r="O63" s="14">
        <v>172979</v>
      </c>
      <c r="P63" s="14">
        <v>59903</v>
      </c>
      <c r="Q63" s="14">
        <v>7145</v>
      </c>
      <c r="R63" s="14">
        <v>0</v>
      </c>
      <c r="S63" s="14">
        <v>0</v>
      </c>
      <c r="T63" s="14">
        <v>2070</v>
      </c>
      <c r="U63" s="14">
        <v>1139548</v>
      </c>
    </row>
    <row r="64" spans="1:21" ht="17.25" customHeight="1">
      <c r="A64" s="54" t="s">
        <v>103</v>
      </c>
      <c r="B64" s="54"/>
      <c r="C64" s="54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6.5" customHeight="1">
      <c r="A65" s="55" t="s">
        <v>104</v>
      </c>
      <c r="B65" s="55"/>
      <c r="C65" s="55"/>
      <c r="D65" s="16">
        <v>5316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</row>
    <row r="66" spans="1:21" ht="29.25" customHeight="1">
      <c r="A66" s="55" t="s">
        <v>105</v>
      </c>
      <c r="B66" s="55"/>
      <c r="C66" s="55"/>
      <c r="D66" s="16">
        <v>5317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</row>
    <row r="67" spans="1:21" ht="28.5" customHeight="1">
      <c r="A67" s="55" t="s">
        <v>70</v>
      </c>
      <c r="B67" s="55"/>
      <c r="C67" s="55"/>
      <c r="D67" s="16">
        <v>5320</v>
      </c>
      <c r="E67" s="17">
        <v>309</v>
      </c>
      <c r="F67" s="17">
        <v>129</v>
      </c>
      <c r="G67" s="17">
        <v>59</v>
      </c>
      <c r="H67" s="17">
        <v>0</v>
      </c>
      <c r="I67" s="17">
        <v>11</v>
      </c>
      <c r="J67" s="17">
        <v>11</v>
      </c>
      <c r="K67" s="17">
        <v>59</v>
      </c>
      <c r="L67" s="17">
        <v>180</v>
      </c>
      <c r="M67" s="17">
        <v>161</v>
      </c>
      <c r="N67" s="17">
        <v>12</v>
      </c>
      <c r="O67" s="17">
        <v>12</v>
      </c>
      <c r="P67" s="17">
        <v>7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</row>
    <row r="68" spans="1:21" ht="22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</sheetData>
  <sheetProtection/>
  <mergeCells count="84"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T6:T7"/>
    <mergeCell ref="U6:U7"/>
    <mergeCell ref="A8:C8"/>
    <mergeCell ref="A9:C9"/>
    <mergeCell ref="R4:R7"/>
    <mergeCell ref="S4:S7"/>
    <mergeCell ref="T4:U5"/>
    <mergeCell ref="F5:F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A1:U1"/>
    <mergeCell ref="A2:U2"/>
    <mergeCell ref="A3:C7"/>
    <mergeCell ref="D3:D7"/>
    <mergeCell ref="E3:E7"/>
    <mergeCell ref="F3:U3"/>
    <mergeCell ref="F4:K4"/>
    <mergeCell ref="L4:L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Хутова Элеонора Владимировна</cp:lastModifiedBy>
  <cp:lastPrinted>2022-09-12T23:05:37Z</cp:lastPrinted>
  <dcterms:modified xsi:type="dcterms:W3CDTF">2022-09-29T03:57:47Z</dcterms:modified>
  <cp:category/>
  <cp:version/>
  <cp:contentType/>
  <cp:contentStatus/>
</cp:coreProperties>
</file>