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F100" i="4" l="1"/>
  <c r="E100" i="4"/>
  <c r="F99" i="4"/>
  <c r="E99" i="4"/>
  <c r="F98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F69" i="4"/>
  <c r="E69" i="4"/>
  <c r="F68" i="4"/>
  <c r="E68" i="4"/>
  <c r="E67" i="4"/>
  <c r="E66" i="4"/>
  <c r="E65" i="4"/>
  <c r="E64" i="4"/>
  <c r="E63" i="4"/>
  <c r="E62" i="4"/>
  <c r="E61" i="4"/>
  <c r="E60" i="4"/>
  <c r="E59" i="4"/>
  <c r="E58" i="4"/>
  <c r="F57" i="4"/>
  <c r="E57" i="4"/>
  <c r="E56" i="4"/>
  <c r="E55" i="4"/>
  <c r="E54" i="4"/>
  <c r="F53" i="4"/>
  <c r="E53" i="4"/>
  <c r="E52" i="4"/>
  <c r="E51" i="4"/>
  <c r="E50" i="4"/>
  <c r="E49" i="4"/>
  <c r="E48" i="4"/>
  <c r="E47" i="4"/>
  <c r="E46" i="4"/>
  <c r="E45" i="4"/>
  <c r="E44" i="4"/>
  <c r="F43" i="4"/>
  <c r="E43" i="4"/>
  <c r="E42" i="4"/>
  <c r="E41" i="4"/>
  <c r="F40" i="4"/>
  <c r="E40" i="4"/>
  <c r="F39" i="4"/>
  <c r="E39" i="4"/>
  <c r="F38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F9" i="4"/>
  <c r="E9" i="4"/>
  <c r="F8" i="4"/>
  <c r="E8" i="4"/>
  <c r="E7" i="4"/>
  <c r="F6" i="4"/>
  <c r="E6" i="4"/>
  <c r="F5" i="4"/>
  <c r="E5" i="4"/>
  <c r="F33" i="3"/>
  <c r="E33" i="3"/>
  <c r="F32" i="3"/>
  <c r="E32" i="3"/>
  <c r="E31" i="3"/>
  <c r="E30" i="3"/>
  <c r="E29" i="3"/>
  <c r="F28" i="3"/>
  <c r="E28" i="3"/>
  <c r="F27" i="3"/>
  <c r="E27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E12" i="3"/>
  <c r="E11" i="3"/>
  <c r="E10" i="3"/>
  <c r="F9" i="3"/>
  <c r="E9" i="3"/>
  <c r="F8" i="3"/>
  <c r="E8" i="3"/>
  <c r="E7" i="3"/>
  <c r="F6" i="3"/>
  <c r="E6" i="3"/>
  <c r="F5" i="3"/>
  <c r="E5" i="3"/>
  <c r="F55" i="2"/>
  <c r="E55" i="2"/>
  <c r="F54" i="2"/>
  <c r="E54" i="2"/>
  <c r="E53" i="2"/>
  <c r="E52" i="2"/>
  <c r="E51" i="2"/>
  <c r="E50" i="2"/>
  <c r="E49" i="2"/>
  <c r="E48" i="2"/>
  <c r="E47" i="2"/>
  <c r="E46" i="2"/>
  <c r="E45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E21" i="2"/>
  <c r="E20" i="2"/>
  <c r="E19" i="2"/>
  <c r="E18" i="2"/>
  <c r="E17" i="2"/>
  <c r="E16" i="2"/>
  <c r="E15" i="2"/>
  <c r="E14" i="2"/>
  <c r="E13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<sst xmlns="http://schemas.openxmlformats.org/spreadsheetml/2006/main" count="423" uniqueCount="335">
  <si>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</si>
  <si>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</si>
  <si>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</si>
  <si>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</si>
  <si>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</si>
  <si>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</si>
  <si>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</si>
  <si>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</si>
  <si>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</si>
  <si>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</si>
  <si>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</si>
  <si>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</si>
  <si>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</si>
  <si>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</si>
  <si>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</si>
  <si>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</si>
  <si>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</si>
  <si>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</si>
  <si>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</si>
  <si>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</si>
  <si>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</si>
  <si>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</si>
  <si>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</si>
  <si>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</si>
  <si>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</si>
  <si>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</si>
  <si>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</si>
  <si>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</si>
  <si>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</si>
  <si>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30000000000</t>
  </si>
  <si>
    <t>Камчатский край</t>
  </si>
  <si>
    <t xml:space="preserve">Налоговый орган_x000D_
</t>
  </si>
  <si>
    <t>4100</t>
  </si>
  <si>
    <t>УФНС России по Камчатскому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</si>
  <si>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</si>
  <si>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</si>
  <si>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</si>
  <si>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</si>
  <si>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</si>
  <si>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</si>
  <si>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</si>
  <si>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</si>
  <si>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</si>
  <si>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</si>
  <si>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</si>
  <si>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</si>
  <si>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</si>
  <si>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</si>
  <si>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</si>
  <si>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</si>
  <si>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</si>
  <si>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</si>
  <si>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</si>
  <si>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</si>
  <si>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</si>
  <si>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</si>
  <si>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</si>
  <si>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</si>
  <si>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</si>
  <si>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</si>
  <si>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</si>
  <si>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</si>
  <si>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</si>
  <si>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</si>
  <si>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</si>
  <si>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</si>
  <si>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</si>
  <si>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</si>
  <si>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</si>
  <si>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</si>
  <si>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</si>
  <si>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</si>
  <si>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</si>
  <si>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</si>
  <si>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</si>
  <si>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</si>
  <si>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</si>
  <si>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</si>
  <si>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</si>
  <si>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</si>
  <si>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</si>
  <si>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</si>
  <si>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</si>
  <si>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</si>
  <si>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</si>
  <si>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</si>
  <si>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</si>
  <si>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</si>
  <si>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</si>
  <si>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</si>
  <si>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</si>
  <si>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</si>
  <si>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</si>
  <si>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</si>
  <si>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</si>
  <si>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</si>
  <si>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</si>
  <si>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</si>
  <si>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</si>
  <si>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</si>
  <si>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</si>
  <si>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</si>
  <si>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</si>
  <si>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</si>
  <si>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</si>
  <si>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</si>
  <si>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</si>
  <si>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</si>
  <si>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</si>
  <si>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</si>
  <si>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</si>
  <si>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</si>
  <si>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</si>
  <si>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</si>
  <si>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</si>
  <si>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</si>
  <si>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</si>
  <si>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</si>
  <si>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</si>
  <si>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</si>
  <si>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</si>
  <si>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</si>
  <si>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</si>
  <si>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</si>
  <si>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</si>
  <si>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</si>
  <si>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</si>
  <si>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</si>
  <si>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</si>
  <si>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</si>
  <si>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</si>
  <si>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</si>
  <si>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</si>
  <si>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</si>
  <si>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</si>
  <si>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</si>
  <si>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</si>
  <si>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</si>
  <si>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</si>
  <si>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</si>
  <si>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</si>
  <si>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</si>
  <si>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</si>
  <si>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</si>
  <si>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</si>
  <si>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</si>
  <si>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</si>
  <si>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</si>
  <si>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</si>
  <si>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</si>
  <si>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</si>
  <si>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</si>
  <si>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</si>
  <si>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</si>
  <si>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</si>
  <si>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</si>
  <si>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</si>
  <si>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</si>
  <si>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</si>
  <si>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</si>
  <si>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</si>
  <si>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</si>
  <si>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</si>
  <si>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</si>
  <si>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</si>
  <si>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</si>
  <si>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</si>
  <si>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</si>
  <si>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</si>
  <si>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</si>
  <si>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</si>
  <si>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</si>
  <si>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</si>
  <si>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</si>
  <si>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</si>
  <si>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</si>
  <si>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</si>
  <si>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</si>
  <si>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</si>
  <si>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</si>
  <si>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</si>
  <si>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</si>
  <si>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</si>
  <si>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</si>
  <si>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</si>
  <si>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</si>
  <si>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</si>
  <si>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</si>
  <si>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</si>
  <si>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</si>
  <si>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</si>
  <si>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</si>
  <si>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</si>
  <si>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</si>
  <si>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</si>
  <si>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</si>
  <si>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</si>
  <si>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</si>
  <si>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</si>
  <si>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</si>
  <si>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</si>
  <si>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</si>
  <si>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</si>
  <si>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</si>
  <si>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</si>
  <si>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</si>
  <si>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</si>
  <si>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</si>
  <si>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</si>
  <si>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</si>
  <si>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</si>
  <si>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</si>
  <si>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</si>
  <si>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</si>
  <si>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</si>
  <si>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</si>
  <si>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</si>
  <si>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</si>
  <si>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</si>
  <si>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</si>
  <si>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</si>
  <si>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</si>
  <si>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</si>
  <si>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</si>
  <si>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</si>
  <si>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</si>
  <si>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</si>
  <si>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</si>
  <si>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</si>
  <si>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</si>
  <si>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</si>
  <si>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</si>
  <si>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</si>
  <si>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</si>
  <si>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</si>
  <si>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</si>
  <si>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</si>
  <si>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</si>
  <si>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</si>
  <si>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</si>
  <si>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</si>
  <si>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</si>
  <si>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</si>
  <si>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</si>
  <si>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</si>
  <si>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</si>
  <si>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</si>
  <si>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</si>
  <si>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</si>
  <si>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</si>
  <si>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</si>
  <si>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</si>
  <si>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</si>
  <si>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</si>
  <si>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</si>
  <si>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</si>
  <si>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</si>
  <si>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</si>
  <si>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</si>
  <si>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</si>
  <si>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</si>
  <si>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</si>
  <si>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</si>
  <si>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</si>
  <si>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</si>
  <si>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</si>
  <si>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</si>
  <si>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</si>
  <si>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</si>
  <si>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</si>
  <si>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</si>
  <si>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</si>
  <si>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</si>
  <si>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</si>
  <si>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</si>
  <si>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</si>
  <si>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</si>
  <si>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</si>
  <si>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</si>
  <si>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</si>
  <si>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</si>
  <si>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</si>
  <si>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</si>
  <si>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</si>
  <si>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</si>
  <si>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</si>
  <si>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</si>
  <si>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</si>
  <si>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</si>
  <si>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</si>
  <si>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</si>
  <si>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</si>
  <si>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</si>
  <si>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</si>
  <si>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</si>
  <si>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</si>
  <si>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</si>
  <si>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</si>
  <si>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</si>
  <si>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</si>
  <si>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</si>
  <si>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</si>
  <si>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</si>
  <si>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</si>
  <si>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</si>
  <si>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</si>
  <si>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</si>
  <si>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</si>
  <si>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</si>
  <si>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</si>
  <si>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</si>
  <si>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</si>
  <si>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</si>
  <si>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</si>
  <si>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</si>
  <si>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</si>
  <si>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</si>
  <si>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</si>
  <si>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</si>
  <si>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</si>
  <si>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</si>
  <si>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</si>
  <si>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</si>
  <si>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</si>
  <si>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</si>
  <si>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</si>
  <si>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«1» декабря 2016 г.</t>
  </si>
  <si>
    <t>Руководитель налогового органа</t>
  </si>
  <si>
    <t>КУЗЬМИНА МАРИНА ЮРЬЕВНА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</si>
  <si>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</si>
  <si>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</si>
  <si>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Шишов Максим Алексеевич, 8(41)1177, 8(4152)26-35-46</t>
  </si>
  <si>
    <t>(Ф.И.О., номер телефона исполнителя)</t>
  </si>
  <si>
    <t>отличие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</si>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</sst>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_ ;[Red]\-0\ "/>
    <numFmt numFmtId="166" formatCode="0.0_ ;[Red]\-0.0\ "/>
  </numFmts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3" fontId="12" fillId="2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Border="1" applyAlignment="1" applyProtection="1">
      <alignment horizontal="center" vertical="center"/>
      <protection locked="0"/>
    </xf>
    <xf numFmtId="164" fontId="12" fillId="0" borderId="15" xfId="0" applyNumberFormat="1" applyFont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165" fontId="12" fillId="0" borderId="15" xfId="0" applyNumberFormat="1" applyFont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166" fontId="12" fillId="0" borderId="15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showRowColHeaders="0" tabSelected="1" workbookViewId="0">
      <pane xSplit="2" ySplit="4" topLeftCell="C17" activePane="bottomRight" state="frozen"/>
      <selection pane="topRight"/>
      <selection pane="bottomLeft"/>
      <selection pane="bottomRight" activeCell="D33" sqref="D3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6" ht="50.25" customHeight="1" x14ac:dyDescent="0.2">
      <c r="A1" s="45" t="s">
        <v>35</v>
      </c>
      <c r="B1" s="45"/>
      <c r="C1" s="45"/>
    </row>
    <row r="2" spans="1:6" ht="15" customHeight="1" x14ac:dyDescent="0.2">
      <c r="A2" s="8"/>
      <c r="B2" s="8"/>
      <c r="C2" s="16" t="s">
        <v>36</v>
      </c>
    </row>
    <row r="3" spans="1:6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  <c r="D3" s="51">
        <v>4100</v>
      </c>
      <c r="E3" s="52"/>
      <c r="F3" s="53"/>
    </row>
    <row r="4" spans="1:6" ht="15" customHeight="1" x14ac:dyDescent="0.2">
      <c r="A4" s="17" t="str">
        <f>"А"</f>
        <v>А</v>
      </c>
      <c r="B4" s="17" t="str">
        <f>"Б"</f>
        <v>Б</v>
      </c>
      <c r="C4" s="17" t="s">
        <v>38</v>
      </c>
      <c r="D4" s="51">
        <v>2014</v>
      </c>
      <c r="E4" s="52" t="s">
        <v>333</v>
      </c>
      <c r="F4" s="52" t="s">
        <v>334</v>
      </c>
    </row>
    <row r="5" spans="1:6" ht="15" customHeight="1" x14ac:dyDescent="0.2">
      <c r="A5" s="18" t="s">
        <v>39</v>
      </c>
      <c r="B5" s="17" t="s">
        <v>40</v>
      </c>
      <c r="C5" s="19">
        <v>1590</v>
      </c>
      <c r="D5" s="54">
        <v>1631</v>
      </c>
      <c r="E5" s="55">
        <f>C5-D5</f>
        <v>-41</v>
      </c>
      <c r="F5" s="56">
        <f>C5/D5%-100</f>
        <v>-2.5137952176578722</v>
      </c>
    </row>
    <row r="6" spans="1:6" ht="15" customHeight="1" x14ac:dyDescent="0.2">
      <c r="A6" s="18" t="s">
        <v>41</v>
      </c>
      <c r="B6" s="17" t="s">
        <v>42</v>
      </c>
      <c r="C6" s="19">
        <v>1374</v>
      </c>
      <c r="D6" s="54">
        <v>1424</v>
      </c>
      <c r="E6" s="55">
        <f t="shared" ref="E6:E55" si="0">C6-D6</f>
        <v>-50</v>
      </c>
      <c r="F6" s="56">
        <f t="shared" ref="F6:F55" si="1">C6/D6%-100</f>
        <v>-3.5112359550561791</v>
      </c>
    </row>
    <row r="7" spans="1:6" ht="15" customHeight="1" x14ac:dyDescent="0.2">
      <c r="A7" s="18" t="s">
        <v>43</v>
      </c>
      <c r="B7" s="17" t="s">
        <v>44</v>
      </c>
      <c r="C7" s="19">
        <v>132</v>
      </c>
      <c r="D7" s="54">
        <v>132</v>
      </c>
      <c r="E7" s="55">
        <f t="shared" si="0"/>
        <v>0</v>
      </c>
      <c r="F7" s="56">
        <f t="shared" si="1"/>
        <v>0</v>
      </c>
    </row>
    <row r="8" spans="1:6" ht="15" customHeight="1" x14ac:dyDescent="0.2">
      <c r="A8" s="20" t="s">
        <v>45</v>
      </c>
      <c r="B8" s="17" t="s">
        <v>46</v>
      </c>
      <c r="C8" s="19">
        <v>30</v>
      </c>
      <c r="D8" s="54">
        <v>26</v>
      </c>
      <c r="E8" s="55">
        <f t="shared" si="0"/>
        <v>4</v>
      </c>
      <c r="F8" s="56">
        <f t="shared" si="1"/>
        <v>15.384615384615387</v>
      </c>
    </row>
    <row r="9" spans="1:6" ht="15" customHeight="1" x14ac:dyDescent="0.2">
      <c r="A9" s="21" t="s">
        <v>47</v>
      </c>
      <c r="B9" s="17" t="s">
        <v>48</v>
      </c>
      <c r="C9" s="19">
        <v>6</v>
      </c>
      <c r="D9" s="54">
        <v>6</v>
      </c>
      <c r="E9" s="55">
        <f t="shared" si="0"/>
        <v>0</v>
      </c>
      <c r="F9" s="56">
        <f t="shared" si="1"/>
        <v>0</v>
      </c>
    </row>
    <row r="10" spans="1:6" ht="15" customHeight="1" x14ac:dyDescent="0.2">
      <c r="A10" s="21" t="s">
        <v>49</v>
      </c>
      <c r="B10" s="17" t="s">
        <v>50</v>
      </c>
      <c r="C10" s="19">
        <v>11</v>
      </c>
      <c r="D10" s="54">
        <v>10</v>
      </c>
      <c r="E10" s="55">
        <f t="shared" si="0"/>
        <v>1</v>
      </c>
      <c r="F10" s="56">
        <f t="shared" si="1"/>
        <v>10</v>
      </c>
    </row>
    <row r="11" spans="1:6" ht="15" customHeight="1" x14ac:dyDescent="0.2">
      <c r="A11" s="21" t="s">
        <v>51</v>
      </c>
      <c r="B11" s="17" t="s">
        <v>52</v>
      </c>
      <c r="C11" s="19">
        <v>13</v>
      </c>
      <c r="D11" s="54">
        <v>10</v>
      </c>
      <c r="E11" s="55">
        <f t="shared" si="0"/>
        <v>3</v>
      </c>
      <c r="F11" s="56">
        <f t="shared" si="1"/>
        <v>30</v>
      </c>
    </row>
    <row r="12" spans="1:6" ht="15" customHeight="1" x14ac:dyDescent="0.2">
      <c r="A12" s="21" t="s">
        <v>53</v>
      </c>
      <c r="B12" s="17" t="s">
        <v>54</v>
      </c>
      <c r="C12" s="19">
        <v>0</v>
      </c>
      <c r="D12" s="54">
        <v>0</v>
      </c>
      <c r="E12" s="55">
        <f t="shared" si="0"/>
        <v>0</v>
      </c>
      <c r="F12" s="56">
        <v>0</v>
      </c>
    </row>
    <row r="13" spans="1:6" ht="15" customHeight="1" x14ac:dyDescent="0.2">
      <c r="A13" s="21" t="s">
        <v>55</v>
      </c>
      <c r="B13" s="17" t="s">
        <v>56</v>
      </c>
      <c r="C13" s="19">
        <v>0</v>
      </c>
      <c r="D13" s="54">
        <v>0</v>
      </c>
      <c r="E13" s="55">
        <f t="shared" si="0"/>
        <v>0</v>
      </c>
      <c r="F13" s="56">
        <v>0</v>
      </c>
    </row>
    <row r="14" spans="1:6" ht="15" customHeight="1" x14ac:dyDescent="0.2">
      <c r="A14" s="21" t="s">
        <v>57</v>
      </c>
      <c r="B14" s="17" t="s">
        <v>58</v>
      </c>
      <c r="C14" s="19">
        <v>0</v>
      </c>
      <c r="D14" s="54">
        <v>0</v>
      </c>
      <c r="E14" s="55">
        <f t="shared" si="0"/>
        <v>0</v>
      </c>
      <c r="F14" s="56">
        <v>0</v>
      </c>
    </row>
    <row r="15" spans="1:6" ht="15" customHeight="1" x14ac:dyDescent="0.2">
      <c r="A15" s="21" t="s">
        <v>59</v>
      </c>
      <c r="B15" s="17" t="s">
        <v>60</v>
      </c>
      <c r="C15" s="19">
        <v>0</v>
      </c>
      <c r="D15" s="54">
        <v>0</v>
      </c>
      <c r="E15" s="55">
        <f t="shared" si="0"/>
        <v>0</v>
      </c>
      <c r="F15" s="56">
        <v>0</v>
      </c>
    </row>
    <row r="16" spans="1:6" ht="15" customHeight="1" x14ac:dyDescent="0.2">
      <c r="A16" s="21" t="s">
        <v>61</v>
      </c>
      <c r="B16" s="17" t="s">
        <v>62</v>
      </c>
      <c r="C16" s="19">
        <v>0</v>
      </c>
      <c r="D16" s="54">
        <v>0</v>
      </c>
      <c r="E16" s="55">
        <f t="shared" si="0"/>
        <v>0</v>
      </c>
      <c r="F16" s="56">
        <v>0</v>
      </c>
    </row>
    <row r="17" spans="1:6" ht="15" customHeight="1" x14ac:dyDescent="0.2">
      <c r="A17" s="21" t="s">
        <v>63</v>
      </c>
      <c r="B17" s="17" t="s">
        <v>64</v>
      </c>
      <c r="C17" s="19">
        <v>0</v>
      </c>
      <c r="D17" s="54">
        <v>0</v>
      </c>
      <c r="E17" s="55">
        <f t="shared" si="0"/>
        <v>0</v>
      </c>
      <c r="F17" s="56">
        <v>0</v>
      </c>
    </row>
    <row r="18" spans="1:6" ht="15" customHeight="1" x14ac:dyDescent="0.2">
      <c r="A18" s="21" t="s">
        <v>65</v>
      </c>
      <c r="B18" s="17" t="s">
        <v>66</v>
      </c>
      <c r="C18" s="19">
        <v>0</v>
      </c>
      <c r="D18" s="54">
        <v>0</v>
      </c>
      <c r="E18" s="55">
        <f t="shared" si="0"/>
        <v>0</v>
      </c>
      <c r="F18" s="56">
        <v>0</v>
      </c>
    </row>
    <row r="19" spans="1:6" ht="15" customHeight="1" x14ac:dyDescent="0.2">
      <c r="A19" s="21" t="s">
        <v>67</v>
      </c>
      <c r="B19" s="17" t="s">
        <v>68</v>
      </c>
      <c r="C19" s="19">
        <v>0</v>
      </c>
      <c r="D19" s="54">
        <v>0</v>
      </c>
      <c r="E19" s="55">
        <f t="shared" si="0"/>
        <v>0</v>
      </c>
      <c r="F19" s="56">
        <v>0</v>
      </c>
    </row>
    <row r="20" spans="1:6" ht="15" customHeight="1" x14ac:dyDescent="0.2">
      <c r="A20" s="21" t="s">
        <v>69</v>
      </c>
      <c r="B20" s="17" t="s">
        <v>70</v>
      </c>
      <c r="C20" s="19">
        <v>0</v>
      </c>
      <c r="D20" s="57">
        <v>0</v>
      </c>
      <c r="E20" s="55">
        <f t="shared" si="0"/>
        <v>0</v>
      </c>
      <c r="F20" s="56">
        <v>0</v>
      </c>
    </row>
    <row r="21" spans="1:6" ht="15" customHeight="1" x14ac:dyDescent="0.2">
      <c r="A21" s="20" t="s">
        <v>71</v>
      </c>
      <c r="B21" s="17" t="s">
        <v>72</v>
      </c>
      <c r="C21" s="19">
        <v>0</v>
      </c>
      <c r="D21" s="57">
        <v>0</v>
      </c>
      <c r="E21" s="55">
        <f t="shared" si="0"/>
        <v>0</v>
      </c>
      <c r="F21" s="56">
        <v>0</v>
      </c>
    </row>
    <row r="22" spans="1:6" ht="34.5" customHeight="1" x14ac:dyDescent="0.2">
      <c r="A22" s="20" t="s">
        <v>73</v>
      </c>
      <c r="B22" s="17" t="s">
        <v>74</v>
      </c>
      <c r="C22" s="19">
        <v>49</v>
      </c>
      <c r="D22" s="54">
        <v>106</v>
      </c>
      <c r="E22" s="55">
        <f t="shared" si="0"/>
        <v>-57</v>
      </c>
      <c r="F22" s="56">
        <f t="shared" si="1"/>
        <v>-53.773584905660378</v>
      </c>
    </row>
    <row r="23" spans="1:6" ht="34.5" customHeight="1" x14ac:dyDescent="0.2">
      <c r="A23" s="18" t="s">
        <v>75</v>
      </c>
      <c r="B23" s="17" t="s">
        <v>76</v>
      </c>
      <c r="C23" s="19">
        <v>135</v>
      </c>
      <c r="D23" s="54">
        <v>75</v>
      </c>
      <c r="E23" s="55">
        <f t="shared" si="0"/>
        <v>60</v>
      </c>
      <c r="F23" s="56">
        <f t="shared" si="1"/>
        <v>80</v>
      </c>
    </row>
    <row r="24" spans="1:6" ht="15" customHeight="1" x14ac:dyDescent="0.2">
      <c r="A24" s="18" t="s">
        <v>77</v>
      </c>
      <c r="B24" s="17" t="s">
        <v>78</v>
      </c>
      <c r="C24" s="19">
        <v>3520</v>
      </c>
      <c r="D24" s="54">
        <v>3340</v>
      </c>
      <c r="E24" s="55">
        <f t="shared" si="0"/>
        <v>180</v>
      </c>
      <c r="F24" s="56">
        <f t="shared" si="1"/>
        <v>5.3892215568862269</v>
      </c>
    </row>
    <row r="25" spans="1:6" ht="24.75" customHeight="1" x14ac:dyDescent="0.2">
      <c r="A25" s="18" t="s">
        <v>79</v>
      </c>
      <c r="B25" s="17" t="s">
        <v>80</v>
      </c>
      <c r="C25" s="19">
        <v>3061</v>
      </c>
      <c r="D25" s="54">
        <v>2911</v>
      </c>
      <c r="E25" s="55">
        <f t="shared" si="0"/>
        <v>150</v>
      </c>
      <c r="F25" s="56">
        <f t="shared" si="1"/>
        <v>5.1528684300927523</v>
      </c>
    </row>
    <row r="26" spans="1:6" ht="34.5" customHeight="1" x14ac:dyDescent="0.2">
      <c r="A26" s="20" t="s">
        <v>81</v>
      </c>
      <c r="B26" s="17" t="s">
        <v>82</v>
      </c>
      <c r="C26" s="19">
        <v>62</v>
      </c>
      <c r="D26" s="54">
        <v>65</v>
      </c>
      <c r="E26" s="55">
        <f t="shared" si="0"/>
        <v>-3</v>
      </c>
      <c r="F26" s="56">
        <f t="shared" si="1"/>
        <v>-4.6153846153846132</v>
      </c>
    </row>
    <row r="27" spans="1:6" ht="44.25" customHeight="1" x14ac:dyDescent="0.2">
      <c r="A27" s="20" t="s">
        <v>83</v>
      </c>
      <c r="B27" s="17" t="s">
        <v>84</v>
      </c>
      <c r="C27" s="19">
        <v>45</v>
      </c>
      <c r="D27" s="54">
        <v>78</v>
      </c>
      <c r="E27" s="55">
        <f t="shared" si="0"/>
        <v>-33</v>
      </c>
      <c r="F27" s="56">
        <f t="shared" si="1"/>
        <v>-42.307692307692307</v>
      </c>
    </row>
    <row r="28" spans="1:6" ht="24.75" customHeight="1" x14ac:dyDescent="0.2">
      <c r="A28" s="20" t="s">
        <v>85</v>
      </c>
      <c r="B28" s="17" t="s">
        <v>86</v>
      </c>
      <c r="C28" s="19">
        <v>224</v>
      </c>
      <c r="D28" s="54">
        <v>166</v>
      </c>
      <c r="E28" s="55">
        <f t="shared" si="0"/>
        <v>58</v>
      </c>
      <c r="F28" s="56">
        <f t="shared" si="1"/>
        <v>34.939759036144579</v>
      </c>
    </row>
    <row r="29" spans="1:6" ht="24.75" customHeight="1" x14ac:dyDescent="0.2">
      <c r="A29" s="20" t="s">
        <v>87</v>
      </c>
      <c r="B29" s="17" t="s">
        <v>88</v>
      </c>
      <c r="C29" s="19">
        <v>297</v>
      </c>
      <c r="D29" s="54">
        <v>294</v>
      </c>
      <c r="E29" s="55">
        <f t="shared" si="0"/>
        <v>3</v>
      </c>
      <c r="F29" s="56">
        <f t="shared" si="1"/>
        <v>1.0204081632653015</v>
      </c>
    </row>
    <row r="30" spans="1:6" ht="15" customHeight="1" x14ac:dyDescent="0.2">
      <c r="A30" s="20" t="s">
        <v>89</v>
      </c>
      <c r="B30" s="17" t="s">
        <v>90</v>
      </c>
      <c r="C30" s="19">
        <v>2432</v>
      </c>
      <c r="D30" s="54">
        <v>2308</v>
      </c>
      <c r="E30" s="55">
        <f t="shared" si="0"/>
        <v>124</v>
      </c>
      <c r="F30" s="56">
        <f t="shared" si="1"/>
        <v>5.3726169844020859</v>
      </c>
    </row>
    <row r="31" spans="1:6" ht="15" customHeight="1" x14ac:dyDescent="0.2">
      <c r="A31" s="18" t="s">
        <v>91</v>
      </c>
      <c r="B31" s="17" t="s">
        <v>92</v>
      </c>
      <c r="C31" s="19">
        <v>60701051</v>
      </c>
      <c r="D31" s="54">
        <v>54622822</v>
      </c>
      <c r="E31" s="55">
        <f t="shared" si="0"/>
        <v>6078229</v>
      </c>
      <c r="F31" s="56">
        <f t="shared" si="1"/>
        <v>11.127636356832681</v>
      </c>
    </row>
    <row r="32" spans="1:6" ht="15" customHeight="1" x14ac:dyDescent="0.2">
      <c r="A32" s="18" t="s">
        <v>93</v>
      </c>
      <c r="B32" s="17" t="s">
        <v>94</v>
      </c>
      <c r="C32" s="19">
        <v>60701051</v>
      </c>
      <c r="D32" s="54">
        <v>54579275</v>
      </c>
      <c r="E32" s="55">
        <f t="shared" si="0"/>
        <v>6121776</v>
      </c>
      <c r="F32" s="56">
        <f t="shared" si="1"/>
        <v>11.216301425770126</v>
      </c>
    </row>
    <row r="33" spans="1:6" ht="15" customHeight="1" x14ac:dyDescent="0.2">
      <c r="A33" s="18" t="s">
        <v>95</v>
      </c>
      <c r="B33" s="17" t="s">
        <v>96</v>
      </c>
      <c r="C33" s="19">
        <v>235693</v>
      </c>
      <c r="D33" s="54">
        <v>265964</v>
      </c>
      <c r="E33" s="55">
        <f t="shared" si="0"/>
        <v>-30271</v>
      </c>
      <c r="F33" s="56">
        <f t="shared" si="1"/>
        <v>-11.381615556992671</v>
      </c>
    </row>
    <row r="34" spans="1:6" ht="34.5" customHeight="1" x14ac:dyDescent="0.2">
      <c r="A34" s="20" t="s">
        <v>81</v>
      </c>
      <c r="B34" s="17" t="s">
        <v>97</v>
      </c>
      <c r="C34" s="19">
        <v>461</v>
      </c>
      <c r="D34" s="54">
        <v>2010</v>
      </c>
      <c r="E34" s="55">
        <f t="shared" si="0"/>
        <v>-1549</v>
      </c>
      <c r="F34" s="56">
        <f t="shared" si="1"/>
        <v>-77.06467661691542</v>
      </c>
    </row>
    <row r="35" spans="1:6" ht="44.25" customHeight="1" x14ac:dyDescent="0.2">
      <c r="A35" s="20" t="s">
        <v>83</v>
      </c>
      <c r="B35" s="17" t="s">
        <v>98</v>
      </c>
      <c r="C35" s="19">
        <v>563</v>
      </c>
      <c r="D35" s="54">
        <v>1129</v>
      </c>
      <c r="E35" s="55">
        <f t="shared" si="0"/>
        <v>-566</v>
      </c>
      <c r="F35" s="56">
        <f t="shared" si="1"/>
        <v>-50.132860938883965</v>
      </c>
    </row>
    <row r="36" spans="1:6" ht="24.75" customHeight="1" x14ac:dyDescent="0.2">
      <c r="A36" s="20" t="s">
        <v>85</v>
      </c>
      <c r="B36" s="17" t="s">
        <v>99</v>
      </c>
      <c r="C36" s="19">
        <v>567</v>
      </c>
      <c r="D36" s="54">
        <v>386</v>
      </c>
      <c r="E36" s="55">
        <f t="shared" si="0"/>
        <v>181</v>
      </c>
      <c r="F36" s="56">
        <f t="shared" si="1"/>
        <v>46.891191709844577</v>
      </c>
    </row>
    <row r="37" spans="1:6" ht="24.75" customHeight="1" x14ac:dyDescent="0.2">
      <c r="A37" s="20" t="s">
        <v>87</v>
      </c>
      <c r="B37" s="17" t="s">
        <v>100</v>
      </c>
      <c r="C37" s="19">
        <v>6030</v>
      </c>
      <c r="D37" s="54">
        <v>9289</v>
      </c>
      <c r="E37" s="55">
        <f t="shared" si="0"/>
        <v>-3259</v>
      </c>
      <c r="F37" s="56">
        <f t="shared" si="1"/>
        <v>-35.084508558510066</v>
      </c>
    </row>
    <row r="38" spans="1:6" ht="15" customHeight="1" x14ac:dyDescent="0.2">
      <c r="A38" s="20" t="s">
        <v>89</v>
      </c>
      <c r="B38" s="17" t="s">
        <v>101</v>
      </c>
      <c r="C38" s="19">
        <v>228070</v>
      </c>
      <c r="D38" s="54">
        <v>253150</v>
      </c>
      <c r="E38" s="55">
        <f t="shared" si="0"/>
        <v>-25080</v>
      </c>
      <c r="F38" s="56">
        <f t="shared" si="1"/>
        <v>-9.9071696622555834</v>
      </c>
    </row>
    <row r="39" spans="1:6" ht="15" customHeight="1" x14ac:dyDescent="0.2">
      <c r="A39" s="18" t="s">
        <v>102</v>
      </c>
      <c r="B39" s="17" t="s">
        <v>103</v>
      </c>
      <c r="C39" s="19">
        <v>268398</v>
      </c>
      <c r="D39" s="54">
        <v>325646</v>
      </c>
      <c r="E39" s="55">
        <f t="shared" si="0"/>
        <v>-57248</v>
      </c>
      <c r="F39" s="56">
        <f t="shared" si="1"/>
        <v>-17.579825945965865</v>
      </c>
    </row>
    <row r="40" spans="1:6" ht="15" customHeight="1" x14ac:dyDescent="0.2">
      <c r="A40" s="20" t="s">
        <v>104</v>
      </c>
      <c r="B40" s="17" t="s">
        <v>105</v>
      </c>
      <c r="C40" s="19">
        <v>40639</v>
      </c>
      <c r="D40" s="54">
        <v>39554</v>
      </c>
      <c r="E40" s="55">
        <f t="shared" si="0"/>
        <v>1085</v>
      </c>
      <c r="F40" s="56">
        <f t="shared" si="1"/>
        <v>2.7430854022349109</v>
      </c>
    </row>
    <row r="41" spans="1:6" ht="15" customHeight="1" x14ac:dyDescent="0.2">
      <c r="A41" s="21" t="s">
        <v>47</v>
      </c>
      <c r="B41" s="17" t="s">
        <v>106</v>
      </c>
      <c r="C41" s="19">
        <v>13382</v>
      </c>
      <c r="D41" s="54">
        <v>18468</v>
      </c>
      <c r="E41" s="55">
        <f t="shared" si="0"/>
        <v>-5086</v>
      </c>
      <c r="F41" s="56">
        <f t="shared" si="1"/>
        <v>-27.539527831925497</v>
      </c>
    </row>
    <row r="42" spans="1:6" ht="15" customHeight="1" x14ac:dyDescent="0.2">
      <c r="A42" s="21" t="s">
        <v>49</v>
      </c>
      <c r="B42" s="17" t="s">
        <v>107</v>
      </c>
      <c r="C42" s="19">
        <v>25442</v>
      </c>
      <c r="D42" s="54">
        <v>19830</v>
      </c>
      <c r="E42" s="55">
        <f t="shared" si="0"/>
        <v>5612</v>
      </c>
      <c r="F42" s="56">
        <f t="shared" si="1"/>
        <v>28.300554715078164</v>
      </c>
    </row>
    <row r="43" spans="1:6" ht="15" customHeight="1" x14ac:dyDescent="0.2">
      <c r="A43" s="21" t="s">
        <v>51</v>
      </c>
      <c r="B43" s="17" t="s">
        <v>108</v>
      </c>
      <c r="C43" s="19">
        <v>1815</v>
      </c>
      <c r="D43" s="54">
        <v>1256</v>
      </c>
      <c r="E43" s="55">
        <f t="shared" si="0"/>
        <v>559</v>
      </c>
      <c r="F43" s="56">
        <f t="shared" si="1"/>
        <v>44.506369426751576</v>
      </c>
    </row>
    <row r="44" spans="1:6" ht="15" customHeight="1" x14ac:dyDescent="0.2">
      <c r="A44" s="21" t="s">
        <v>53</v>
      </c>
      <c r="B44" s="17" t="s">
        <v>109</v>
      </c>
      <c r="C44" s="19">
        <v>0</v>
      </c>
      <c r="D44" s="54">
        <v>0</v>
      </c>
      <c r="E44" s="55">
        <f t="shared" si="0"/>
        <v>0</v>
      </c>
      <c r="F44" s="56">
        <v>0</v>
      </c>
    </row>
    <row r="45" spans="1:6" ht="15" customHeight="1" x14ac:dyDescent="0.2">
      <c r="A45" s="21" t="s">
        <v>55</v>
      </c>
      <c r="B45" s="17" t="s">
        <v>110</v>
      </c>
      <c r="C45" s="19">
        <v>0</v>
      </c>
      <c r="D45" s="54">
        <v>0</v>
      </c>
      <c r="E45" s="55">
        <f t="shared" si="0"/>
        <v>0</v>
      </c>
      <c r="F45" s="56">
        <v>0</v>
      </c>
    </row>
    <row r="46" spans="1:6" ht="15" customHeight="1" x14ac:dyDescent="0.2">
      <c r="A46" s="21" t="s">
        <v>57</v>
      </c>
      <c r="B46" s="17" t="s">
        <v>111</v>
      </c>
      <c r="C46" s="19">
        <v>0</v>
      </c>
      <c r="D46" s="54">
        <v>0</v>
      </c>
      <c r="E46" s="55">
        <f t="shared" si="0"/>
        <v>0</v>
      </c>
      <c r="F46" s="56">
        <v>0</v>
      </c>
    </row>
    <row r="47" spans="1:6" ht="15" customHeight="1" x14ac:dyDescent="0.2">
      <c r="A47" s="21" t="s">
        <v>59</v>
      </c>
      <c r="B47" s="17" t="s">
        <v>112</v>
      </c>
      <c r="C47" s="19">
        <v>0</v>
      </c>
      <c r="D47" s="54">
        <v>0</v>
      </c>
      <c r="E47" s="55">
        <f t="shared" si="0"/>
        <v>0</v>
      </c>
      <c r="F47" s="56">
        <v>0</v>
      </c>
    </row>
    <row r="48" spans="1:6" ht="15" customHeight="1" x14ac:dyDescent="0.2">
      <c r="A48" s="21" t="s">
        <v>61</v>
      </c>
      <c r="B48" s="17" t="s">
        <v>113</v>
      </c>
      <c r="C48" s="19">
        <v>0</v>
      </c>
      <c r="D48" s="54">
        <v>0</v>
      </c>
      <c r="E48" s="55">
        <f t="shared" si="0"/>
        <v>0</v>
      </c>
      <c r="F48" s="56">
        <v>0</v>
      </c>
    </row>
    <row r="49" spans="1:6" ht="15" customHeight="1" x14ac:dyDescent="0.2">
      <c r="A49" s="21" t="s">
        <v>63</v>
      </c>
      <c r="B49" s="17" t="s">
        <v>114</v>
      </c>
      <c r="C49" s="19">
        <v>0</v>
      </c>
      <c r="D49" s="54">
        <v>0</v>
      </c>
      <c r="E49" s="55">
        <f t="shared" si="0"/>
        <v>0</v>
      </c>
      <c r="F49" s="56">
        <v>0</v>
      </c>
    </row>
    <row r="50" spans="1:6" ht="15" customHeight="1" x14ac:dyDescent="0.2">
      <c r="A50" s="21" t="s">
        <v>65</v>
      </c>
      <c r="B50" s="17" t="s">
        <v>115</v>
      </c>
      <c r="C50" s="19">
        <v>0</v>
      </c>
      <c r="D50" s="54">
        <v>0</v>
      </c>
      <c r="E50" s="55">
        <f t="shared" si="0"/>
        <v>0</v>
      </c>
      <c r="F50" s="56">
        <v>0</v>
      </c>
    </row>
    <row r="51" spans="1:6" ht="15" customHeight="1" x14ac:dyDescent="0.2">
      <c r="A51" s="21" t="s">
        <v>67</v>
      </c>
      <c r="B51" s="17" t="s">
        <v>116</v>
      </c>
      <c r="C51" s="19">
        <v>0</v>
      </c>
      <c r="D51" s="54">
        <v>0</v>
      </c>
      <c r="E51" s="55">
        <f t="shared" si="0"/>
        <v>0</v>
      </c>
      <c r="F51" s="56">
        <v>0</v>
      </c>
    </row>
    <row r="52" spans="1:6" ht="15" customHeight="1" x14ac:dyDescent="0.2">
      <c r="A52" s="21" t="s">
        <v>69</v>
      </c>
      <c r="B52" s="17" t="s">
        <v>117</v>
      </c>
      <c r="C52" s="19">
        <v>0</v>
      </c>
      <c r="D52" s="57">
        <v>0</v>
      </c>
      <c r="E52" s="55">
        <f t="shared" si="0"/>
        <v>0</v>
      </c>
      <c r="F52" s="56">
        <v>0</v>
      </c>
    </row>
    <row r="53" spans="1:6" ht="15" customHeight="1" x14ac:dyDescent="0.2">
      <c r="A53" s="20" t="s">
        <v>71</v>
      </c>
      <c r="B53" s="17" t="s">
        <v>118</v>
      </c>
      <c r="C53" s="19">
        <v>0</v>
      </c>
      <c r="D53" s="57">
        <v>0</v>
      </c>
      <c r="E53" s="55">
        <f t="shared" si="0"/>
        <v>0</v>
      </c>
      <c r="F53" s="56">
        <v>0</v>
      </c>
    </row>
    <row r="54" spans="1:6" ht="34.5" customHeight="1" x14ac:dyDescent="0.2">
      <c r="A54" s="20" t="s">
        <v>119</v>
      </c>
      <c r="B54" s="17" t="s">
        <v>120</v>
      </c>
      <c r="C54" s="19">
        <v>227759</v>
      </c>
      <c r="D54" s="54">
        <v>286092</v>
      </c>
      <c r="E54" s="55">
        <f t="shared" si="0"/>
        <v>-58333</v>
      </c>
      <c r="F54" s="56">
        <f t="shared" si="1"/>
        <v>-20.389594955468866</v>
      </c>
    </row>
    <row r="55" spans="1:6" ht="15" customHeight="1" x14ac:dyDescent="0.2">
      <c r="A55" s="18" t="s">
        <v>121</v>
      </c>
      <c r="B55" s="17" t="s">
        <v>122</v>
      </c>
      <c r="C55" s="19">
        <v>122463902</v>
      </c>
      <c r="D55" s="54">
        <v>110723651</v>
      </c>
      <c r="E55" s="55">
        <f t="shared" si="0"/>
        <v>11740251</v>
      </c>
      <c r="F55" s="56">
        <f t="shared" si="1"/>
        <v>10.603200756087787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21" sqref="C21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6" ht="29.25" customHeight="1" x14ac:dyDescent="0.2">
      <c r="A1" s="45" t="s">
        <v>123</v>
      </c>
      <c r="B1" s="45"/>
      <c r="C1" s="45" t="s">
        <v>123</v>
      </c>
    </row>
    <row r="2" spans="1:6" ht="15" customHeight="1" x14ac:dyDescent="0.2">
      <c r="A2" s="8"/>
      <c r="B2" s="8"/>
      <c r="C2" s="16" t="s">
        <v>36</v>
      </c>
    </row>
    <row r="3" spans="1:6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  <c r="D3" s="51">
        <v>4100</v>
      </c>
      <c r="E3" s="52"/>
      <c r="F3" s="52"/>
    </row>
    <row r="4" spans="1:6" ht="15" customHeight="1" x14ac:dyDescent="0.2">
      <c r="A4" s="17" t="str">
        <f>"А"</f>
        <v>А</v>
      </c>
      <c r="B4" s="17" t="str">
        <f>"Б"</f>
        <v>Б</v>
      </c>
      <c r="C4" s="17" t="s">
        <v>38</v>
      </c>
      <c r="D4" s="51">
        <v>2014</v>
      </c>
      <c r="E4" s="52" t="s">
        <v>333</v>
      </c>
      <c r="F4" s="52" t="s">
        <v>334</v>
      </c>
    </row>
    <row r="5" spans="1:6" ht="15" customHeight="1" x14ac:dyDescent="0.2">
      <c r="A5" s="18" t="s">
        <v>124</v>
      </c>
      <c r="B5" s="17" t="s">
        <v>125</v>
      </c>
      <c r="C5" s="19">
        <v>34580</v>
      </c>
      <c r="D5" s="54">
        <v>37085</v>
      </c>
      <c r="E5" s="55">
        <f>C5-D5</f>
        <v>-2505</v>
      </c>
      <c r="F5" s="58">
        <f>C5/D5%-100</f>
        <v>-6.7547525953889789</v>
      </c>
    </row>
    <row r="6" spans="1:6" ht="15" customHeight="1" x14ac:dyDescent="0.2">
      <c r="A6" s="18" t="s">
        <v>126</v>
      </c>
      <c r="B6" s="17" t="s">
        <v>127</v>
      </c>
      <c r="C6" s="19">
        <v>33648</v>
      </c>
      <c r="D6" s="54">
        <v>34930</v>
      </c>
      <c r="E6" s="55">
        <f t="shared" ref="E6:E34" si="0">C6-D6</f>
        <v>-1282</v>
      </c>
      <c r="F6" s="58">
        <f t="shared" ref="F6:F34" si="1">C6/D6%-100</f>
        <v>-3.6701975379330065</v>
      </c>
    </row>
    <row r="7" spans="1:6" ht="15" customHeight="1" x14ac:dyDescent="0.2">
      <c r="A7" s="20" t="s">
        <v>128</v>
      </c>
      <c r="B7" s="17" t="s">
        <v>129</v>
      </c>
      <c r="C7" s="19">
        <v>4963</v>
      </c>
      <c r="D7" s="59">
        <v>0</v>
      </c>
      <c r="E7" s="55">
        <f t="shared" si="0"/>
        <v>4963</v>
      </c>
      <c r="F7" s="58">
        <v>0</v>
      </c>
    </row>
    <row r="8" spans="1:6" ht="15" customHeight="1" x14ac:dyDescent="0.2">
      <c r="A8" s="18" t="s">
        <v>130</v>
      </c>
      <c r="B8" s="17" t="s">
        <v>131</v>
      </c>
      <c r="C8" s="19">
        <v>1056</v>
      </c>
      <c r="D8" s="54">
        <v>1014</v>
      </c>
      <c r="E8" s="55">
        <f t="shared" si="0"/>
        <v>42</v>
      </c>
      <c r="F8" s="58">
        <f t="shared" si="1"/>
        <v>4.1420118343195185</v>
      </c>
    </row>
    <row r="9" spans="1:6" ht="15" customHeight="1" x14ac:dyDescent="0.2">
      <c r="A9" s="20" t="s">
        <v>132</v>
      </c>
      <c r="B9" s="17" t="s">
        <v>133</v>
      </c>
      <c r="C9" s="19">
        <v>42</v>
      </c>
      <c r="D9" s="59">
        <v>46</v>
      </c>
      <c r="E9" s="55">
        <f t="shared" si="0"/>
        <v>-4</v>
      </c>
      <c r="F9" s="58">
        <f t="shared" si="1"/>
        <v>-8.6956521739130466</v>
      </c>
    </row>
    <row r="10" spans="1:6" ht="15" customHeight="1" x14ac:dyDescent="0.2">
      <c r="A10" s="20" t="s">
        <v>134</v>
      </c>
      <c r="B10" s="17" t="s">
        <v>135</v>
      </c>
      <c r="C10" s="19">
        <v>0</v>
      </c>
      <c r="D10" s="59">
        <v>0</v>
      </c>
      <c r="E10" s="55">
        <f t="shared" si="0"/>
        <v>0</v>
      </c>
      <c r="F10" s="58">
        <v>0</v>
      </c>
    </row>
    <row r="11" spans="1:6" ht="15" customHeight="1" x14ac:dyDescent="0.2">
      <c r="A11" s="21" t="s">
        <v>136</v>
      </c>
      <c r="B11" s="17" t="s">
        <v>137</v>
      </c>
      <c r="C11" s="19">
        <v>0</v>
      </c>
      <c r="D11" s="59">
        <v>0</v>
      </c>
      <c r="E11" s="55">
        <f t="shared" si="0"/>
        <v>0</v>
      </c>
      <c r="F11" s="58">
        <v>0</v>
      </c>
    </row>
    <row r="12" spans="1:6" ht="15" customHeight="1" x14ac:dyDescent="0.2">
      <c r="A12" s="21" t="s">
        <v>138</v>
      </c>
      <c r="B12" s="17" t="s">
        <v>139</v>
      </c>
      <c r="C12" s="19">
        <v>0</v>
      </c>
      <c r="D12" s="59">
        <v>0</v>
      </c>
      <c r="E12" s="55">
        <f t="shared" si="0"/>
        <v>0</v>
      </c>
      <c r="F12" s="58">
        <v>0</v>
      </c>
    </row>
    <row r="13" spans="1:6" ht="34.5" customHeight="1" x14ac:dyDescent="0.2">
      <c r="A13" s="20" t="s">
        <v>73</v>
      </c>
      <c r="B13" s="17" t="s">
        <v>140</v>
      </c>
      <c r="C13" s="19">
        <v>1014</v>
      </c>
      <c r="D13" s="59">
        <v>863</v>
      </c>
      <c r="E13" s="55">
        <f t="shared" si="0"/>
        <v>151</v>
      </c>
      <c r="F13" s="58">
        <f t="shared" si="1"/>
        <v>17.497103128621077</v>
      </c>
    </row>
    <row r="14" spans="1:6" ht="15" customHeight="1" x14ac:dyDescent="0.2">
      <c r="A14" s="18" t="s">
        <v>141</v>
      </c>
      <c r="B14" s="17" t="s">
        <v>142</v>
      </c>
      <c r="C14" s="19">
        <v>38948</v>
      </c>
      <c r="D14" s="54">
        <v>36614</v>
      </c>
      <c r="E14" s="55">
        <f t="shared" si="0"/>
        <v>2334</v>
      </c>
      <c r="F14" s="58">
        <f t="shared" si="1"/>
        <v>6.3746108046102563</v>
      </c>
    </row>
    <row r="15" spans="1:6" ht="15" customHeight="1" x14ac:dyDescent="0.2">
      <c r="A15" s="18" t="s">
        <v>143</v>
      </c>
      <c r="B15" s="17" t="s">
        <v>144</v>
      </c>
      <c r="C15" s="19">
        <v>36427</v>
      </c>
      <c r="D15" s="54">
        <v>35944</v>
      </c>
      <c r="E15" s="55">
        <f t="shared" si="0"/>
        <v>483</v>
      </c>
      <c r="F15" s="58">
        <f t="shared" si="1"/>
        <v>1.3437569552637427</v>
      </c>
    </row>
    <row r="16" spans="1:6" ht="34.5" customHeight="1" x14ac:dyDescent="0.2">
      <c r="A16" s="20" t="s">
        <v>81</v>
      </c>
      <c r="B16" s="17" t="s">
        <v>145</v>
      </c>
      <c r="C16" s="19">
        <v>22975</v>
      </c>
      <c r="D16" s="54">
        <v>22457</v>
      </c>
      <c r="E16" s="55">
        <f t="shared" si="0"/>
        <v>518</v>
      </c>
      <c r="F16" s="58">
        <f t="shared" si="1"/>
        <v>2.306630449303114</v>
      </c>
    </row>
    <row r="17" spans="1:6" ht="44.25" customHeight="1" x14ac:dyDescent="0.2">
      <c r="A17" s="20" t="s">
        <v>83</v>
      </c>
      <c r="B17" s="17" t="s">
        <v>146</v>
      </c>
      <c r="C17" s="19">
        <v>5232</v>
      </c>
      <c r="D17" s="54">
        <v>5069</v>
      </c>
      <c r="E17" s="55">
        <f t="shared" si="0"/>
        <v>163</v>
      </c>
      <c r="F17" s="58">
        <f t="shared" si="1"/>
        <v>3.2156243835076026</v>
      </c>
    </row>
    <row r="18" spans="1:6" ht="24.75" customHeight="1" x14ac:dyDescent="0.2">
      <c r="A18" s="20" t="s">
        <v>85</v>
      </c>
      <c r="B18" s="17" t="s">
        <v>147</v>
      </c>
      <c r="C18" s="19">
        <v>6756</v>
      </c>
      <c r="D18" s="54">
        <v>7257</v>
      </c>
      <c r="E18" s="55">
        <f t="shared" si="0"/>
        <v>-501</v>
      </c>
      <c r="F18" s="58">
        <f t="shared" si="1"/>
        <v>-6.9036792062835843</v>
      </c>
    </row>
    <row r="19" spans="1:6" ht="15" customHeight="1" x14ac:dyDescent="0.2">
      <c r="A19" s="20" t="s">
        <v>89</v>
      </c>
      <c r="B19" s="17" t="s">
        <v>148</v>
      </c>
      <c r="C19" s="19">
        <v>1464</v>
      </c>
      <c r="D19" s="54">
        <v>1161</v>
      </c>
      <c r="E19" s="55">
        <f t="shared" si="0"/>
        <v>303</v>
      </c>
      <c r="F19" s="58">
        <f t="shared" si="1"/>
        <v>26.09819121447029</v>
      </c>
    </row>
    <row r="20" spans="1:6" ht="15" customHeight="1" x14ac:dyDescent="0.2">
      <c r="A20" s="18" t="s">
        <v>149</v>
      </c>
      <c r="B20" s="17" t="s">
        <v>150</v>
      </c>
      <c r="C20" s="19">
        <v>10681807</v>
      </c>
      <c r="D20" s="54">
        <v>8741630</v>
      </c>
      <c r="E20" s="55">
        <f t="shared" si="0"/>
        <v>1940177</v>
      </c>
      <c r="F20" s="58">
        <f t="shared" si="1"/>
        <v>22.194682227456425</v>
      </c>
    </row>
    <row r="21" spans="1:6" ht="15" customHeight="1" x14ac:dyDescent="0.2">
      <c r="A21" s="18" t="s">
        <v>151</v>
      </c>
      <c r="B21" s="17" t="s">
        <v>152</v>
      </c>
      <c r="C21" s="19">
        <v>56739</v>
      </c>
      <c r="D21" s="54">
        <v>41618</v>
      </c>
      <c r="E21" s="55">
        <f t="shared" si="0"/>
        <v>15121</v>
      </c>
      <c r="F21" s="58">
        <f t="shared" si="1"/>
        <v>36.332836753327882</v>
      </c>
    </row>
    <row r="22" spans="1:6" ht="34.5" customHeight="1" x14ac:dyDescent="0.2">
      <c r="A22" s="20" t="s">
        <v>81</v>
      </c>
      <c r="B22" s="17" t="s">
        <v>153</v>
      </c>
      <c r="C22" s="19">
        <v>3161</v>
      </c>
      <c r="D22" s="54">
        <v>3044</v>
      </c>
      <c r="E22" s="55">
        <f t="shared" si="0"/>
        <v>117</v>
      </c>
      <c r="F22" s="58">
        <f t="shared" si="1"/>
        <v>3.8436268068331145</v>
      </c>
    </row>
    <row r="23" spans="1:6" ht="44.25" customHeight="1" x14ac:dyDescent="0.2">
      <c r="A23" s="20" t="s">
        <v>83</v>
      </c>
      <c r="B23" s="17" t="s">
        <v>154</v>
      </c>
      <c r="C23" s="19">
        <v>8842</v>
      </c>
      <c r="D23" s="54">
        <v>8457</v>
      </c>
      <c r="E23" s="55">
        <f t="shared" si="0"/>
        <v>385</v>
      </c>
      <c r="F23" s="58">
        <f t="shared" si="1"/>
        <v>4.5524417642189974</v>
      </c>
    </row>
    <row r="24" spans="1:6" ht="24.75" customHeight="1" x14ac:dyDescent="0.2">
      <c r="A24" s="20" t="s">
        <v>85</v>
      </c>
      <c r="B24" s="17" t="s">
        <v>155</v>
      </c>
      <c r="C24" s="19">
        <v>3225</v>
      </c>
      <c r="D24" s="54">
        <v>3363</v>
      </c>
      <c r="E24" s="55">
        <f t="shared" si="0"/>
        <v>-138</v>
      </c>
      <c r="F24" s="58">
        <f t="shared" si="1"/>
        <v>-4.1034790365744982</v>
      </c>
    </row>
    <row r="25" spans="1:6" ht="15" customHeight="1" x14ac:dyDescent="0.2">
      <c r="A25" s="20" t="s">
        <v>89</v>
      </c>
      <c r="B25" s="17" t="s">
        <v>156</v>
      </c>
      <c r="C25" s="19">
        <v>41511</v>
      </c>
      <c r="D25" s="54">
        <v>26754</v>
      </c>
      <c r="E25" s="55">
        <f t="shared" si="0"/>
        <v>14757</v>
      </c>
      <c r="F25" s="58">
        <f t="shared" si="1"/>
        <v>55.158107198923517</v>
      </c>
    </row>
    <row r="26" spans="1:6" ht="15" customHeight="1" x14ac:dyDescent="0.2">
      <c r="A26" s="20" t="s">
        <v>157</v>
      </c>
      <c r="B26" s="17" t="s">
        <v>158</v>
      </c>
      <c r="C26" s="19">
        <v>309</v>
      </c>
      <c r="D26" s="54">
        <v>0</v>
      </c>
      <c r="E26" s="55">
        <f t="shared" si="0"/>
        <v>309</v>
      </c>
      <c r="F26" s="58">
        <v>0</v>
      </c>
    </row>
    <row r="27" spans="1:6" ht="24.75" customHeight="1" x14ac:dyDescent="0.2">
      <c r="A27" s="18" t="s">
        <v>159</v>
      </c>
      <c r="B27" s="17" t="s">
        <v>160</v>
      </c>
      <c r="C27" s="19">
        <v>6002</v>
      </c>
      <c r="D27" s="59">
        <v>5360</v>
      </c>
      <c r="E27" s="55">
        <f t="shared" si="0"/>
        <v>642</v>
      </c>
      <c r="F27" s="58">
        <f t="shared" si="1"/>
        <v>11.977611940298502</v>
      </c>
    </row>
    <row r="28" spans="1:6" ht="15" customHeight="1" x14ac:dyDescent="0.2">
      <c r="A28" s="20" t="s">
        <v>132</v>
      </c>
      <c r="B28" s="17" t="s">
        <v>161</v>
      </c>
      <c r="C28" s="19">
        <v>54</v>
      </c>
      <c r="D28" s="59">
        <v>53</v>
      </c>
      <c r="E28" s="55">
        <f t="shared" si="0"/>
        <v>1</v>
      </c>
      <c r="F28" s="58">
        <f t="shared" si="1"/>
        <v>1.8867924528301785</v>
      </c>
    </row>
    <row r="29" spans="1:6" ht="15" customHeight="1" x14ac:dyDescent="0.2">
      <c r="A29" s="20" t="s">
        <v>134</v>
      </c>
      <c r="B29" s="17" t="s">
        <v>162</v>
      </c>
      <c r="C29" s="19">
        <v>0</v>
      </c>
      <c r="D29" s="59">
        <v>0</v>
      </c>
      <c r="E29" s="55">
        <f t="shared" si="0"/>
        <v>0</v>
      </c>
      <c r="F29" s="58">
        <v>0</v>
      </c>
    </row>
    <row r="30" spans="1:6" ht="15" customHeight="1" x14ac:dyDescent="0.2">
      <c r="A30" s="21" t="s">
        <v>136</v>
      </c>
      <c r="B30" s="17" t="s">
        <v>163</v>
      </c>
      <c r="C30" s="19">
        <v>0</v>
      </c>
      <c r="D30" s="59">
        <v>0</v>
      </c>
      <c r="E30" s="55">
        <f t="shared" si="0"/>
        <v>0</v>
      </c>
      <c r="F30" s="58">
        <v>0</v>
      </c>
    </row>
    <row r="31" spans="1:6" ht="15" customHeight="1" x14ac:dyDescent="0.2">
      <c r="A31" s="21" t="s">
        <v>138</v>
      </c>
      <c r="B31" s="17" t="s">
        <v>164</v>
      </c>
      <c r="C31" s="19">
        <v>0</v>
      </c>
      <c r="D31" s="59">
        <v>0</v>
      </c>
      <c r="E31" s="55">
        <f t="shared" si="0"/>
        <v>0</v>
      </c>
      <c r="F31" s="58">
        <v>0</v>
      </c>
    </row>
    <row r="32" spans="1:6" ht="34.5" customHeight="1" x14ac:dyDescent="0.2">
      <c r="A32" s="20" t="s">
        <v>119</v>
      </c>
      <c r="B32" s="17" t="s">
        <v>165</v>
      </c>
      <c r="C32" s="19">
        <v>5948</v>
      </c>
      <c r="D32" s="59">
        <v>5270</v>
      </c>
      <c r="E32" s="55">
        <f t="shared" si="0"/>
        <v>678</v>
      </c>
      <c r="F32" s="58">
        <f t="shared" si="1"/>
        <v>12.865275142314985</v>
      </c>
    </row>
    <row r="33" spans="1:6" ht="15" customHeight="1" x14ac:dyDescent="0.2">
      <c r="A33" s="18" t="s">
        <v>166</v>
      </c>
      <c r="B33" s="17" t="s">
        <v>167</v>
      </c>
      <c r="C33" s="19">
        <v>10994703</v>
      </c>
      <c r="D33" s="59">
        <v>9025597</v>
      </c>
      <c r="E33" s="55">
        <f t="shared" si="0"/>
        <v>1969106</v>
      </c>
      <c r="F33" s="58">
        <f t="shared" si="1"/>
        <v>21.816905851214045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showRowColHeaders="0" workbookViewId="0">
      <pane xSplit="2" ySplit="4" topLeftCell="C42" activePane="bottomRight" state="frozen"/>
      <selection pane="topRight"/>
      <selection pane="bottomLeft"/>
      <selection pane="bottomRight" activeCell="F57" sqref="F57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6" ht="35.25" customHeight="1" x14ac:dyDescent="0.2">
      <c r="A1" s="45" t="s">
        <v>168</v>
      </c>
      <c r="B1" s="45"/>
      <c r="C1" s="45"/>
    </row>
    <row r="2" spans="1:6" ht="15" customHeight="1" x14ac:dyDescent="0.2">
      <c r="A2" s="8"/>
      <c r="B2" s="8"/>
      <c r="C2" s="16" t="s">
        <v>36</v>
      </c>
    </row>
    <row r="3" spans="1:6" ht="15" customHeight="1" x14ac:dyDescent="0.2">
      <c r="A3" s="17"/>
      <c r="B3" s="17" t="str">
        <f>"Код строки"</f>
        <v>Код строки</v>
      </c>
      <c r="C3" s="17" t="s">
        <v>37</v>
      </c>
      <c r="D3" s="51">
        <v>4100</v>
      </c>
      <c r="E3" s="52"/>
      <c r="F3" s="53"/>
    </row>
    <row r="4" spans="1:6" ht="15" customHeight="1" x14ac:dyDescent="0.2">
      <c r="A4" s="17" t="str">
        <f>"А"</f>
        <v>А</v>
      </c>
      <c r="B4" s="17" t="str">
        <f>"Б"</f>
        <v>Б</v>
      </c>
      <c r="C4" s="17" t="s">
        <v>38</v>
      </c>
      <c r="D4" s="51">
        <v>2014</v>
      </c>
      <c r="E4" s="52" t="s">
        <v>333</v>
      </c>
      <c r="F4" s="52" t="s">
        <v>334</v>
      </c>
    </row>
    <row r="5" spans="1:6" ht="15" customHeight="1" x14ac:dyDescent="0.2">
      <c r="A5" s="18" t="s">
        <v>169</v>
      </c>
      <c r="B5" s="17" t="s">
        <v>170</v>
      </c>
      <c r="C5" s="19">
        <v>133505</v>
      </c>
      <c r="D5" s="54">
        <v>122360</v>
      </c>
      <c r="E5" s="55">
        <f>C5-D5</f>
        <v>11145</v>
      </c>
      <c r="F5" s="60">
        <f>C5/D5%-100</f>
        <v>9.1083687479568596</v>
      </c>
    </row>
    <row r="6" spans="1:6" ht="15" customHeight="1" x14ac:dyDescent="0.2">
      <c r="A6" s="18" t="s">
        <v>171</v>
      </c>
      <c r="B6" s="17" t="s">
        <v>172</v>
      </c>
      <c r="C6" s="19">
        <v>76019</v>
      </c>
      <c r="D6" s="54">
        <v>77732</v>
      </c>
      <c r="E6" s="55">
        <f>C6-D6</f>
        <v>-1713</v>
      </c>
      <c r="F6" s="60">
        <f t="shared" ref="F6:F69" si="0">C6/D6%-100</f>
        <v>-2.2037256213657201</v>
      </c>
    </row>
    <row r="7" spans="1:6" ht="15" customHeight="1" x14ac:dyDescent="0.2">
      <c r="A7" s="20" t="s">
        <v>128</v>
      </c>
      <c r="B7" s="17" t="s">
        <v>173</v>
      </c>
      <c r="C7" s="19">
        <v>13387</v>
      </c>
      <c r="D7" s="57">
        <v>0</v>
      </c>
      <c r="E7" s="55">
        <f t="shared" ref="E7:E70" si="1">C7-D7</f>
        <v>13387</v>
      </c>
      <c r="F7" s="60">
        <v>0</v>
      </c>
    </row>
    <row r="8" spans="1:6" ht="15" customHeight="1" x14ac:dyDescent="0.2">
      <c r="A8" s="18" t="s">
        <v>130</v>
      </c>
      <c r="B8" s="17" t="s">
        <v>174</v>
      </c>
      <c r="C8" s="19">
        <v>41631</v>
      </c>
      <c r="D8" s="54">
        <v>44628</v>
      </c>
      <c r="E8" s="55">
        <f t="shared" si="1"/>
        <v>-2997</v>
      </c>
      <c r="F8" s="60">
        <f t="shared" si="0"/>
        <v>-6.7155149233664844</v>
      </c>
    </row>
    <row r="9" spans="1:6" ht="15" customHeight="1" x14ac:dyDescent="0.2">
      <c r="A9" s="20" t="s">
        <v>175</v>
      </c>
      <c r="B9" s="17" t="s">
        <v>176</v>
      </c>
      <c r="C9" s="19">
        <v>41339</v>
      </c>
      <c r="D9" s="54">
        <v>44394</v>
      </c>
      <c r="E9" s="55">
        <f t="shared" si="1"/>
        <v>-3055</v>
      </c>
      <c r="F9" s="60">
        <f t="shared" si="0"/>
        <v>-6.8815605712483716</v>
      </c>
    </row>
    <row r="10" spans="1:6" ht="15" customHeight="1" x14ac:dyDescent="0.2">
      <c r="A10" s="21" t="s">
        <v>177</v>
      </c>
      <c r="B10" s="17" t="s">
        <v>178</v>
      </c>
      <c r="C10" s="19">
        <v>0</v>
      </c>
      <c r="D10" s="57">
        <v>0</v>
      </c>
      <c r="E10" s="55">
        <f t="shared" si="1"/>
        <v>0</v>
      </c>
      <c r="F10" s="60">
        <v>0</v>
      </c>
    </row>
    <row r="11" spans="1:6" ht="15" customHeight="1" x14ac:dyDescent="0.2">
      <c r="A11" s="21" t="s">
        <v>179</v>
      </c>
      <c r="B11" s="17" t="s">
        <v>180</v>
      </c>
      <c r="C11" s="19">
        <v>430</v>
      </c>
      <c r="D11" s="57">
        <v>0</v>
      </c>
      <c r="E11" s="55">
        <f t="shared" si="1"/>
        <v>430</v>
      </c>
      <c r="F11" s="60">
        <v>0</v>
      </c>
    </row>
    <row r="12" spans="1:6" ht="15" customHeight="1" x14ac:dyDescent="0.2">
      <c r="A12" s="21" t="s">
        <v>181</v>
      </c>
      <c r="B12" s="17" t="s">
        <v>182</v>
      </c>
      <c r="C12" s="19">
        <v>0</v>
      </c>
      <c r="D12" s="57">
        <v>0</v>
      </c>
      <c r="E12" s="55">
        <f t="shared" si="1"/>
        <v>0</v>
      </c>
      <c r="F12" s="60">
        <v>0</v>
      </c>
    </row>
    <row r="13" spans="1:6" ht="15" customHeight="1" x14ac:dyDescent="0.2">
      <c r="A13" s="21" t="s">
        <v>183</v>
      </c>
      <c r="B13" s="17" t="s">
        <v>184</v>
      </c>
      <c r="C13" s="19">
        <v>146</v>
      </c>
      <c r="D13" s="57">
        <v>0</v>
      </c>
      <c r="E13" s="55">
        <f t="shared" si="1"/>
        <v>146</v>
      </c>
      <c r="F13" s="60">
        <v>0</v>
      </c>
    </row>
    <row r="14" spans="1:6" ht="15" customHeight="1" x14ac:dyDescent="0.2">
      <c r="A14" s="21" t="s">
        <v>185</v>
      </c>
      <c r="B14" s="17" t="s">
        <v>186</v>
      </c>
      <c r="C14" s="19">
        <v>2</v>
      </c>
      <c r="D14" s="57">
        <v>0</v>
      </c>
      <c r="E14" s="55">
        <f t="shared" si="1"/>
        <v>2</v>
      </c>
      <c r="F14" s="60">
        <v>0</v>
      </c>
    </row>
    <row r="15" spans="1:6" ht="15" customHeight="1" x14ac:dyDescent="0.2">
      <c r="A15" s="21" t="s">
        <v>187</v>
      </c>
      <c r="B15" s="17" t="s">
        <v>188</v>
      </c>
      <c r="C15" s="19">
        <v>11</v>
      </c>
      <c r="D15" s="57">
        <v>0</v>
      </c>
      <c r="E15" s="55">
        <f t="shared" si="1"/>
        <v>11</v>
      </c>
      <c r="F15" s="60">
        <v>0</v>
      </c>
    </row>
    <row r="16" spans="1:6" ht="15" customHeight="1" x14ac:dyDescent="0.2">
      <c r="A16" s="21" t="s">
        <v>189</v>
      </c>
      <c r="B16" s="17" t="s">
        <v>190</v>
      </c>
      <c r="C16" s="19">
        <v>20</v>
      </c>
      <c r="D16" s="57">
        <v>0</v>
      </c>
      <c r="E16" s="55">
        <f t="shared" si="1"/>
        <v>20</v>
      </c>
      <c r="F16" s="60">
        <v>0</v>
      </c>
    </row>
    <row r="17" spans="1:6" ht="15" customHeight="1" x14ac:dyDescent="0.2">
      <c r="A17" s="21" t="s">
        <v>191</v>
      </c>
      <c r="B17" s="17" t="s">
        <v>192</v>
      </c>
      <c r="C17" s="19">
        <v>1</v>
      </c>
      <c r="D17" s="57">
        <v>0</v>
      </c>
      <c r="E17" s="55">
        <f t="shared" si="1"/>
        <v>1</v>
      </c>
      <c r="F17" s="60">
        <v>0</v>
      </c>
    </row>
    <row r="18" spans="1:6" ht="15" customHeight="1" x14ac:dyDescent="0.2">
      <c r="A18" s="21" t="s">
        <v>193</v>
      </c>
      <c r="B18" s="17" t="s">
        <v>194</v>
      </c>
      <c r="C18" s="19">
        <v>0</v>
      </c>
      <c r="D18" s="57">
        <v>0</v>
      </c>
      <c r="E18" s="55">
        <f t="shared" si="1"/>
        <v>0</v>
      </c>
      <c r="F18" s="60">
        <v>0</v>
      </c>
    </row>
    <row r="19" spans="1:6" ht="15" customHeight="1" x14ac:dyDescent="0.2">
      <c r="A19" s="21" t="s">
        <v>195</v>
      </c>
      <c r="B19" s="17" t="s">
        <v>196</v>
      </c>
      <c r="C19" s="19">
        <v>278</v>
      </c>
      <c r="D19" s="57">
        <v>0</v>
      </c>
      <c r="E19" s="55">
        <f t="shared" si="1"/>
        <v>278</v>
      </c>
      <c r="F19" s="60">
        <v>0</v>
      </c>
    </row>
    <row r="20" spans="1:6" ht="15" customHeight="1" x14ac:dyDescent="0.2">
      <c r="A20" s="21" t="s">
        <v>197</v>
      </c>
      <c r="B20" s="17" t="s">
        <v>198</v>
      </c>
      <c r="C20" s="19">
        <v>20</v>
      </c>
      <c r="D20" s="57">
        <v>0</v>
      </c>
      <c r="E20" s="55">
        <f t="shared" si="1"/>
        <v>20</v>
      </c>
      <c r="F20" s="60">
        <v>0</v>
      </c>
    </row>
    <row r="21" spans="1:6" ht="15" customHeight="1" x14ac:dyDescent="0.2">
      <c r="A21" s="21" t="s">
        <v>199</v>
      </c>
      <c r="B21" s="17" t="s">
        <v>200</v>
      </c>
      <c r="C21" s="19">
        <v>4</v>
      </c>
      <c r="D21" s="57">
        <v>0</v>
      </c>
      <c r="E21" s="55">
        <f t="shared" si="1"/>
        <v>4</v>
      </c>
      <c r="F21" s="60">
        <v>0</v>
      </c>
    </row>
    <row r="22" spans="1:6" ht="15" customHeight="1" x14ac:dyDescent="0.2">
      <c r="A22" s="21" t="s">
        <v>201</v>
      </c>
      <c r="B22" s="17" t="s">
        <v>202</v>
      </c>
      <c r="C22" s="19">
        <v>15907</v>
      </c>
      <c r="D22" s="57">
        <v>0</v>
      </c>
      <c r="E22" s="55">
        <f t="shared" si="1"/>
        <v>15907</v>
      </c>
      <c r="F22" s="60">
        <v>0</v>
      </c>
    </row>
    <row r="23" spans="1:6" ht="15" customHeight="1" x14ac:dyDescent="0.2">
      <c r="A23" s="21" t="s">
        <v>203</v>
      </c>
      <c r="B23" s="17" t="s">
        <v>204</v>
      </c>
      <c r="C23" s="19">
        <v>0</v>
      </c>
      <c r="D23" s="57">
        <v>0</v>
      </c>
      <c r="E23" s="55">
        <f t="shared" si="1"/>
        <v>0</v>
      </c>
      <c r="F23" s="60">
        <v>0</v>
      </c>
    </row>
    <row r="24" spans="1:6" ht="15" customHeight="1" x14ac:dyDescent="0.2">
      <c r="A24" s="21" t="s">
        <v>205</v>
      </c>
      <c r="B24" s="17" t="s">
        <v>206</v>
      </c>
      <c r="C24" s="19">
        <v>0</v>
      </c>
      <c r="D24" s="57">
        <v>0</v>
      </c>
      <c r="E24" s="55">
        <f t="shared" si="1"/>
        <v>0</v>
      </c>
      <c r="F24" s="60">
        <v>0</v>
      </c>
    </row>
    <row r="25" spans="1:6" ht="15" customHeight="1" x14ac:dyDescent="0.2">
      <c r="A25" s="21" t="s">
        <v>207</v>
      </c>
      <c r="B25" s="17" t="s">
        <v>208</v>
      </c>
      <c r="C25" s="19">
        <v>24461</v>
      </c>
      <c r="D25" s="57">
        <v>0</v>
      </c>
      <c r="E25" s="55">
        <f t="shared" si="1"/>
        <v>24461</v>
      </c>
      <c r="F25" s="60">
        <v>0</v>
      </c>
    </row>
    <row r="26" spans="1:6" ht="15" customHeight="1" x14ac:dyDescent="0.2">
      <c r="A26" s="21" t="s">
        <v>209</v>
      </c>
      <c r="B26" s="17" t="s">
        <v>210</v>
      </c>
      <c r="C26" s="19">
        <v>48</v>
      </c>
      <c r="D26" s="57">
        <v>0</v>
      </c>
      <c r="E26" s="55">
        <f t="shared" si="1"/>
        <v>48</v>
      </c>
      <c r="F26" s="60">
        <v>0</v>
      </c>
    </row>
    <row r="27" spans="1:6" ht="15" customHeight="1" x14ac:dyDescent="0.2">
      <c r="A27" s="21" t="s">
        <v>211</v>
      </c>
      <c r="B27" s="17" t="s">
        <v>212</v>
      </c>
      <c r="C27" s="19">
        <v>0</v>
      </c>
      <c r="D27" s="57">
        <v>0</v>
      </c>
      <c r="E27" s="55">
        <f t="shared" si="1"/>
        <v>0</v>
      </c>
      <c r="F27" s="60">
        <v>0</v>
      </c>
    </row>
    <row r="28" spans="1:6" ht="15" customHeight="1" x14ac:dyDescent="0.2">
      <c r="A28" s="21" t="s">
        <v>213</v>
      </c>
      <c r="B28" s="17" t="s">
        <v>214</v>
      </c>
      <c r="C28" s="19">
        <v>0</v>
      </c>
      <c r="D28" s="57">
        <v>0</v>
      </c>
      <c r="E28" s="55">
        <f t="shared" si="1"/>
        <v>0</v>
      </c>
      <c r="F28" s="60">
        <v>0</v>
      </c>
    </row>
    <row r="29" spans="1:6" ht="15" customHeight="1" x14ac:dyDescent="0.2">
      <c r="A29" s="21" t="s">
        <v>215</v>
      </c>
      <c r="B29" s="17" t="s">
        <v>216</v>
      </c>
      <c r="C29" s="19">
        <v>4</v>
      </c>
      <c r="D29" s="57">
        <v>0</v>
      </c>
      <c r="E29" s="55">
        <f t="shared" si="1"/>
        <v>4</v>
      </c>
      <c r="F29" s="60">
        <v>0</v>
      </c>
    </row>
    <row r="30" spans="1:6" ht="15" customHeight="1" x14ac:dyDescent="0.2">
      <c r="A30" s="21" t="s">
        <v>217</v>
      </c>
      <c r="B30" s="17" t="s">
        <v>218</v>
      </c>
      <c r="C30" s="19">
        <v>2</v>
      </c>
      <c r="D30" s="57">
        <v>0</v>
      </c>
      <c r="E30" s="55">
        <f t="shared" si="1"/>
        <v>2</v>
      </c>
      <c r="F30" s="60">
        <v>0</v>
      </c>
    </row>
    <row r="31" spans="1:6" ht="15" customHeight="1" x14ac:dyDescent="0.2">
      <c r="A31" s="21" t="s">
        <v>219</v>
      </c>
      <c r="B31" s="17" t="s">
        <v>220</v>
      </c>
      <c r="C31" s="19">
        <v>5</v>
      </c>
      <c r="D31" s="57">
        <v>0</v>
      </c>
      <c r="E31" s="55">
        <f t="shared" si="1"/>
        <v>5</v>
      </c>
      <c r="F31" s="60">
        <v>0</v>
      </c>
    </row>
    <row r="32" spans="1:6" ht="15" customHeight="1" x14ac:dyDescent="0.2">
      <c r="A32" s="21" t="s">
        <v>221</v>
      </c>
      <c r="B32" s="17" t="s">
        <v>222</v>
      </c>
      <c r="C32" s="19">
        <v>0</v>
      </c>
      <c r="D32" s="57">
        <v>0</v>
      </c>
      <c r="E32" s="55">
        <f t="shared" si="1"/>
        <v>0</v>
      </c>
      <c r="F32" s="60">
        <v>0</v>
      </c>
    </row>
    <row r="33" spans="1:6" ht="15" customHeight="1" x14ac:dyDescent="0.2">
      <c r="A33" s="21" t="s">
        <v>223</v>
      </c>
      <c r="B33" s="17" t="s">
        <v>224</v>
      </c>
      <c r="C33" s="19">
        <v>0</v>
      </c>
      <c r="D33" s="57">
        <v>0</v>
      </c>
      <c r="E33" s="55">
        <f t="shared" si="1"/>
        <v>0</v>
      </c>
      <c r="F33" s="60">
        <v>0</v>
      </c>
    </row>
    <row r="34" spans="1:6" ht="15" customHeight="1" x14ac:dyDescent="0.2">
      <c r="A34" s="21" t="s">
        <v>225</v>
      </c>
      <c r="B34" s="17" t="s">
        <v>226</v>
      </c>
      <c r="C34" s="19">
        <v>0</v>
      </c>
      <c r="D34" s="57">
        <v>0</v>
      </c>
      <c r="E34" s="55">
        <f t="shared" si="1"/>
        <v>0</v>
      </c>
      <c r="F34" s="60">
        <v>0</v>
      </c>
    </row>
    <row r="35" spans="1:6" ht="15" customHeight="1" x14ac:dyDescent="0.2">
      <c r="A35" s="21" t="s">
        <v>227</v>
      </c>
      <c r="B35" s="17" t="s">
        <v>228</v>
      </c>
      <c r="C35" s="19">
        <v>0</v>
      </c>
      <c r="D35" s="57">
        <v>0</v>
      </c>
      <c r="E35" s="55">
        <f t="shared" si="1"/>
        <v>0</v>
      </c>
      <c r="F35" s="60">
        <v>0</v>
      </c>
    </row>
    <row r="36" spans="1:6" ht="15" customHeight="1" x14ac:dyDescent="0.2">
      <c r="A36" s="21" t="s">
        <v>229</v>
      </c>
      <c r="B36" s="17" t="s">
        <v>230</v>
      </c>
      <c r="C36" s="19">
        <v>0</v>
      </c>
      <c r="D36" s="57">
        <v>0</v>
      </c>
      <c r="E36" s="55">
        <f t="shared" si="1"/>
        <v>0</v>
      </c>
      <c r="F36" s="60">
        <v>0</v>
      </c>
    </row>
    <row r="37" spans="1:6" ht="15" customHeight="1" x14ac:dyDescent="0.2">
      <c r="A37" s="21" t="s">
        <v>231</v>
      </c>
      <c r="B37" s="17" t="s">
        <v>232</v>
      </c>
      <c r="C37" s="19">
        <v>0</v>
      </c>
      <c r="D37" s="57">
        <v>0</v>
      </c>
      <c r="E37" s="55">
        <f t="shared" si="1"/>
        <v>0</v>
      </c>
      <c r="F37" s="60">
        <v>0</v>
      </c>
    </row>
    <row r="38" spans="1:6" ht="24.75" customHeight="1" x14ac:dyDescent="0.2">
      <c r="A38" s="20" t="s">
        <v>233</v>
      </c>
      <c r="B38" s="17" t="s">
        <v>234</v>
      </c>
      <c r="C38" s="19">
        <v>217</v>
      </c>
      <c r="D38" s="54">
        <v>194</v>
      </c>
      <c r="E38" s="55">
        <f t="shared" si="1"/>
        <v>23</v>
      </c>
      <c r="F38" s="60">
        <f t="shared" si="0"/>
        <v>11.855670103092791</v>
      </c>
    </row>
    <row r="39" spans="1:6" ht="15" customHeight="1" x14ac:dyDescent="0.2">
      <c r="A39" s="18" t="s">
        <v>235</v>
      </c>
      <c r="B39" s="17" t="s">
        <v>236</v>
      </c>
      <c r="C39" s="19">
        <v>128</v>
      </c>
      <c r="D39" s="54">
        <v>42</v>
      </c>
      <c r="E39" s="55">
        <f t="shared" si="1"/>
        <v>86</v>
      </c>
      <c r="F39" s="60">
        <f t="shared" si="0"/>
        <v>204.76190476190476</v>
      </c>
    </row>
    <row r="40" spans="1:6" ht="15" customHeight="1" x14ac:dyDescent="0.2">
      <c r="A40" s="18" t="s">
        <v>237</v>
      </c>
      <c r="B40" s="17" t="s">
        <v>238</v>
      </c>
      <c r="C40" s="19">
        <v>121572</v>
      </c>
      <c r="D40" s="54">
        <v>104618</v>
      </c>
      <c r="E40" s="55">
        <f t="shared" si="1"/>
        <v>16954</v>
      </c>
      <c r="F40" s="60">
        <f t="shared" si="0"/>
        <v>16.205624271157916</v>
      </c>
    </row>
    <row r="41" spans="1:6" ht="15" customHeight="1" x14ac:dyDescent="0.2">
      <c r="A41" s="18" t="s">
        <v>239</v>
      </c>
      <c r="B41" s="17" t="s">
        <v>240</v>
      </c>
      <c r="C41" s="19">
        <v>7887</v>
      </c>
      <c r="D41" s="57">
        <v>0</v>
      </c>
      <c r="E41" s="55">
        <f t="shared" si="1"/>
        <v>7887</v>
      </c>
      <c r="F41" s="60">
        <v>0</v>
      </c>
    </row>
    <row r="42" spans="1:6" ht="15" customHeight="1" x14ac:dyDescent="0.2">
      <c r="A42" s="18" t="s">
        <v>241</v>
      </c>
      <c r="B42" s="17" t="s">
        <v>242</v>
      </c>
      <c r="C42" s="19">
        <v>102877</v>
      </c>
      <c r="D42" s="57">
        <v>0</v>
      </c>
      <c r="E42" s="55">
        <f t="shared" si="1"/>
        <v>102877</v>
      </c>
      <c r="F42" s="60">
        <v>0</v>
      </c>
    </row>
    <row r="43" spans="1:6" ht="15" customHeight="1" x14ac:dyDescent="0.2">
      <c r="A43" s="18" t="s">
        <v>243</v>
      </c>
      <c r="B43" s="17" t="s">
        <v>244</v>
      </c>
      <c r="C43" s="19">
        <v>70608</v>
      </c>
      <c r="D43" s="54">
        <v>66870</v>
      </c>
      <c r="E43" s="55">
        <f t="shared" si="1"/>
        <v>3738</v>
      </c>
      <c r="F43" s="60">
        <f t="shared" si="0"/>
        <v>5.5899506505159167</v>
      </c>
    </row>
    <row r="44" spans="1:6" ht="15" customHeight="1" x14ac:dyDescent="0.2">
      <c r="A44" s="18" t="s">
        <v>239</v>
      </c>
      <c r="B44" s="17" t="s">
        <v>245</v>
      </c>
      <c r="C44" s="19">
        <v>3409</v>
      </c>
      <c r="D44" s="57">
        <v>0</v>
      </c>
      <c r="E44" s="55">
        <f t="shared" si="1"/>
        <v>3409</v>
      </c>
      <c r="F44" s="60">
        <v>0</v>
      </c>
    </row>
    <row r="45" spans="1:6" ht="15" customHeight="1" x14ac:dyDescent="0.2">
      <c r="A45" s="18" t="s">
        <v>241</v>
      </c>
      <c r="B45" s="17" t="s">
        <v>246</v>
      </c>
      <c r="C45" s="19">
        <v>63108</v>
      </c>
      <c r="D45" s="57">
        <v>0</v>
      </c>
      <c r="E45" s="55">
        <f t="shared" si="1"/>
        <v>63108</v>
      </c>
      <c r="F45" s="60">
        <v>0</v>
      </c>
    </row>
    <row r="46" spans="1:6" ht="15" customHeight="1" x14ac:dyDescent="0.2">
      <c r="A46" s="18" t="s">
        <v>247</v>
      </c>
      <c r="B46" s="17" t="s">
        <v>248</v>
      </c>
      <c r="C46" s="19">
        <v>89</v>
      </c>
      <c r="D46" s="57">
        <v>0</v>
      </c>
      <c r="E46" s="55">
        <f t="shared" si="1"/>
        <v>89</v>
      </c>
      <c r="F46" s="60">
        <v>0</v>
      </c>
    </row>
    <row r="47" spans="1:6" ht="15" customHeight="1" x14ac:dyDescent="0.2">
      <c r="A47" s="18" t="s">
        <v>249</v>
      </c>
      <c r="B47" s="17" t="s">
        <v>250</v>
      </c>
      <c r="C47" s="19">
        <v>0</v>
      </c>
      <c r="D47" s="57">
        <v>0</v>
      </c>
      <c r="E47" s="55">
        <f t="shared" si="1"/>
        <v>0</v>
      </c>
      <c r="F47" s="60">
        <v>0</v>
      </c>
    </row>
    <row r="48" spans="1:6" ht="15" customHeight="1" x14ac:dyDescent="0.2">
      <c r="A48" s="20" t="s">
        <v>251</v>
      </c>
      <c r="B48" s="17" t="s">
        <v>252</v>
      </c>
      <c r="C48" s="19">
        <v>0</v>
      </c>
      <c r="D48" s="57">
        <v>0</v>
      </c>
      <c r="E48" s="55">
        <f t="shared" si="1"/>
        <v>0</v>
      </c>
      <c r="F48" s="60">
        <v>0</v>
      </c>
    </row>
    <row r="49" spans="1:6" ht="15" customHeight="1" x14ac:dyDescent="0.2">
      <c r="A49" s="18" t="s">
        <v>253</v>
      </c>
      <c r="B49" s="17" t="s">
        <v>254</v>
      </c>
      <c r="C49" s="19">
        <v>1895</v>
      </c>
      <c r="D49" s="57">
        <v>0</v>
      </c>
      <c r="E49" s="55">
        <f t="shared" si="1"/>
        <v>1895</v>
      </c>
      <c r="F49" s="60">
        <v>0</v>
      </c>
    </row>
    <row r="50" spans="1:6" ht="34.5" customHeight="1" x14ac:dyDescent="0.2">
      <c r="A50" s="18" t="s">
        <v>255</v>
      </c>
      <c r="B50" s="17" t="s">
        <v>256</v>
      </c>
      <c r="C50" s="19">
        <v>0</v>
      </c>
      <c r="D50" s="57">
        <v>0</v>
      </c>
      <c r="E50" s="55">
        <f t="shared" si="1"/>
        <v>0</v>
      </c>
      <c r="F50" s="60">
        <v>0</v>
      </c>
    </row>
    <row r="51" spans="1:6" ht="15" customHeight="1" x14ac:dyDescent="0.2">
      <c r="A51" s="18" t="s">
        <v>257</v>
      </c>
      <c r="B51" s="17" t="s">
        <v>258</v>
      </c>
      <c r="C51" s="19">
        <v>0</v>
      </c>
      <c r="D51" s="57">
        <v>0</v>
      </c>
      <c r="E51" s="55">
        <f t="shared" si="1"/>
        <v>0</v>
      </c>
      <c r="F51" s="60">
        <v>0</v>
      </c>
    </row>
    <row r="52" spans="1:6" ht="15" customHeight="1" x14ac:dyDescent="0.2">
      <c r="A52" s="18" t="s">
        <v>259</v>
      </c>
      <c r="B52" s="17" t="s">
        <v>260</v>
      </c>
      <c r="C52" s="19">
        <v>2107</v>
      </c>
      <c r="D52" s="57">
        <v>0</v>
      </c>
      <c r="E52" s="55">
        <f t="shared" si="1"/>
        <v>2107</v>
      </c>
      <c r="F52" s="60">
        <v>0</v>
      </c>
    </row>
    <row r="53" spans="1:6" ht="24.75" customHeight="1" x14ac:dyDescent="0.2">
      <c r="A53" s="18" t="s">
        <v>261</v>
      </c>
      <c r="B53" s="17" t="s">
        <v>262</v>
      </c>
      <c r="C53" s="19">
        <v>21827974</v>
      </c>
      <c r="D53" s="54">
        <v>17643397</v>
      </c>
      <c r="E53" s="55">
        <f t="shared" si="1"/>
        <v>4184577</v>
      </c>
      <c r="F53" s="60">
        <f t="shared" si="0"/>
        <v>23.717524465384983</v>
      </c>
    </row>
    <row r="54" spans="1:6" ht="15" customHeight="1" x14ac:dyDescent="0.2">
      <c r="A54" s="18" t="s">
        <v>263</v>
      </c>
      <c r="B54" s="17" t="s">
        <v>264</v>
      </c>
      <c r="C54" s="19">
        <v>0</v>
      </c>
      <c r="D54" s="57">
        <v>0</v>
      </c>
      <c r="E54" s="55">
        <f t="shared" si="1"/>
        <v>0</v>
      </c>
      <c r="F54" s="60">
        <v>0</v>
      </c>
    </row>
    <row r="55" spans="1:6" ht="24.75" customHeight="1" x14ac:dyDescent="0.2">
      <c r="A55" s="18" t="s">
        <v>265</v>
      </c>
      <c r="B55" s="17" t="s">
        <v>266</v>
      </c>
      <c r="C55" s="19">
        <v>0</v>
      </c>
      <c r="D55" s="57">
        <v>0</v>
      </c>
      <c r="E55" s="55">
        <f t="shared" si="1"/>
        <v>0</v>
      </c>
      <c r="F55" s="60">
        <v>0</v>
      </c>
    </row>
    <row r="56" spans="1:6" ht="15" customHeight="1" x14ac:dyDescent="0.2">
      <c r="A56" s="20" t="s">
        <v>267</v>
      </c>
      <c r="B56" s="17" t="s">
        <v>268</v>
      </c>
      <c r="C56" s="19">
        <v>0</v>
      </c>
      <c r="D56" s="57">
        <v>0</v>
      </c>
      <c r="E56" s="55">
        <f t="shared" si="1"/>
        <v>0</v>
      </c>
      <c r="F56" s="60">
        <v>0</v>
      </c>
    </row>
    <row r="57" spans="1:6" ht="15" customHeight="1" x14ac:dyDescent="0.2">
      <c r="A57" s="18" t="s">
        <v>269</v>
      </c>
      <c r="B57" s="17" t="s">
        <v>270</v>
      </c>
      <c r="C57" s="19">
        <v>92090</v>
      </c>
      <c r="D57" s="54">
        <v>68367</v>
      </c>
      <c r="E57" s="55">
        <f t="shared" si="1"/>
        <v>23723</v>
      </c>
      <c r="F57" s="60">
        <f t="shared" si="0"/>
        <v>34.699489519797567</v>
      </c>
    </row>
    <row r="58" spans="1:6" ht="15" customHeight="1" x14ac:dyDescent="0.2">
      <c r="A58" s="18" t="s">
        <v>271</v>
      </c>
      <c r="B58" s="17" t="s">
        <v>272</v>
      </c>
      <c r="C58" s="19">
        <v>10350</v>
      </c>
      <c r="D58" s="57">
        <v>0</v>
      </c>
      <c r="E58" s="55">
        <f t="shared" si="1"/>
        <v>10350</v>
      </c>
      <c r="F58" s="60">
        <v>0</v>
      </c>
    </row>
    <row r="59" spans="1:6" ht="15" customHeight="1" x14ac:dyDescent="0.2">
      <c r="A59" s="18" t="s">
        <v>273</v>
      </c>
      <c r="B59" s="17" t="s">
        <v>274</v>
      </c>
      <c r="C59" s="19">
        <v>50802</v>
      </c>
      <c r="D59" s="57">
        <v>0</v>
      </c>
      <c r="E59" s="55">
        <f t="shared" si="1"/>
        <v>50802</v>
      </c>
      <c r="F59" s="60">
        <v>0</v>
      </c>
    </row>
    <row r="60" spans="1:6" ht="15" customHeight="1" x14ac:dyDescent="0.2">
      <c r="A60" s="18" t="s">
        <v>275</v>
      </c>
      <c r="B60" s="17" t="s">
        <v>276</v>
      </c>
      <c r="C60" s="19">
        <v>634</v>
      </c>
      <c r="D60" s="57">
        <v>0</v>
      </c>
      <c r="E60" s="55">
        <f t="shared" si="1"/>
        <v>634</v>
      </c>
      <c r="F60" s="60">
        <v>0</v>
      </c>
    </row>
    <row r="61" spans="1:6" ht="15" customHeight="1" x14ac:dyDescent="0.2">
      <c r="A61" s="18" t="s">
        <v>277</v>
      </c>
      <c r="B61" s="17" t="s">
        <v>278</v>
      </c>
      <c r="C61" s="19">
        <v>0</v>
      </c>
      <c r="D61" s="57">
        <v>0</v>
      </c>
      <c r="E61" s="55">
        <f t="shared" si="1"/>
        <v>0</v>
      </c>
      <c r="F61" s="60">
        <v>0</v>
      </c>
    </row>
    <row r="62" spans="1:6" ht="15" customHeight="1" x14ac:dyDescent="0.2">
      <c r="A62" s="20" t="s">
        <v>279</v>
      </c>
      <c r="B62" s="17" t="s">
        <v>280</v>
      </c>
      <c r="C62" s="19">
        <v>0</v>
      </c>
      <c r="D62" s="57">
        <v>0</v>
      </c>
      <c r="E62" s="55">
        <f t="shared" si="1"/>
        <v>0</v>
      </c>
      <c r="F62" s="60">
        <v>0</v>
      </c>
    </row>
    <row r="63" spans="1:6" ht="15" customHeight="1" x14ac:dyDescent="0.2">
      <c r="A63" s="18" t="s">
        <v>281</v>
      </c>
      <c r="B63" s="17" t="s">
        <v>282</v>
      </c>
      <c r="C63" s="19">
        <v>1865</v>
      </c>
      <c r="D63" s="57">
        <v>0</v>
      </c>
      <c r="E63" s="55">
        <f t="shared" si="1"/>
        <v>1865</v>
      </c>
      <c r="F63" s="60">
        <v>0</v>
      </c>
    </row>
    <row r="64" spans="1:6" ht="34.5" customHeight="1" x14ac:dyDescent="0.2">
      <c r="A64" s="18" t="s">
        <v>283</v>
      </c>
      <c r="B64" s="17" t="s">
        <v>284</v>
      </c>
      <c r="C64" s="19">
        <v>0</v>
      </c>
      <c r="D64" s="57">
        <v>0</v>
      </c>
      <c r="E64" s="55">
        <f t="shared" si="1"/>
        <v>0</v>
      </c>
      <c r="F64" s="60">
        <v>0</v>
      </c>
    </row>
    <row r="65" spans="1:6" ht="24.75" customHeight="1" x14ac:dyDescent="0.2">
      <c r="A65" s="18" t="s">
        <v>285</v>
      </c>
      <c r="B65" s="17" t="s">
        <v>286</v>
      </c>
      <c r="C65" s="19">
        <v>0</v>
      </c>
      <c r="D65" s="57">
        <v>0</v>
      </c>
      <c r="E65" s="55">
        <f t="shared" si="1"/>
        <v>0</v>
      </c>
      <c r="F65" s="60">
        <v>0</v>
      </c>
    </row>
    <row r="66" spans="1:6" ht="15" customHeight="1" x14ac:dyDescent="0.2">
      <c r="A66" s="18" t="s">
        <v>287</v>
      </c>
      <c r="B66" s="17" t="s">
        <v>288</v>
      </c>
      <c r="C66" s="19">
        <v>28439</v>
      </c>
      <c r="D66" s="57">
        <v>0</v>
      </c>
      <c r="E66" s="55">
        <f t="shared" si="1"/>
        <v>28439</v>
      </c>
      <c r="F66" s="60">
        <v>0</v>
      </c>
    </row>
    <row r="67" spans="1:6" ht="15" customHeight="1" x14ac:dyDescent="0.2">
      <c r="A67" s="18" t="s">
        <v>157</v>
      </c>
      <c r="B67" s="17" t="s">
        <v>289</v>
      </c>
      <c r="C67" s="19">
        <v>790</v>
      </c>
      <c r="D67" s="57">
        <v>0</v>
      </c>
      <c r="E67" s="55">
        <f t="shared" si="1"/>
        <v>790</v>
      </c>
      <c r="F67" s="60">
        <v>0</v>
      </c>
    </row>
    <row r="68" spans="1:6" ht="15" customHeight="1" x14ac:dyDescent="0.2">
      <c r="A68" s="18" t="s">
        <v>290</v>
      </c>
      <c r="B68" s="17" t="s">
        <v>291</v>
      </c>
      <c r="C68" s="19">
        <v>57836</v>
      </c>
      <c r="D68" s="54">
        <v>54978</v>
      </c>
      <c r="E68" s="55">
        <f t="shared" si="1"/>
        <v>2858</v>
      </c>
      <c r="F68" s="60">
        <f t="shared" si="0"/>
        <v>5.1984430135690758</v>
      </c>
    </row>
    <row r="69" spans="1:6" ht="24.75" customHeight="1" x14ac:dyDescent="0.2">
      <c r="A69" s="20" t="s">
        <v>292</v>
      </c>
      <c r="B69" s="17" t="s">
        <v>293</v>
      </c>
      <c r="C69" s="19">
        <v>37947</v>
      </c>
      <c r="D69" s="54">
        <v>44427</v>
      </c>
      <c r="E69" s="55">
        <f t="shared" si="1"/>
        <v>-6480</v>
      </c>
      <c r="F69" s="60">
        <f t="shared" si="0"/>
        <v>-14.585724897022075</v>
      </c>
    </row>
    <row r="70" spans="1:6" ht="15" customHeight="1" x14ac:dyDescent="0.2">
      <c r="A70" s="21" t="s">
        <v>177</v>
      </c>
      <c r="B70" s="17" t="s">
        <v>294</v>
      </c>
      <c r="C70" s="19">
        <v>0</v>
      </c>
      <c r="D70" s="57">
        <v>0</v>
      </c>
      <c r="E70" s="55">
        <f t="shared" si="1"/>
        <v>0</v>
      </c>
      <c r="F70" s="60">
        <v>0</v>
      </c>
    </row>
    <row r="71" spans="1:6" ht="15" customHeight="1" x14ac:dyDescent="0.2">
      <c r="A71" s="21" t="s">
        <v>179</v>
      </c>
      <c r="B71" s="17" t="s">
        <v>295</v>
      </c>
      <c r="C71" s="19">
        <v>765</v>
      </c>
      <c r="D71" s="57">
        <v>0</v>
      </c>
      <c r="E71" s="55">
        <f t="shared" ref="E71:E100" si="2">C71-D71</f>
        <v>765</v>
      </c>
      <c r="F71" s="60">
        <v>0</v>
      </c>
    </row>
    <row r="72" spans="1:6" ht="15" customHeight="1" x14ac:dyDescent="0.2">
      <c r="A72" s="21" t="s">
        <v>181</v>
      </c>
      <c r="B72" s="17" t="s">
        <v>296</v>
      </c>
      <c r="C72" s="19">
        <v>0</v>
      </c>
      <c r="D72" s="57">
        <v>0</v>
      </c>
      <c r="E72" s="55">
        <f t="shared" si="2"/>
        <v>0</v>
      </c>
      <c r="F72" s="60">
        <v>0</v>
      </c>
    </row>
    <row r="73" spans="1:6" ht="15" customHeight="1" x14ac:dyDescent="0.2">
      <c r="A73" s="21" t="s">
        <v>183</v>
      </c>
      <c r="B73" s="17" t="s">
        <v>297</v>
      </c>
      <c r="C73" s="19">
        <v>102</v>
      </c>
      <c r="D73" s="57">
        <v>0</v>
      </c>
      <c r="E73" s="55">
        <f t="shared" si="2"/>
        <v>102</v>
      </c>
      <c r="F73" s="60">
        <v>0</v>
      </c>
    </row>
    <row r="74" spans="1:6" ht="15" customHeight="1" x14ac:dyDescent="0.2">
      <c r="A74" s="21" t="s">
        <v>185</v>
      </c>
      <c r="B74" s="17" t="s">
        <v>298</v>
      </c>
      <c r="C74" s="19">
        <v>4</v>
      </c>
      <c r="D74" s="57">
        <v>0</v>
      </c>
      <c r="E74" s="55">
        <f t="shared" si="2"/>
        <v>4</v>
      </c>
      <c r="F74" s="60">
        <v>0</v>
      </c>
    </row>
    <row r="75" spans="1:6" ht="15" customHeight="1" x14ac:dyDescent="0.2">
      <c r="A75" s="21" t="s">
        <v>187</v>
      </c>
      <c r="B75" s="17" t="s">
        <v>299</v>
      </c>
      <c r="C75" s="19">
        <v>14</v>
      </c>
      <c r="D75" s="57">
        <v>0</v>
      </c>
      <c r="E75" s="55">
        <f t="shared" si="2"/>
        <v>14</v>
      </c>
      <c r="F75" s="60">
        <v>0</v>
      </c>
    </row>
    <row r="76" spans="1:6" ht="15" customHeight="1" x14ac:dyDescent="0.2">
      <c r="A76" s="21" t="s">
        <v>189</v>
      </c>
      <c r="B76" s="17" t="s">
        <v>300</v>
      </c>
      <c r="C76" s="19">
        <v>29</v>
      </c>
      <c r="D76" s="57">
        <v>0</v>
      </c>
      <c r="E76" s="55">
        <f t="shared" si="2"/>
        <v>29</v>
      </c>
      <c r="F76" s="60">
        <v>0</v>
      </c>
    </row>
    <row r="77" spans="1:6" ht="15" customHeight="1" x14ac:dyDescent="0.2">
      <c r="A77" s="21" t="s">
        <v>191</v>
      </c>
      <c r="B77" s="17" t="s">
        <v>301</v>
      </c>
      <c r="C77" s="19">
        <v>0</v>
      </c>
      <c r="D77" s="57">
        <v>0</v>
      </c>
      <c r="E77" s="55">
        <f t="shared" si="2"/>
        <v>0</v>
      </c>
      <c r="F77" s="60">
        <v>0</v>
      </c>
    </row>
    <row r="78" spans="1:6" ht="15" customHeight="1" x14ac:dyDescent="0.2">
      <c r="A78" s="21" t="s">
        <v>193</v>
      </c>
      <c r="B78" s="17" t="s">
        <v>302</v>
      </c>
      <c r="C78" s="19">
        <v>0</v>
      </c>
      <c r="D78" s="57">
        <v>0</v>
      </c>
      <c r="E78" s="55">
        <f t="shared" si="2"/>
        <v>0</v>
      </c>
      <c r="F78" s="60">
        <v>0</v>
      </c>
    </row>
    <row r="79" spans="1:6" ht="15" customHeight="1" x14ac:dyDescent="0.2">
      <c r="A79" s="21" t="s">
        <v>195</v>
      </c>
      <c r="B79" s="17" t="s">
        <v>303</v>
      </c>
      <c r="C79" s="19">
        <v>180</v>
      </c>
      <c r="D79" s="57">
        <v>0</v>
      </c>
      <c r="E79" s="55">
        <f t="shared" si="2"/>
        <v>180</v>
      </c>
      <c r="F79" s="60">
        <v>0</v>
      </c>
    </row>
    <row r="80" spans="1:6" ht="15" customHeight="1" x14ac:dyDescent="0.2">
      <c r="A80" s="21" t="s">
        <v>197</v>
      </c>
      <c r="B80" s="17" t="s">
        <v>304</v>
      </c>
      <c r="C80" s="19">
        <v>26</v>
      </c>
      <c r="D80" s="57">
        <v>0</v>
      </c>
      <c r="E80" s="55">
        <f t="shared" si="2"/>
        <v>26</v>
      </c>
      <c r="F80" s="60">
        <v>0</v>
      </c>
    </row>
    <row r="81" spans="1:6" ht="15" customHeight="1" x14ac:dyDescent="0.2">
      <c r="A81" s="21" t="s">
        <v>199</v>
      </c>
      <c r="B81" s="17" t="s">
        <v>305</v>
      </c>
      <c r="C81" s="19">
        <v>1</v>
      </c>
      <c r="D81" s="57">
        <v>0</v>
      </c>
      <c r="E81" s="55">
        <f t="shared" si="2"/>
        <v>1</v>
      </c>
      <c r="F81" s="60">
        <v>0</v>
      </c>
    </row>
    <row r="82" spans="1:6" ht="15" customHeight="1" x14ac:dyDescent="0.2">
      <c r="A82" s="21" t="s">
        <v>201</v>
      </c>
      <c r="B82" s="17" t="s">
        <v>306</v>
      </c>
      <c r="C82" s="19">
        <v>15289</v>
      </c>
      <c r="D82" s="57">
        <v>0</v>
      </c>
      <c r="E82" s="55">
        <f t="shared" si="2"/>
        <v>15289</v>
      </c>
      <c r="F82" s="60">
        <v>0</v>
      </c>
    </row>
    <row r="83" spans="1:6" ht="15" customHeight="1" x14ac:dyDescent="0.2">
      <c r="A83" s="21" t="s">
        <v>203</v>
      </c>
      <c r="B83" s="17" t="s">
        <v>307</v>
      </c>
      <c r="C83" s="19">
        <v>0</v>
      </c>
      <c r="D83" s="57">
        <v>0</v>
      </c>
      <c r="E83" s="55">
        <f t="shared" si="2"/>
        <v>0</v>
      </c>
      <c r="F83" s="60">
        <v>0</v>
      </c>
    </row>
    <row r="84" spans="1:6" ht="15" customHeight="1" x14ac:dyDescent="0.2">
      <c r="A84" s="21" t="s">
        <v>205</v>
      </c>
      <c r="B84" s="17" t="s">
        <v>308</v>
      </c>
      <c r="C84" s="19">
        <v>0</v>
      </c>
      <c r="D84" s="57">
        <v>0</v>
      </c>
      <c r="E84" s="55">
        <f t="shared" si="2"/>
        <v>0</v>
      </c>
      <c r="F84" s="60">
        <v>0</v>
      </c>
    </row>
    <row r="85" spans="1:6" ht="15" customHeight="1" x14ac:dyDescent="0.2">
      <c r="A85" s="21" t="s">
        <v>207</v>
      </c>
      <c r="B85" s="17" t="s">
        <v>309</v>
      </c>
      <c r="C85" s="19">
        <v>21368</v>
      </c>
      <c r="D85" s="57">
        <v>0</v>
      </c>
      <c r="E85" s="55">
        <f t="shared" si="2"/>
        <v>21368</v>
      </c>
      <c r="F85" s="60">
        <v>0</v>
      </c>
    </row>
    <row r="86" spans="1:6" ht="15" customHeight="1" x14ac:dyDescent="0.2">
      <c r="A86" s="21" t="s">
        <v>209</v>
      </c>
      <c r="B86" s="17" t="s">
        <v>310</v>
      </c>
      <c r="C86" s="19">
        <v>165</v>
      </c>
      <c r="D86" s="57">
        <v>0</v>
      </c>
      <c r="E86" s="55">
        <f t="shared" si="2"/>
        <v>165</v>
      </c>
      <c r="F86" s="60">
        <v>0</v>
      </c>
    </row>
    <row r="87" spans="1:6" ht="15" customHeight="1" x14ac:dyDescent="0.2">
      <c r="A87" s="21" t="s">
        <v>211</v>
      </c>
      <c r="B87" s="17" t="s">
        <v>311</v>
      </c>
      <c r="C87" s="19">
        <v>0</v>
      </c>
      <c r="D87" s="57">
        <v>0</v>
      </c>
      <c r="E87" s="55">
        <f t="shared" si="2"/>
        <v>0</v>
      </c>
      <c r="F87" s="60">
        <v>0</v>
      </c>
    </row>
    <row r="88" spans="1:6" ht="15" customHeight="1" x14ac:dyDescent="0.2">
      <c r="A88" s="21" t="s">
        <v>213</v>
      </c>
      <c r="B88" s="17" t="s">
        <v>312</v>
      </c>
      <c r="C88" s="19">
        <v>0</v>
      </c>
      <c r="D88" s="57">
        <v>0</v>
      </c>
      <c r="E88" s="55">
        <f t="shared" si="2"/>
        <v>0</v>
      </c>
      <c r="F88" s="60">
        <v>0</v>
      </c>
    </row>
    <row r="89" spans="1:6" ht="15" customHeight="1" x14ac:dyDescent="0.2">
      <c r="A89" s="21" t="s">
        <v>215</v>
      </c>
      <c r="B89" s="17" t="s">
        <v>313</v>
      </c>
      <c r="C89" s="19">
        <v>1</v>
      </c>
      <c r="D89" s="57">
        <v>0</v>
      </c>
      <c r="E89" s="55">
        <f t="shared" si="2"/>
        <v>1</v>
      </c>
      <c r="F89" s="60">
        <v>0</v>
      </c>
    </row>
    <row r="90" spans="1:6" ht="15" customHeight="1" x14ac:dyDescent="0.2">
      <c r="A90" s="21" t="s">
        <v>217</v>
      </c>
      <c r="B90" s="17" t="s">
        <v>314</v>
      </c>
      <c r="C90" s="19">
        <v>1</v>
      </c>
      <c r="D90" s="57">
        <v>0</v>
      </c>
      <c r="E90" s="55">
        <f t="shared" si="2"/>
        <v>1</v>
      </c>
      <c r="F90" s="60">
        <v>0</v>
      </c>
    </row>
    <row r="91" spans="1:6" ht="15" customHeight="1" x14ac:dyDescent="0.2">
      <c r="A91" s="21" t="s">
        <v>219</v>
      </c>
      <c r="B91" s="17" t="s">
        <v>315</v>
      </c>
      <c r="C91" s="19">
        <v>2</v>
      </c>
      <c r="D91" s="57">
        <v>0</v>
      </c>
      <c r="E91" s="55">
        <f t="shared" si="2"/>
        <v>2</v>
      </c>
      <c r="F91" s="60">
        <v>0</v>
      </c>
    </row>
    <row r="92" spans="1:6" ht="15" customHeight="1" x14ac:dyDescent="0.2">
      <c r="A92" s="21" t="s">
        <v>221</v>
      </c>
      <c r="B92" s="17" t="s">
        <v>316</v>
      </c>
      <c r="C92" s="19">
        <v>0</v>
      </c>
      <c r="D92" s="57">
        <v>0</v>
      </c>
      <c r="E92" s="55">
        <f t="shared" si="2"/>
        <v>0</v>
      </c>
      <c r="F92" s="60">
        <v>0</v>
      </c>
    </row>
    <row r="93" spans="1:6" ht="15" customHeight="1" x14ac:dyDescent="0.2">
      <c r="A93" s="21" t="s">
        <v>223</v>
      </c>
      <c r="B93" s="17" t="s">
        <v>317</v>
      </c>
      <c r="C93" s="19">
        <v>0</v>
      </c>
      <c r="D93" s="57">
        <v>0</v>
      </c>
      <c r="E93" s="55">
        <f t="shared" si="2"/>
        <v>0</v>
      </c>
      <c r="F93" s="60">
        <v>0</v>
      </c>
    </row>
    <row r="94" spans="1:6" ht="15" customHeight="1" x14ac:dyDescent="0.2">
      <c r="A94" s="21" t="s">
        <v>225</v>
      </c>
      <c r="B94" s="17" t="s">
        <v>318</v>
      </c>
      <c r="C94" s="19">
        <v>0</v>
      </c>
      <c r="D94" s="57">
        <v>0</v>
      </c>
      <c r="E94" s="55">
        <f t="shared" si="2"/>
        <v>0</v>
      </c>
      <c r="F94" s="60">
        <v>0</v>
      </c>
    </row>
    <row r="95" spans="1:6" ht="15" customHeight="1" x14ac:dyDescent="0.2">
      <c r="A95" s="21" t="s">
        <v>227</v>
      </c>
      <c r="B95" s="17" t="s">
        <v>319</v>
      </c>
      <c r="C95" s="19">
        <v>0</v>
      </c>
      <c r="D95" s="57">
        <v>0</v>
      </c>
      <c r="E95" s="55">
        <f t="shared" si="2"/>
        <v>0</v>
      </c>
      <c r="F95" s="60">
        <v>0</v>
      </c>
    </row>
    <row r="96" spans="1:6" ht="15" customHeight="1" x14ac:dyDescent="0.2">
      <c r="A96" s="21" t="s">
        <v>229</v>
      </c>
      <c r="B96" s="17" t="s">
        <v>320</v>
      </c>
      <c r="C96" s="19">
        <v>0</v>
      </c>
      <c r="D96" s="57">
        <v>0</v>
      </c>
      <c r="E96" s="55">
        <f t="shared" si="2"/>
        <v>0</v>
      </c>
      <c r="F96" s="60">
        <v>0</v>
      </c>
    </row>
    <row r="97" spans="1:6" ht="15" customHeight="1" x14ac:dyDescent="0.2">
      <c r="A97" s="21" t="s">
        <v>231</v>
      </c>
      <c r="B97" s="17" t="s">
        <v>321</v>
      </c>
      <c r="C97" s="19">
        <v>0</v>
      </c>
      <c r="D97" s="57">
        <v>0</v>
      </c>
      <c r="E97" s="55">
        <f t="shared" si="2"/>
        <v>0</v>
      </c>
      <c r="F97" s="60">
        <v>0</v>
      </c>
    </row>
    <row r="98" spans="1:6" ht="24.75" customHeight="1" x14ac:dyDescent="0.2">
      <c r="A98" s="20" t="s">
        <v>233</v>
      </c>
      <c r="B98" s="17" t="s">
        <v>322</v>
      </c>
      <c r="C98" s="19">
        <v>452</v>
      </c>
      <c r="D98" s="54">
        <v>431</v>
      </c>
      <c r="E98" s="55">
        <f t="shared" si="2"/>
        <v>21</v>
      </c>
      <c r="F98" s="60">
        <f t="shared" ref="F98:F100" si="3">C98/D98%-100</f>
        <v>4.8723897911833092</v>
      </c>
    </row>
    <row r="99" spans="1:6" ht="15" customHeight="1" x14ac:dyDescent="0.2">
      <c r="A99" s="20" t="s">
        <v>323</v>
      </c>
      <c r="B99" s="17" t="s">
        <v>324</v>
      </c>
      <c r="C99" s="19">
        <v>19437</v>
      </c>
      <c r="D99" s="54">
        <v>10120</v>
      </c>
      <c r="E99" s="55">
        <f t="shared" si="2"/>
        <v>9317</v>
      </c>
      <c r="F99" s="60">
        <f t="shared" si="3"/>
        <v>92.065217391304344</v>
      </c>
    </row>
    <row r="100" spans="1:6" ht="15" customHeight="1" x14ac:dyDescent="0.2">
      <c r="A100" s="18" t="s">
        <v>166</v>
      </c>
      <c r="B100" s="17" t="s">
        <v>325</v>
      </c>
      <c r="C100" s="19">
        <v>22887680</v>
      </c>
      <c r="D100" s="54">
        <v>18641688</v>
      </c>
      <c r="E100" s="55">
        <f t="shared" si="2"/>
        <v>4245992</v>
      </c>
      <c r="F100" s="60">
        <f t="shared" si="3"/>
        <v>22.776864412707681</v>
      </c>
    </row>
    <row r="101" spans="1:6" ht="15" customHeight="1" x14ac:dyDescent="0.2">
      <c r="A101" s="22"/>
      <c r="B101" s="22"/>
      <c r="C101" s="22"/>
    </row>
    <row r="102" spans="1:6" ht="18" customHeight="1" x14ac:dyDescent="0.2">
      <c r="A102" s="23" t="s">
        <v>326</v>
      </c>
      <c r="B102" s="49" t="s">
        <v>327</v>
      </c>
      <c r="C102" s="49"/>
    </row>
    <row r="103" spans="1:6" ht="14.25" customHeight="1" x14ac:dyDescent="0.2">
      <c r="A103" s="48" t="s">
        <v>328</v>
      </c>
      <c r="B103" s="48"/>
      <c r="C103" s="48"/>
    </row>
    <row r="104" spans="1:6" ht="5.25" customHeight="1" x14ac:dyDescent="0.2">
      <c r="A104" s="50" t="s">
        <v>329</v>
      </c>
      <c r="B104" s="50"/>
      <c r="C104" s="50"/>
    </row>
    <row r="105" spans="1:6" ht="17.25" customHeight="1" x14ac:dyDescent="0.2">
      <c r="A105" s="24"/>
      <c r="B105" s="46" t="s">
        <v>330</v>
      </c>
      <c r="C105" s="46"/>
    </row>
    <row r="106" spans="1:6" ht="18" customHeight="1" x14ac:dyDescent="0.2">
      <c r="A106" s="25" t="s">
        <v>331</v>
      </c>
      <c r="B106" s="26"/>
      <c r="C106" s="26"/>
    </row>
    <row r="107" spans="1:6" ht="5.25" customHeight="1" x14ac:dyDescent="0.2">
      <c r="A107" s="47" t="s">
        <v>329</v>
      </c>
      <c r="B107" s="47"/>
      <c r="C107" s="47"/>
    </row>
    <row r="108" spans="1:6" ht="15" customHeight="1" x14ac:dyDescent="0.2">
      <c r="A108" s="27" t="s">
        <v>332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4100-00-343</cp:lastModifiedBy>
  <dcterms:modified xsi:type="dcterms:W3CDTF">2016-12-12T22:49:44Z</dcterms:modified>
</cp:coreProperties>
</file>