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Раздел I" sheetId="2" r:id="rId2"/>
  </sheets>
  <definedNames>
    <definedName name="_xlnm.Print_Area" localSheetId="1">'Раздел I'!$A$1:$N$32</definedName>
    <definedName name="_xlnm.Print_Area" localSheetId="0">'Титульный лист'!$A$1:$K$17</definedName>
  </definedNames>
  <calcPr fullCalcOnLoad="1"/>
</workbook>
</file>

<file path=xl/sharedStrings.xml><?xml version="1.0" encoding="utf-8"?>
<sst xmlns="http://schemas.openxmlformats.org/spreadsheetml/2006/main" count="117" uniqueCount="61">
  <si>
    <t>ОТЧЕТНОСТЬ ФЕДЕРАЛЬНОЙ НАЛОГОВОЙ СЛУЖБЫ</t>
  </si>
  <si>
    <t xml:space="preserve">
ОТЧЕТ
о налоговой базе и структуре начислений по расчету сумм налога на доходы физических лиц за 2023 год, исчисленных и удержанных налоговым агентом  
за полугодие</t>
  </si>
  <si>
    <t>49 - Магаданская область</t>
  </si>
  <si>
    <t>(по Российской Федерации, по субъекту Российской Федерации, по муниципальному образованию)</t>
  </si>
  <si>
    <t>Представляется:</t>
  </si>
  <si>
    <t>Срок представления</t>
  </si>
  <si>
    <t>Код формы</t>
  </si>
  <si>
    <t>7NF</t>
  </si>
  <si>
    <t>Управлениями ФНС России по субъектам Российской Федерации Федеральной налоговой службе
Территориальными налоговыми органами финансовым органам субъектов Российской Федерации и финансовым органам муниципальных образований</t>
  </si>
  <si>
    <t>За период:
1 квартал – не позднее 01 июня 2023
полугодие – не позднее 01 сентября 2023
9 месяцев – не позднее 01 декабря 2023
год – не позднее 29 апреля 2024
(по итогам за 2023 год)  
1 квартал – не позднее 03 июля 2023
полугодие – не позднее 02 октября 2023
9 месяцев – не позднее 10 января 2024 
год – не позднее 03 июня 2024
(по итогам за 2023 год)</t>
  </si>
  <si>
    <t>Форма № 7-НДФЛ
Утверждена приказом ФНС России
от 28.10.2022
№ ЕД-7-1/997@
Квартальная</t>
  </si>
  <si>
    <t>Код (ОКТМО)</t>
  </si>
  <si>
    <t>Наименование</t>
  </si>
  <si>
    <t>Республика, край, область, автономное образование, город</t>
  </si>
  <si>
    <t>49</t>
  </si>
  <si>
    <t>Магаданская область</t>
  </si>
  <si>
    <t>Налоговый орган</t>
  </si>
  <si>
    <t>Муниципальное образование</t>
  </si>
  <si>
    <t>Наименование показателей</t>
  </si>
  <si>
    <t>Код строки</t>
  </si>
  <si>
    <t>Всего</t>
  </si>
  <si>
    <t>13%</t>
  </si>
  <si>
    <t>30%</t>
  </si>
  <si>
    <t>35%</t>
  </si>
  <si>
    <t>15%</t>
  </si>
  <si>
    <t>А</t>
  </si>
  <si>
    <t>Б</t>
  </si>
  <si>
    <t>Количество налоговых агентов, представивших расчет по форме 6-НДФЛ о доходах 2023 года (единиц)</t>
  </si>
  <si>
    <t>Х</t>
  </si>
  <si>
    <t>Количество актуальных расчетов по форме 6-НДФЛ, представленных за реорганизованную организацию (единиц)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</si>
  <si>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</si>
  <si>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</si>
  <si>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</si>
  <si>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дохода, начисленная физическим лицам (руб.) в том числе:</t>
  </si>
  <si>
    <t>сумма дохода, начисленная в виде дивидендов (руб.)</t>
  </si>
  <si>
    <t>сумма дохода, начисленная по трудовым договорам (контрактам) (руб.)</t>
  </si>
  <si>
    <t>сумма дохода, начисленная по гражданско-правовым договорам, предметом которых являются выполнение работ (оказание услуг) (руб.)</t>
  </si>
  <si>
    <t>из кода строк 1072 и 1074 сумма дохода, начисленная высококвалифицированным специалистам по трудовым договорам (контрактам) и гражданско-правовым договорам, предметом которых являются выполнение работ (оказание услуг) (руб.)</t>
  </si>
  <si>
    <t>Сумма вычетов (руб.)</t>
  </si>
  <si>
    <t>Сумма налога исчисленная, в том числе (руб.)</t>
  </si>
  <si>
    <t>сумма налога, исчисленная с доходов в виде дивидендов (руб.)</t>
  </si>
  <si>
    <t>сумма налога, исчисленная с доходов высококвалифицированных специалистов по трудовым договорам (контрактам) и гражданско-правовым договорам, предметом которых являются выполнение работ (оказание услуг) (руб.)</t>
  </si>
  <si>
    <t>Сумма фиксированного авансового платежа (руб.)</t>
  </si>
  <si>
    <t>Сумма налога на прибыль организаций, подлежащая зачету (руб.)</t>
  </si>
  <si>
    <t>Количество физических лиц, получивших доход в 2023 году по всем налоговым ставкам, в том числе  (чел.)</t>
  </si>
  <si>
    <t>количество высококвалифицированных специалистов, получивших доход по трудовым договорам (контрактам) и гражданско-правовым договорам, предметом которых являются выполнение работ (оказание услуг) (чел.)</t>
  </si>
  <si>
    <t>Сумма налога удержанная (руб.)</t>
  </si>
  <si>
    <t>Сумма налога, не удержанная налоговым агентом (руб.)</t>
  </si>
  <si>
    <t>Сумма налога, возвращенная налоговым агентом (руб.)</t>
  </si>
  <si>
    <t>Сумма налога, излишне удержанная (руб.)</t>
  </si>
  <si>
    <t>Контрольная сумма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</si>
  <si>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</si>
  <si>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</si>
  <si>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</si>
  <si>
    <t>Разница  (+) увеличение (-) уменьшение</t>
  </si>
  <si>
    <t>всего за полугодие 2022 года</t>
  </si>
  <si>
    <t>%</t>
  </si>
  <si>
    <t>Раздел I
Анализ обобщенных показателей по налоговым ставкам и суммам налога на доходы физических лиц, исчисленным и удержанным налоговым агентом по данным формы 6-НДФЛ</t>
  </si>
  <si>
    <t>сентября</t>
  </si>
  <si>
    <t>Комбу-Сюрюн А.Ю. 8(4132)62-34-92, вн. 2315</t>
  </si>
  <si>
    <t xml:space="preserve">                                    Лаврентьева Л.В.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</si>
</sst>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??\ _р_._-;_-@_-"/>
    <numFmt numFmtId="173" formatCode="0.00000000000000%"/>
  </numFmts>
  <fonts count="40">
    <font>
      <sz val="10"/>
      <name val="Arial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center" wrapText="1" readingOrder="1"/>
      <protection/>
    </xf>
    <xf numFmtId="0" fontId="5" fillId="33" borderId="17" xfId="0" applyNumberFormat="1" applyFont="1" applyFill="1" applyBorder="1" applyAlignment="1" applyProtection="1">
      <alignment horizontal="center" wrapText="1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1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1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>
      <alignment/>
    </xf>
    <xf numFmtId="9" fontId="0" fillId="0" borderId="0" xfId="0" applyNumberFormat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3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22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1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top" wrapText="1" readingOrder="1"/>
      <protection/>
    </xf>
    <xf numFmtId="0" fontId="2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23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24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25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69696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31">
      <selection activeCell="B4" sqref="B4:J4"/>
    </sheetView>
  </sheetViews>
  <sheetFormatPr defaultColWidth="9.140625" defaultRowHeight="12.75"/>
  <cols>
    <col min="1" max="1" width="2.00390625" style="0" customWidth="1"/>
    <col min="2" max="2" width="0.9921875" style="0" customWidth="1"/>
    <col min="3" max="3" width="27.28125" style="0" customWidth="1"/>
    <col min="4" max="4" width="5.140625" style="0" customWidth="1"/>
    <col min="5" max="5" width="12.140625" style="0" customWidth="1"/>
    <col min="6" max="6" width="25.421875" style="0" customWidth="1"/>
    <col min="7" max="7" width="0.9921875" style="0" customWidth="1"/>
    <col min="8" max="8" width="15.140625" style="0" customWidth="1"/>
    <col min="9" max="9" width="5.00390625" style="0" customWidth="1"/>
    <col min="10" max="11" width="0.9921875" style="0" customWidth="1"/>
  </cols>
  <sheetData>
    <row r="1" ht="22.5" customHeight="1"/>
    <row r="2" spans="2:10" ht="23.2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28.5" customHeight="1">
      <c r="B3" s="1"/>
      <c r="C3" s="1"/>
      <c r="D3" s="1"/>
      <c r="E3" s="1"/>
      <c r="F3" s="1"/>
      <c r="G3" s="1"/>
      <c r="H3" s="1"/>
      <c r="I3" s="1"/>
      <c r="J3" s="1"/>
    </row>
    <row r="4" spans="1:11" ht="81" customHeight="1">
      <c r="A4" s="2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"/>
    </row>
    <row r="5" spans="1:11" ht="40.5" customHeight="1">
      <c r="A5" s="2"/>
      <c r="B5" s="34"/>
      <c r="C5" s="35" t="s">
        <v>2</v>
      </c>
      <c r="D5" s="35"/>
      <c r="E5" s="35"/>
      <c r="F5" s="35"/>
      <c r="G5" s="35"/>
      <c r="H5" s="35"/>
      <c r="I5" s="35"/>
      <c r="J5" s="36"/>
      <c r="K5" s="3"/>
    </row>
    <row r="6" spans="1:11" ht="16.5" customHeight="1">
      <c r="A6" s="2"/>
      <c r="B6" s="34"/>
      <c r="C6" s="37" t="s">
        <v>3</v>
      </c>
      <c r="D6" s="37"/>
      <c r="E6" s="37"/>
      <c r="F6" s="37"/>
      <c r="G6" s="37"/>
      <c r="H6" s="37"/>
      <c r="I6" s="37"/>
      <c r="J6" s="36"/>
      <c r="K6" s="3"/>
    </row>
    <row r="7" spans="1:11" ht="23.25" customHeight="1">
      <c r="A7" s="2"/>
      <c r="B7" s="29"/>
      <c r="C7" s="29"/>
      <c r="D7" s="29"/>
      <c r="E7" s="29"/>
      <c r="F7" s="29"/>
      <c r="G7" s="29"/>
      <c r="H7" s="29"/>
      <c r="I7" s="29"/>
      <c r="J7" s="29"/>
      <c r="K7" s="3"/>
    </row>
    <row r="8" spans="2:10" ht="5.25" customHeight="1">
      <c r="B8" s="4"/>
      <c r="C8" s="4"/>
      <c r="D8" s="4"/>
      <c r="E8" s="4"/>
      <c r="F8" s="4"/>
      <c r="G8" s="5"/>
      <c r="H8" s="4"/>
      <c r="I8" s="4"/>
      <c r="J8" s="4"/>
    </row>
    <row r="9" spans="1:11" ht="40.5" customHeight="1">
      <c r="A9" s="2"/>
      <c r="B9" s="30" t="s">
        <v>4</v>
      </c>
      <c r="C9" s="30"/>
      <c r="D9" s="30" t="s">
        <v>5</v>
      </c>
      <c r="E9" s="30"/>
      <c r="F9" s="30"/>
      <c r="G9" s="7"/>
      <c r="H9" s="6" t="s">
        <v>6</v>
      </c>
      <c r="I9" s="30" t="s">
        <v>7</v>
      </c>
      <c r="J9" s="30"/>
      <c r="K9" s="3"/>
    </row>
    <row r="10" spans="1:11" ht="147" customHeight="1">
      <c r="A10" s="2"/>
      <c r="B10" s="31" t="s">
        <v>8</v>
      </c>
      <c r="C10" s="31"/>
      <c r="D10" s="31" t="s">
        <v>9</v>
      </c>
      <c r="E10" s="31"/>
      <c r="F10" s="31"/>
      <c r="G10" s="7"/>
      <c r="H10" s="27" t="s">
        <v>10</v>
      </c>
      <c r="I10" s="27"/>
      <c r="J10" s="27"/>
      <c r="K10" s="3"/>
    </row>
    <row r="11" spans="1:11" ht="77.25" customHeight="1">
      <c r="A11" s="2"/>
      <c r="B11" s="31"/>
      <c r="C11" s="31"/>
      <c r="D11" s="31"/>
      <c r="E11" s="31"/>
      <c r="F11" s="31"/>
      <c r="G11" s="7"/>
      <c r="H11" s="27"/>
      <c r="I11" s="27"/>
      <c r="J11" s="27"/>
      <c r="K11" s="3"/>
    </row>
    <row r="12" spans="1:11" ht="76.5" customHeight="1">
      <c r="A12" s="2"/>
      <c r="B12" s="31"/>
      <c r="C12" s="31"/>
      <c r="D12" s="31"/>
      <c r="E12" s="31"/>
      <c r="F12" s="31"/>
      <c r="G12" s="7"/>
      <c r="H12" s="27"/>
      <c r="I12" s="27"/>
      <c r="J12" s="27"/>
      <c r="K12" s="3"/>
    </row>
    <row r="13" spans="2:10" ht="5.25" customHeight="1">
      <c r="B13" s="4"/>
      <c r="C13" s="4"/>
      <c r="D13" s="4"/>
      <c r="E13" s="4"/>
      <c r="F13" s="4"/>
      <c r="G13" s="9"/>
      <c r="H13" s="4"/>
      <c r="I13" s="4"/>
      <c r="J13" s="4"/>
    </row>
    <row r="14" spans="1:11" ht="29.25" customHeight="1">
      <c r="A14" s="2"/>
      <c r="B14" s="27"/>
      <c r="C14" s="27"/>
      <c r="D14" s="27"/>
      <c r="E14" s="10" t="s">
        <v>11</v>
      </c>
      <c r="F14" s="28" t="s">
        <v>12</v>
      </c>
      <c r="G14" s="28"/>
      <c r="H14" s="28"/>
      <c r="I14" s="28"/>
      <c r="J14" s="28"/>
      <c r="K14" s="3"/>
    </row>
    <row r="15" spans="1:11" ht="45.75" customHeight="1">
      <c r="A15" s="2"/>
      <c r="B15" s="27" t="s">
        <v>13</v>
      </c>
      <c r="C15" s="27"/>
      <c r="D15" s="27"/>
      <c r="E15" s="8" t="s">
        <v>14</v>
      </c>
      <c r="F15" s="27" t="s">
        <v>15</v>
      </c>
      <c r="G15" s="27"/>
      <c r="H15" s="27"/>
      <c r="I15" s="27"/>
      <c r="J15" s="27"/>
      <c r="K15" s="3"/>
    </row>
    <row r="16" spans="1:11" ht="45.75" customHeight="1">
      <c r="A16" s="2"/>
      <c r="B16" s="27" t="s">
        <v>16</v>
      </c>
      <c r="C16" s="27"/>
      <c r="D16" s="27"/>
      <c r="E16" s="8"/>
      <c r="F16" s="27"/>
      <c r="G16" s="27"/>
      <c r="H16" s="27"/>
      <c r="I16" s="27"/>
      <c r="J16" s="27"/>
      <c r="K16" s="3"/>
    </row>
    <row r="17" spans="1:11" ht="86.25" customHeight="1">
      <c r="A17" s="2"/>
      <c r="B17" s="27" t="s">
        <v>17</v>
      </c>
      <c r="C17" s="27"/>
      <c r="D17" s="27"/>
      <c r="E17" s="8"/>
      <c r="F17" s="27"/>
      <c r="G17" s="27"/>
      <c r="H17" s="27"/>
      <c r="I17" s="27"/>
      <c r="J17" s="27"/>
      <c r="K17" s="3"/>
    </row>
  </sheetData>
  <sheetProtection/>
  <mergeCells count="21">
    <mergeCell ref="B2:J2"/>
    <mergeCell ref="B4:J4"/>
    <mergeCell ref="B5:B6"/>
    <mergeCell ref="C5:I5"/>
    <mergeCell ref="J5:J6"/>
    <mergeCell ref="C6:I6"/>
    <mergeCell ref="B7:J7"/>
    <mergeCell ref="B9:C9"/>
    <mergeCell ref="D9:F9"/>
    <mergeCell ref="I9:J9"/>
    <mergeCell ref="B10:C12"/>
    <mergeCell ref="D10:F12"/>
    <mergeCell ref="H10:J12"/>
    <mergeCell ref="B17:D17"/>
    <mergeCell ref="F17:J17"/>
    <mergeCell ref="B14:D14"/>
    <mergeCell ref="F14:J14"/>
    <mergeCell ref="B15:D15"/>
    <mergeCell ref="F15:J15"/>
    <mergeCell ref="B16:D16"/>
    <mergeCell ref="F16:J16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4">
      <selection activeCell="A1" sqref="A1:P32"/>
    </sheetView>
  </sheetViews>
  <sheetFormatPr defaultColWidth="9.140625" defaultRowHeight="12.75"/>
  <cols>
    <col min="2" max="2" width="12.140625" style="0" customWidth="1"/>
    <col min="3" max="3" width="7.140625" style="0" customWidth="1"/>
    <col min="4" max="4" width="10.140625" style="0" customWidth="1"/>
    <col min="5" max="5" width="8.140625" style="0" customWidth="1"/>
    <col min="6" max="6" width="13.28125" style="0" customWidth="1"/>
    <col min="7" max="7" width="5.00390625" style="0" customWidth="1"/>
    <col min="8" max="9" width="14.140625" style="0" customWidth="1"/>
    <col min="10" max="10" width="6.140625" style="0" customWidth="1"/>
    <col min="12" max="12" width="17.140625" style="0" customWidth="1"/>
    <col min="13" max="13" width="14.28125" style="0" customWidth="1"/>
    <col min="14" max="14" width="29.421875" style="0" hidden="1" customWidth="1"/>
    <col min="15" max="15" width="19.8515625" style="0" customWidth="1"/>
    <col min="16" max="16" width="12.8515625" style="0" customWidth="1"/>
    <col min="17" max="17" width="20.57421875" style="0" bestFit="1" customWidth="1"/>
  </cols>
  <sheetData>
    <row r="1" spans="1:16" ht="45.75" customHeight="1">
      <c r="A1" s="38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5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5"/>
      <c r="O2" s="25"/>
      <c r="P2" s="25"/>
    </row>
    <row r="3" spans="1:16" ht="69" customHeight="1">
      <c r="A3" s="48" t="s">
        <v>18</v>
      </c>
      <c r="B3" s="48"/>
      <c r="C3" s="48"/>
      <c r="D3" s="48"/>
      <c r="E3" s="15" t="s">
        <v>19</v>
      </c>
      <c r="F3" s="48" t="s">
        <v>20</v>
      </c>
      <c r="G3" s="48"/>
      <c r="H3" s="15" t="s">
        <v>21</v>
      </c>
      <c r="I3" s="15" t="s">
        <v>22</v>
      </c>
      <c r="J3" s="48" t="s">
        <v>23</v>
      </c>
      <c r="K3" s="48"/>
      <c r="L3" s="15" t="s">
        <v>24</v>
      </c>
      <c r="M3" s="15" t="s">
        <v>55</v>
      </c>
      <c r="N3" s="16"/>
      <c r="O3" s="15" t="s">
        <v>54</v>
      </c>
      <c r="P3" s="17" t="s">
        <v>56</v>
      </c>
    </row>
    <row r="4" spans="1:16" ht="17.25" customHeight="1">
      <c r="A4" s="48" t="s">
        <v>25</v>
      </c>
      <c r="B4" s="48"/>
      <c r="C4" s="48"/>
      <c r="D4" s="48"/>
      <c r="E4" s="15" t="s">
        <v>26</v>
      </c>
      <c r="F4" s="49">
        <v>1</v>
      </c>
      <c r="G4" s="49"/>
      <c r="H4" s="18">
        <v>2</v>
      </c>
      <c r="I4" s="18">
        <v>3</v>
      </c>
      <c r="J4" s="49">
        <v>4</v>
      </c>
      <c r="K4" s="49"/>
      <c r="L4" s="18">
        <v>5</v>
      </c>
      <c r="M4" s="18">
        <v>6</v>
      </c>
      <c r="N4" s="16"/>
      <c r="O4" s="18">
        <v>8</v>
      </c>
      <c r="P4" s="18">
        <v>9</v>
      </c>
    </row>
    <row r="5" spans="1:17" ht="40.5" customHeight="1">
      <c r="A5" s="45" t="s">
        <v>27</v>
      </c>
      <c r="B5" s="45"/>
      <c r="C5" s="45"/>
      <c r="D5" s="45"/>
      <c r="E5" s="19">
        <v>1010</v>
      </c>
      <c r="F5" s="46">
        <v>4213</v>
      </c>
      <c r="G5" s="46"/>
      <c r="H5" s="21" t="s">
        <v>28</v>
      </c>
      <c r="I5" s="21" t="s">
        <v>28</v>
      </c>
      <c r="J5" s="47" t="s">
        <v>28</v>
      </c>
      <c r="K5" s="47"/>
      <c r="L5" s="21" t="s">
        <v>28</v>
      </c>
      <c r="M5" s="11">
        <v>4149</v>
      </c>
      <c r="N5" s="16"/>
      <c r="O5" s="22">
        <f>F5-M5</f>
        <v>64</v>
      </c>
      <c r="P5" s="23">
        <v>1.02</v>
      </c>
      <c r="Q5" s="26">
        <f>F5/M5/100%</f>
        <v>1.0154254037117378</v>
      </c>
    </row>
    <row r="6" spans="1:17" ht="39.75" customHeight="1">
      <c r="A6" s="45" t="s">
        <v>29</v>
      </c>
      <c r="B6" s="45"/>
      <c r="C6" s="45"/>
      <c r="D6" s="45"/>
      <c r="E6" s="19">
        <v>1020</v>
      </c>
      <c r="F6" s="46">
        <v>13</v>
      </c>
      <c r="G6" s="46"/>
      <c r="H6" s="21" t="s">
        <v>28</v>
      </c>
      <c r="I6" s="21" t="s">
        <v>28</v>
      </c>
      <c r="J6" s="47" t="s">
        <v>28</v>
      </c>
      <c r="K6" s="47"/>
      <c r="L6" s="21" t="s">
        <v>28</v>
      </c>
      <c r="M6" s="11">
        <v>6</v>
      </c>
      <c r="N6" s="16"/>
      <c r="O6" s="22">
        <f aca="true" t="shared" si="0" ref="O6:O26">F6-M6</f>
        <v>7</v>
      </c>
      <c r="P6" s="23">
        <v>2.17</v>
      </c>
      <c r="Q6" s="26">
        <f aca="true" t="shared" si="1" ref="Q6:Q27">F6/M6/100%</f>
        <v>2.1666666666666665</v>
      </c>
    </row>
    <row r="7" spans="1:17" ht="29.25" customHeight="1">
      <c r="A7" s="45" t="s">
        <v>30</v>
      </c>
      <c r="B7" s="45"/>
      <c r="C7" s="45"/>
      <c r="D7" s="45"/>
      <c r="E7" s="19">
        <v>1030</v>
      </c>
      <c r="F7" s="46">
        <v>4252</v>
      </c>
      <c r="G7" s="46"/>
      <c r="H7" s="21" t="s">
        <v>28</v>
      </c>
      <c r="I7" s="21" t="s">
        <v>28</v>
      </c>
      <c r="J7" s="47" t="s">
        <v>28</v>
      </c>
      <c r="K7" s="47"/>
      <c r="L7" s="21" t="s">
        <v>28</v>
      </c>
      <c r="M7" s="11">
        <v>4176</v>
      </c>
      <c r="N7" s="16"/>
      <c r="O7" s="22">
        <f t="shared" si="0"/>
        <v>76</v>
      </c>
      <c r="P7" s="23">
        <v>1.02</v>
      </c>
      <c r="Q7" s="26">
        <f t="shared" si="1"/>
        <v>1.0181992337164751</v>
      </c>
    </row>
    <row r="8" spans="1:17" ht="28.5" customHeight="1">
      <c r="A8" s="45" t="s">
        <v>31</v>
      </c>
      <c r="B8" s="45"/>
      <c r="C8" s="45"/>
      <c r="D8" s="45"/>
      <c r="E8" s="19">
        <v>1040</v>
      </c>
      <c r="F8" s="46">
        <v>4156</v>
      </c>
      <c r="G8" s="46"/>
      <c r="H8" s="21" t="s">
        <v>28</v>
      </c>
      <c r="I8" s="21" t="s">
        <v>28</v>
      </c>
      <c r="J8" s="47" t="s">
        <v>28</v>
      </c>
      <c r="K8" s="47"/>
      <c r="L8" s="21" t="s">
        <v>28</v>
      </c>
      <c r="M8" s="11">
        <v>4060</v>
      </c>
      <c r="N8" s="16"/>
      <c r="O8" s="22">
        <f t="shared" si="0"/>
        <v>96</v>
      </c>
      <c r="P8" s="23">
        <v>1.02</v>
      </c>
      <c r="Q8" s="26">
        <f t="shared" si="1"/>
        <v>1.0236453201970444</v>
      </c>
    </row>
    <row r="9" spans="1:17" ht="17.25" customHeight="1">
      <c r="A9" s="45" t="s">
        <v>32</v>
      </c>
      <c r="B9" s="45"/>
      <c r="C9" s="45"/>
      <c r="D9" s="45"/>
      <c r="E9" s="19">
        <v>1050</v>
      </c>
      <c r="F9" s="46">
        <v>96</v>
      </c>
      <c r="G9" s="46"/>
      <c r="H9" s="21" t="s">
        <v>28</v>
      </c>
      <c r="I9" s="21" t="s">
        <v>28</v>
      </c>
      <c r="J9" s="47" t="s">
        <v>28</v>
      </c>
      <c r="K9" s="47"/>
      <c r="L9" s="21" t="s">
        <v>28</v>
      </c>
      <c r="M9" s="11">
        <v>116</v>
      </c>
      <c r="N9" s="16"/>
      <c r="O9" s="22">
        <f t="shared" si="0"/>
        <v>-20</v>
      </c>
      <c r="P9" s="23">
        <v>0.83</v>
      </c>
      <c r="Q9" s="26">
        <f t="shared" si="1"/>
        <v>0.8275862068965517</v>
      </c>
    </row>
    <row r="10" spans="1:17" ht="29.25" customHeight="1">
      <c r="A10" s="45" t="s">
        <v>33</v>
      </c>
      <c r="B10" s="45"/>
      <c r="C10" s="45"/>
      <c r="D10" s="45"/>
      <c r="E10" s="19">
        <v>1060</v>
      </c>
      <c r="F10" s="46">
        <v>52423691850</v>
      </c>
      <c r="G10" s="46"/>
      <c r="H10" s="20">
        <v>50975954132</v>
      </c>
      <c r="I10" s="20">
        <v>15365600</v>
      </c>
      <c r="J10" s="46">
        <v>7582140</v>
      </c>
      <c r="K10" s="46"/>
      <c r="L10" s="20">
        <v>1424789978</v>
      </c>
      <c r="M10" s="11">
        <v>51603539271</v>
      </c>
      <c r="N10" s="16"/>
      <c r="O10" s="22">
        <f t="shared" si="0"/>
        <v>820152579</v>
      </c>
      <c r="P10" s="23">
        <v>1.02</v>
      </c>
      <c r="Q10" s="26">
        <f t="shared" si="1"/>
        <v>1.0158933396930956</v>
      </c>
    </row>
    <row r="11" spans="1:17" ht="28.5" customHeight="1">
      <c r="A11" s="45" t="s">
        <v>34</v>
      </c>
      <c r="B11" s="45"/>
      <c r="C11" s="45"/>
      <c r="D11" s="45"/>
      <c r="E11" s="19">
        <v>1070</v>
      </c>
      <c r="F11" s="46">
        <v>934941466</v>
      </c>
      <c r="G11" s="46"/>
      <c r="H11" s="20">
        <v>339505711</v>
      </c>
      <c r="I11" s="21" t="s">
        <v>28</v>
      </c>
      <c r="J11" s="47" t="s">
        <v>28</v>
      </c>
      <c r="K11" s="47"/>
      <c r="L11" s="20">
        <v>595435755</v>
      </c>
      <c r="M11" s="11">
        <v>720921860</v>
      </c>
      <c r="N11" s="16"/>
      <c r="O11" s="22">
        <f t="shared" si="0"/>
        <v>214019606</v>
      </c>
      <c r="P11" s="23">
        <v>1.3</v>
      </c>
      <c r="Q11" s="26">
        <f t="shared" si="1"/>
        <v>1.2968693528033677</v>
      </c>
    </row>
    <row r="12" spans="1:17" ht="28.5" customHeight="1">
      <c r="A12" s="45" t="s">
        <v>35</v>
      </c>
      <c r="B12" s="45"/>
      <c r="C12" s="45"/>
      <c r="D12" s="45"/>
      <c r="E12" s="19">
        <v>1072</v>
      </c>
      <c r="F12" s="46">
        <v>50030486969</v>
      </c>
      <c r="G12" s="46"/>
      <c r="H12" s="20">
        <v>49209215553</v>
      </c>
      <c r="I12" s="20">
        <v>15258673</v>
      </c>
      <c r="J12" s="47" t="s">
        <v>28</v>
      </c>
      <c r="K12" s="47"/>
      <c r="L12" s="20">
        <v>806012743</v>
      </c>
      <c r="M12" s="11">
        <v>46855537084</v>
      </c>
      <c r="N12" s="16"/>
      <c r="O12" s="22">
        <f t="shared" si="0"/>
        <v>3174949885</v>
      </c>
      <c r="P12" s="23">
        <v>1.07</v>
      </c>
      <c r="Q12" s="26">
        <f t="shared" si="1"/>
        <v>1.067760398932321</v>
      </c>
    </row>
    <row r="13" spans="1:17" ht="51" customHeight="1">
      <c r="A13" s="45" t="s">
        <v>36</v>
      </c>
      <c r="B13" s="45"/>
      <c r="C13" s="45"/>
      <c r="D13" s="45"/>
      <c r="E13" s="19">
        <v>1074</v>
      </c>
      <c r="F13" s="46">
        <v>852656867</v>
      </c>
      <c r="G13" s="46"/>
      <c r="H13" s="20">
        <v>851799199</v>
      </c>
      <c r="I13" s="20">
        <v>3500</v>
      </c>
      <c r="J13" s="47" t="s">
        <v>28</v>
      </c>
      <c r="K13" s="47"/>
      <c r="L13" s="20">
        <v>854168</v>
      </c>
      <c r="M13" s="11">
        <v>892899704</v>
      </c>
      <c r="N13" s="16"/>
      <c r="O13" s="22">
        <f t="shared" si="0"/>
        <v>-40242837</v>
      </c>
      <c r="P13" s="23">
        <v>0.95</v>
      </c>
      <c r="Q13" s="26">
        <f t="shared" si="1"/>
        <v>0.9549301709702437</v>
      </c>
    </row>
    <row r="14" spans="1:17" ht="74.25" customHeight="1">
      <c r="A14" s="45" t="s">
        <v>37</v>
      </c>
      <c r="B14" s="45"/>
      <c r="C14" s="45"/>
      <c r="D14" s="45"/>
      <c r="E14" s="19">
        <v>1075</v>
      </c>
      <c r="F14" s="46">
        <v>25574595</v>
      </c>
      <c r="G14" s="46"/>
      <c r="H14" s="20">
        <v>25574595</v>
      </c>
      <c r="I14" s="20">
        <v>0</v>
      </c>
      <c r="J14" s="47" t="s">
        <v>28</v>
      </c>
      <c r="K14" s="47"/>
      <c r="L14" s="20">
        <v>0</v>
      </c>
      <c r="M14" s="11">
        <v>57811936</v>
      </c>
      <c r="N14" s="16"/>
      <c r="O14" s="22">
        <f t="shared" si="0"/>
        <v>-32237341</v>
      </c>
      <c r="P14" s="23">
        <v>0.44</v>
      </c>
      <c r="Q14" s="26">
        <f t="shared" si="1"/>
        <v>0.4423756886467182</v>
      </c>
    </row>
    <row r="15" spans="1:17" ht="17.25" customHeight="1">
      <c r="A15" s="45" t="s">
        <v>38</v>
      </c>
      <c r="B15" s="45"/>
      <c r="C15" s="45"/>
      <c r="D15" s="45"/>
      <c r="E15" s="19">
        <v>1080</v>
      </c>
      <c r="F15" s="46">
        <v>189974322</v>
      </c>
      <c r="G15" s="46"/>
      <c r="H15" s="20">
        <v>189384179</v>
      </c>
      <c r="I15" s="20">
        <v>20000</v>
      </c>
      <c r="J15" s="46">
        <v>516000</v>
      </c>
      <c r="K15" s="46"/>
      <c r="L15" s="20">
        <v>54143</v>
      </c>
      <c r="M15" s="11">
        <v>203477977</v>
      </c>
      <c r="N15" s="16"/>
      <c r="O15" s="22">
        <f t="shared" si="0"/>
        <v>-13503655</v>
      </c>
      <c r="P15" s="23">
        <v>0.93</v>
      </c>
      <c r="Q15" s="26">
        <f t="shared" si="1"/>
        <v>0.9336357909632648</v>
      </c>
    </row>
    <row r="16" spans="1:17" ht="16.5" customHeight="1">
      <c r="A16" s="45" t="s">
        <v>39</v>
      </c>
      <c r="B16" s="45"/>
      <c r="C16" s="45"/>
      <c r="D16" s="45"/>
      <c r="E16" s="19">
        <v>1090</v>
      </c>
      <c r="F16" s="46">
        <v>6929492915</v>
      </c>
      <c r="G16" s="46"/>
      <c r="H16" s="20">
        <v>6708705697</v>
      </c>
      <c r="I16" s="20">
        <v>4603682</v>
      </c>
      <c r="J16" s="46">
        <v>2473162</v>
      </c>
      <c r="K16" s="46"/>
      <c r="L16" s="20">
        <v>213710374</v>
      </c>
      <c r="M16" s="11">
        <v>6688687329</v>
      </c>
      <c r="N16" s="16"/>
      <c r="O16" s="22">
        <f t="shared" si="0"/>
        <v>240805586</v>
      </c>
      <c r="P16" s="23">
        <v>1.04</v>
      </c>
      <c r="Q16" s="26">
        <f t="shared" si="1"/>
        <v>1.0360019199815103</v>
      </c>
    </row>
    <row r="17" spans="1:17" ht="29.25" customHeight="1">
      <c r="A17" s="45" t="s">
        <v>40</v>
      </c>
      <c r="B17" s="45"/>
      <c r="C17" s="45"/>
      <c r="D17" s="45"/>
      <c r="E17" s="19">
        <v>1100</v>
      </c>
      <c r="F17" s="46">
        <v>133431903</v>
      </c>
      <c r="G17" s="46"/>
      <c r="H17" s="20">
        <v>44116539</v>
      </c>
      <c r="I17" s="21" t="s">
        <v>28</v>
      </c>
      <c r="J17" s="47" t="s">
        <v>28</v>
      </c>
      <c r="K17" s="47"/>
      <c r="L17" s="20">
        <v>89315364</v>
      </c>
      <c r="M17" s="11">
        <v>99364511</v>
      </c>
      <c r="N17" s="16"/>
      <c r="O17" s="22">
        <f t="shared" si="0"/>
        <v>34067392</v>
      </c>
      <c r="P17" s="23">
        <v>1.34</v>
      </c>
      <c r="Q17" s="26">
        <f t="shared" si="1"/>
        <v>1.3428527112662991</v>
      </c>
    </row>
    <row r="18" spans="1:17" ht="74.25" customHeight="1">
      <c r="A18" s="45" t="s">
        <v>41</v>
      </c>
      <c r="B18" s="45"/>
      <c r="C18" s="45"/>
      <c r="D18" s="45"/>
      <c r="E18" s="19">
        <v>1101</v>
      </c>
      <c r="F18" s="46">
        <v>3324697</v>
      </c>
      <c r="G18" s="46"/>
      <c r="H18" s="20">
        <v>3324697</v>
      </c>
      <c r="I18" s="20">
        <v>0</v>
      </c>
      <c r="J18" s="47" t="s">
        <v>28</v>
      </c>
      <c r="K18" s="47"/>
      <c r="L18" s="20">
        <v>0</v>
      </c>
      <c r="M18" s="11">
        <v>7902756</v>
      </c>
      <c r="N18" s="16"/>
      <c r="O18" s="22">
        <f t="shared" si="0"/>
        <v>-4578059</v>
      </c>
      <c r="P18" s="23">
        <v>0.42</v>
      </c>
      <c r="Q18" s="26">
        <f t="shared" si="1"/>
        <v>0.42070095546414443</v>
      </c>
    </row>
    <row r="19" spans="1:17" ht="28.5" customHeight="1">
      <c r="A19" s="45" t="s">
        <v>42</v>
      </c>
      <c r="B19" s="45"/>
      <c r="C19" s="45"/>
      <c r="D19" s="45"/>
      <c r="E19" s="19">
        <v>1110</v>
      </c>
      <c r="F19" s="46">
        <v>19706685</v>
      </c>
      <c r="G19" s="46"/>
      <c r="H19" s="20">
        <v>19706685</v>
      </c>
      <c r="I19" s="21" t="s">
        <v>28</v>
      </c>
      <c r="J19" s="47" t="s">
        <v>28</v>
      </c>
      <c r="K19" s="47"/>
      <c r="L19" s="21" t="s">
        <v>28</v>
      </c>
      <c r="M19" s="11">
        <v>34650161</v>
      </c>
      <c r="N19" s="16"/>
      <c r="O19" s="22">
        <f t="shared" si="0"/>
        <v>-14943476</v>
      </c>
      <c r="P19" s="23">
        <v>0.57</v>
      </c>
      <c r="Q19" s="26">
        <f t="shared" si="1"/>
        <v>0.5687328552383927</v>
      </c>
    </row>
    <row r="20" spans="1:17" ht="28.5" customHeight="1">
      <c r="A20" s="45" t="s">
        <v>43</v>
      </c>
      <c r="B20" s="45"/>
      <c r="C20" s="45"/>
      <c r="D20" s="45"/>
      <c r="E20" s="19">
        <v>1111</v>
      </c>
      <c r="F20" s="46">
        <v>21</v>
      </c>
      <c r="G20" s="46"/>
      <c r="H20" s="20">
        <v>21</v>
      </c>
      <c r="I20" s="21" t="s">
        <v>28</v>
      </c>
      <c r="J20" s="47" t="s">
        <v>28</v>
      </c>
      <c r="K20" s="47"/>
      <c r="L20" s="20">
        <v>0</v>
      </c>
      <c r="M20" s="11">
        <v>67661</v>
      </c>
      <c r="N20" s="16"/>
      <c r="O20" s="22">
        <f t="shared" si="0"/>
        <v>-67640</v>
      </c>
      <c r="P20" s="23">
        <v>0</v>
      </c>
      <c r="Q20" s="26">
        <f t="shared" si="1"/>
        <v>0.00031037081923116714</v>
      </c>
    </row>
    <row r="21" spans="1:17" ht="40.5" customHeight="1">
      <c r="A21" s="45" t="s">
        <v>44</v>
      </c>
      <c r="B21" s="45"/>
      <c r="C21" s="45"/>
      <c r="D21" s="45"/>
      <c r="E21" s="19">
        <v>1120</v>
      </c>
      <c r="F21" s="46">
        <v>116744</v>
      </c>
      <c r="G21" s="46"/>
      <c r="H21" s="21" t="s">
        <v>28</v>
      </c>
      <c r="I21" s="21" t="s">
        <v>28</v>
      </c>
      <c r="J21" s="47" t="s">
        <v>28</v>
      </c>
      <c r="K21" s="47"/>
      <c r="L21" s="21" t="s">
        <v>28</v>
      </c>
      <c r="M21" s="11">
        <v>154470</v>
      </c>
      <c r="N21" s="16"/>
      <c r="O21" s="22">
        <f t="shared" si="0"/>
        <v>-37726</v>
      </c>
      <c r="P21" s="23">
        <v>0.76</v>
      </c>
      <c r="Q21" s="26">
        <f t="shared" si="1"/>
        <v>0.7557713471871561</v>
      </c>
    </row>
    <row r="22" spans="1:17" ht="62.25" customHeight="1">
      <c r="A22" s="45" t="s">
        <v>45</v>
      </c>
      <c r="B22" s="45"/>
      <c r="C22" s="45"/>
      <c r="D22" s="45"/>
      <c r="E22" s="19">
        <v>1121</v>
      </c>
      <c r="F22" s="46">
        <v>135</v>
      </c>
      <c r="G22" s="46"/>
      <c r="H22" s="21" t="s">
        <v>28</v>
      </c>
      <c r="I22" s="21" t="s">
        <v>28</v>
      </c>
      <c r="J22" s="47" t="s">
        <v>28</v>
      </c>
      <c r="K22" s="47"/>
      <c r="L22" s="21" t="s">
        <v>28</v>
      </c>
      <c r="M22" s="11">
        <v>191</v>
      </c>
      <c r="N22" s="16"/>
      <c r="O22" s="22">
        <f t="shared" si="0"/>
        <v>-56</v>
      </c>
      <c r="P22" s="23">
        <v>0.71</v>
      </c>
      <c r="Q22" s="26">
        <f t="shared" si="1"/>
        <v>0.7068062827225131</v>
      </c>
    </row>
    <row r="23" spans="1:17" ht="17.25" customHeight="1">
      <c r="A23" s="45" t="s">
        <v>46</v>
      </c>
      <c r="B23" s="45"/>
      <c r="C23" s="45"/>
      <c r="D23" s="45"/>
      <c r="E23" s="19">
        <v>1130</v>
      </c>
      <c r="F23" s="46">
        <v>6820904024</v>
      </c>
      <c r="G23" s="46"/>
      <c r="H23" s="21" t="s">
        <v>28</v>
      </c>
      <c r="I23" s="21" t="s">
        <v>28</v>
      </c>
      <c r="J23" s="47" t="s">
        <v>28</v>
      </c>
      <c r="K23" s="47"/>
      <c r="L23" s="21" t="s">
        <v>28</v>
      </c>
      <c r="M23" s="11">
        <v>6314409255</v>
      </c>
      <c r="N23" s="16"/>
      <c r="O23" s="22">
        <f t="shared" si="0"/>
        <v>506494769</v>
      </c>
      <c r="P23" s="23">
        <v>1.08</v>
      </c>
      <c r="Q23" s="26">
        <f t="shared" si="1"/>
        <v>1.080212534307772</v>
      </c>
    </row>
    <row r="24" spans="1:17" ht="28.5" customHeight="1">
      <c r="A24" s="45" t="s">
        <v>47</v>
      </c>
      <c r="B24" s="45"/>
      <c r="C24" s="45"/>
      <c r="D24" s="45"/>
      <c r="E24" s="19">
        <v>1140</v>
      </c>
      <c r="F24" s="46">
        <v>23039342</v>
      </c>
      <c r="G24" s="46"/>
      <c r="H24" s="21" t="s">
        <v>28</v>
      </c>
      <c r="I24" s="21" t="s">
        <v>28</v>
      </c>
      <c r="J24" s="47" t="s">
        <v>28</v>
      </c>
      <c r="K24" s="47"/>
      <c r="L24" s="21" t="s">
        <v>28</v>
      </c>
      <c r="M24" s="11">
        <v>54278228</v>
      </c>
      <c r="N24" s="16"/>
      <c r="O24" s="22">
        <f t="shared" si="0"/>
        <v>-31238886</v>
      </c>
      <c r="P24" s="23">
        <v>0.42</v>
      </c>
      <c r="Q24" s="26">
        <f t="shared" si="1"/>
        <v>0.4244674678768069</v>
      </c>
    </row>
    <row r="25" spans="1:17" ht="29.25" customHeight="1">
      <c r="A25" s="45" t="s">
        <v>48</v>
      </c>
      <c r="B25" s="45"/>
      <c r="C25" s="45"/>
      <c r="D25" s="45"/>
      <c r="E25" s="19">
        <v>1150</v>
      </c>
      <c r="F25" s="46">
        <v>1268372</v>
      </c>
      <c r="G25" s="46"/>
      <c r="H25" s="21" t="s">
        <v>28</v>
      </c>
      <c r="I25" s="21" t="s">
        <v>28</v>
      </c>
      <c r="J25" s="47" t="s">
        <v>28</v>
      </c>
      <c r="K25" s="47"/>
      <c r="L25" s="21" t="s">
        <v>28</v>
      </c>
      <c r="M25" s="11">
        <v>956715</v>
      </c>
      <c r="N25" s="16"/>
      <c r="O25" s="22">
        <f t="shared" si="0"/>
        <v>311657</v>
      </c>
      <c r="P25" s="23">
        <v>1.33</v>
      </c>
      <c r="Q25" s="26">
        <f t="shared" si="1"/>
        <v>1.3257574094688596</v>
      </c>
    </row>
    <row r="26" spans="1:17" ht="16.5" customHeight="1">
      <c r="A26" s="45" t="s">
        <v>49</v>
      </c>
      <c r="B26" s="45"/>
      <c r="C26" s="45"/>
      <c r="D26" s="45"/>
      <c r="E26" s="19">
        <v>1160</v>
      </c>
      <c r="F26" s="46">
        <v>7649995</v>
      </c>
      <c r="G26" s="46"/>
      <c r="H26" s="21" t="s">
        <v>28</v>
      </c>
      <c r="I26" s="21" t="s">
        <v>28</v>
      </c>
      <c r="J26" s="47" t="s">
        <v>28</v>
      </c>
      <c r="K26" s="47"/>
      <c r="L26" s="21" t="s">
        <v>28</v>
      </c>
      <c r="M26" s="11">
        <v>3097794</v>
      </c>
      <c r="N26" s="16"/>
      <c r="O26" s="22">
        <f t="shared" si="0"/>
        <v>4552201</v>
      </c>
      <c r="P26" s="23">
        <v>2.47</v>
      </c>
      <c r="Q26" s="26">
        <f t="shared" si="1"/>
        <v>2.4694976489721396</v>
      </c>
    </row>
    <row r="27" spans="1:17" ht="17.25" customHeight="1">
      <c r="A27" s="41" t="s">
        <v>50</v>
      </c>
      <c r="B27" s="41"/>
      <c r="C27" s="41"/>
      <c r="D27" s="41"/>
      <c r="E27" s="18">
        <v>1200</v>
      </c>
      <c r="F27" s="42">
        <v>118396273632</v>
      </c>
      <c r="G27" s="42"/>
      <c r="H27" s="24">
        <v>108367287008</v>
      </c>
      <c r="I27" s="24">
        <v>35251455</v>
      </c>
      <c r="J27" s="42">
        <v>10571302</v>
      </c>
      <c r="K27" s="42"/>
      <c r="L27" s="24">
        <v>3130172525</v>
      </c>
      <c r="M27" s="24">
        <v>0</v>
      </c>
      <c r="N27" s="16"/>
      <c r="O27" s="25"/>
      <c r="P27" s="25"/>
      <c r="Q27" s="26" t="e">
        <f t="shared" si="1"/>
        <v>#DIV/0!</v>
      </c>
    </row>
    <row r="28" spans="1:13" ht="23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4" ht="16.5" customHeight="1">
      <c r="A29" s="12">
        <v>1</v>
      </c>
      <c r="B29" s="13" t="s">
        <v>58</v>
      </c>
      <c r="C29" s="12">
        <v>2023</v>
      </c>
      <c r="K29" s="43" t="s">
        <v>51</v>
      </c>
      <c r="L29" s="43"/>
      <c r="M29" s="43"/>
      <c r="N29" s="43"/>
    </row>
    <row r="30" ht="17.25" customHeight="1">
      <c r="B30" s="5"/>
    </row>
    <row r="31" spans="1:14" ht="16.5" customHeight="1">
      <c r="A31" s="44" t="s">
        <v>59</v>
      </c>
      <c r="B31" s="44"/>
      <c r="C31" s="44"/>
      <c r="D31" s="44"/>
      <c r="E31" s="44"/>
      <c r="F31" s="44"/>
      <c r="K31" s="44" t="s">
        <v>60</v>
      </c>
      <c r="L31" s="44"/>
      <c r="M31" s="44"/>
      <c r="N31" s="44"/>
    </row>
    <row r="32" spans="1:14" ht="17.25" customHeight="1">
      <c r="A32" s="37" t="s">
        <v>52</v>
      </c>
      <c r="B32" s="37"/>
      <c r="C32" s="37"/>
      <c r="D32" s="37"/>
      <c r="E32" s="37"/>
      <c r="F32" s="37"/>
      <c r="K32" s="37" t="s">
        <v>53</v>
      </c>
      <c r="L32" s="37"/>
      <c r="M32" s="37"/>
      <c r="N32" s="37"/>
    </row>
  </sheetData>
  <sheetProtection/>
  <mergeCells count="81">
    <mergeCell ref="A3:D3"/>
    <mergeCell ref="F3:G3"/>
    <mergeCell ref="J3:K3"/>
    <mergeCell ref="A4:D4"/>
    <mergeCell ref="F4:G4"/>
    <mergeCell ref="J4:K4"/>
    <mergeCell ref="A5:D5"/>
    <mergeCell ref="F5:G5"/>
    <mergeCell ref="J5:K5"/>
    <mergeCell ref="A6:D6"/>
    <mergeCell ref="F6:G6"/>
    <mergeCell ref="J6:K6"/>
    <mergeCell ref="A7:D7"/>
    <mergeCell ref="F7:G7"/>
    <mergeCell ref="J7:K7"/>
    <mergeCell ref="A8:D8"/>
    <mergeCell ref="F8:G8"/>
    <mergeCell ref="J8:K8"/>
    <mergeCell ref="A9:D9"/>
    <mergeCell ref="F9:G9"/>
    <mergeCell ref="J9:K9"/>
    <mergeCell ref="A10:D10"/>
    <mergeCell ref="F10:G10"/>
    <mergeCell ref="J10:K10"/>
    <mergeCell ref="A11:D11"/>
    <mergeCell ref="F11:G11"/>
    <mergeCell ref="J11:K11"/>
    <mergeCell ref="A12:D12"/>
    <mergeCell ref="F12:G12"/>
    <mergeCell ref="J12:K12"/>
    <mergeCell ref="A13:D13"/>
    <mergeCell ref="F13:G13"/>
    <mergeCell ref="J13:K13"/>
    <mergeCell ref="A14:D14"/>
    <mergeCell ref="F14:G14"/>
    <mergeCell ref="J14:K14"/>
    <mergeCell ref="A15:D15"/>
    <mergeCell ref="F15:G15"/>
    <mergeCell ref="J15:K15"/>
    <mergeCell ref="A16:D16"/>
    <mergeCell ref="F16:G16"/>
    <mergeCell ref="J16:K16"/>
    <mergeCell ref="A17:D17"/>
    <mergeCell ref="F17:G17"/>
    <mergeCell ref="J17:K17"/>
    <mergeCell ref="A18:D18"/>
    <mergeCell ref="F18:G18"/>
    <mergeCell ref="J18:K18"/>
    <mergeCell ref="A19:D19"/>
    <mergeCell ref="F19:G19"/>
    <mergeCell ref="J19:K19"/>
    <mergeCell ref="A20:D20"/>
    <mergeCell ref="F20:G20"/>
    <mergeCell ref="J20:K20"/>
    <mergeCell ref="J24:K24"/>
    <mergeCell ref="A21:D21"/>
    <mergeCell ref="F21:G21"/>
    <mergeCell ref="J21:K21"/>
    <mergeCell ref="A22:D22"/>
    <mergeCell ref="F22:G22"/>
    <mergeCell ref="J22:K22"/>
    <mergeCell ref="F25:G25"/>
    <mergeCell ref="J25:K25"/>
    <mergeCell ref="A26:D26"/>
    <mergeCell ref="F26:G26"/>
    <mergeCell ref="J26:K26"/>
    <mergeCell ref="A23:D23"/>
    <mergeCell ref="F23:G23"/>
    <mergeCell ref="J23:K23"/>
    <mergeCell ref="A24:D24"/>
    <mergeCell ref="F24:G24"/>
    <mergeCell ref="A32:F32"/>
    <mergeCell ref="K32:N32"/>
    <mergeCell ref="A1:P1"/>
    <mergeCell ref="A27:D27"/>
    <mergeCell ref="F27:G27"/>
    <mergeCell ref="J27:K27"/>
    <mergeCell ref="K29:N29"/>
    <mergeCell ref="A31:F31"/>
    <mergeCell ref="K31:N31"/>
    <mergeCell ref="A25:D25"/>
  </mergeCells>
  <printOptions/>
  <pageMargins left="0.3937007874015748" right="0.3937007874015748" top="0.3937007874015748" bottom="0.3937007874015748" header="0" footer="0"/>
  <pageSetup fitToHeight="0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Комбу-Сюрюн Айлан Юрьевна</dc:creator>
  <cp:keywords/>
  <dc:description/>
  <cp:lastModifiedBy>Тиверикина Любовь Анатольевна</cp:lastModifiedBy>
  <cp:lastPrinted>2023-08-31T23:53:38Z</cp:lastPrinted>
  <dcterms:created xsi:type="dcterms:W3CDTF">2023-08-30T23:55:46Z</dcterms:created>
  <dcterms:modified xsi:type="dcterms:W3CDTF">2023-09-18T04:12:05Z</dcterms:modified>
  <cp:category/>
  <cp:version/>
  <cp:contentType/>
  <cp:contentStatus/>
</cp:coreProperties>
</file>