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<sst xmlns="http://schemas.openxmlformats.org/spreadsheetml/2006/main" count="143" uniqueCount="81">
  <si>
    <t>Наименование</t>
  </si>
  <si>
    <t>Кол-во</t>
  </si>
  <si>
    <t xml:space="preserve">Организация №1 </t>
  </si>
  <si>
    <t>Средняя цена</t>
  </si>
  <si>
    <t xml:space="preserve"> ед. изм.</t>
  </si>
  <si>
    <t>цена ед.изм.</t>
  </si>
  <si>
    <t xml:space="preserve">Точилка металлическая </t>
  </si>
  <si>
    <t>ИТОГО:</t>
  </si>
  <si>
    <t>Авторучка шариковая, синяя, 0.7, корпус синий</t>
  </si>
  <si>
    <t>блок для записей 90х90х1000 л. белый в стакане</t>
  </si>
  <si>
    <t>блок для записей 90х90х1000 л. непроклееный</t>
  </si>
  <si>
    <t>блокнот 60 л. А6 клетка, гребень с боку</t>
  </si>
  <si>
    <t>блокнот 80 л. А5 на гребне</t>
  </si>
  <si>
    <t>блокнот 80 л. А6 125х176 мм, с дизайн-обложкой металл., бум., резинка на гребне</t>
  </si>
  <si>
    <t>Выделитель текста желтый</t>
  </si>
  <si>
    <t>Выделитель текста зеленый</t>
  </si>
  <si>
    <t>Выделитель текста оранжевый</t>
  </si>
  <si>
    <t>Выделитель текста розовый</t>
  </si>
  <si>
    <t>Ежедневник полудат. на 4 года А5 133х205 мм, 192л., обл. шелк</t>
  </si>
  <si>
    <t>Ежедневник недат.  А5, 160л., кожа, бежевая бумага, золотой срез</t>
  </si>
  <si>
    <t>Зажимы для бумаг 51мм 12мм</t>
  </si>
  <si>
    <t>Закладка самоклеящ. 45х12мм 25х5 цв. прозрачные</t>
  </si>
  <si>
    <t>Календарь настольный перикидной 2014г. 160л.,2-х цв. Цв. Блок с Российской символикой</t>
  </si>
  <si>
    <t>Канцелярский набор настольный "Офисный"</t>
  </si>
  <si>
    <t>Карандашч/гр ADEL черное дерево</t>
  </si>
  <si>
    <t>Карандашч/гр ADEL HB черное дерево цветной ластик</t>
  </si>
  <si>
    <t xml:space="preserve">Клей-карандаш механический 
ERICH KRAUSE 21 г </t>
  </si>
  <si>
    <t>Книга учета, 96л. Клетка, обл. Б/В офсет</t>
  </si>
  <si>
    <t>Ластик KOH-I-NOOR 6521/80</t>
  </si>
  <si>
    <t>Ластик KOH-I-NOOR 6541/40</t>
  </si>
  <si>
    <t>Линейка пластикова 30 см</t>
  </si>
  <si>
    <t>Лоток вертикальный 75 мм, прозрачно-дымчатый</t>
  </si>
  <si>
    <t>Лупа диаметр 75мм увеличение 5</t>
  </si>
  <si>
    <t>Папка "На подпись"</t>
  </si>
  <si>
    <t>Папка на молнии А4</t>
  </si>
  <si>
    <t>Папка на резинках синяя, до 300 л., 0.7 мм</t>
  </si>
  <si>
    <t>Папка с мет. Скоросш. И внутр. Карм. Синяя, до 100 л., 0.7мм</t>
  </si>
  <si>
    <t>Папка- уголок жесткая А4 желтая, 0.18 мм</t>
  </si>
  <si>
    <t>Папка- уголок жесткая А4 зеленая, 0.18 мм</t>
  </si>
  <si>
    <t>Папка-уголок жесткая А4 красная, 0.18 мм</t>
  </si>
  <si>
    <t>Папка- уголок жесткая А4 синяя, 0.18 мм</t>
  </si>
  <si>
    <t>Папка-конверт с кнопкой непрозрачная А4. синяя, до 100л., 0.18 мм</t>
  </si>
  <si>
    <t>Папка - регистратор ПВХ 80мм</t>
  </si>
  <si>
    <t>Папка-скоросшиватель пластик А4 желтая</t>
  </si>
  <si>
    <t>Папка-скоросшиватель пластик А4 зеленая</t>
  </si>
  <si>
    <t>Папка-скоросшиватель пластик А4 красная</t>
  </si>
  <si>
    <t>Папка-скоросшиватель пластик А4 фиолетовая</t>
  </si>
  <si>
    <t>Папка-файл А4 (глянец) "Люкс" 100 шт, 0.05мм</t>
  </si>
  <si>
    <t>Подставка для календаря черная</t>
  </si>
  <si>
    <t>Резинки для денег (натур. каучук) цветные, 100 г.</t>
  </si>
  <si>
    <t>Ручка шариковая синяя, 0.5 мм,игольчатый стержень</t>
  </si>
  <si>
    <t xml:space="preserve">Ручка шариковая "MC GOLD", синяя, 0.5 мм, с грипом </t>
  </si>
  <si>
    <t xml:space="preserve">Ручка шарикова ERICH KRAUSE "R-301 orange", синяя,0.7 мм, корпус оранжевый </t>
  </si>
  <si>
    <t>Скобы для степлера оцинкованные №10</t>
  </si>
  <si>
    <t>Скобы для степлера №24/6 оцинкованные</t>
  </si>
  <si>
    <t>Скоросшиватель "Дело" картон мелованный 440-450 г/м2</t>
  </si>
  <si>
    <t>Скотч 15ммх33м</t>
  </si>
  <si>
    <t>Скотч 48ммх66м 45мкм</t>
  </si>
  <si>
    <t>Скрепки 28мм 100 шт никелированные</t>
  </si>
  <si>
    <t>Стержень для шарик. ручек R-301, синий, 142 мм</t>
  </si>
  <si>
    <t>Стержень шариковый "Option",  "MC GOLD", синий, 142 мм</t>
  </si>
  <si>
    <t>Стержень шариковый ERICH KRAUSE "XR-30", 107мм с "ушками", евронаконечник, 0.7мм, синий</t>
  </si>
  <si>
    <t>Чернира Parker синие</t>
  </si>
  <si>
    <t>Штрих с кисточкой 20 мл.</t>
  </si>
  <si>
    <t>Ежедневник 2014 А5 148х218 мм, "крок.кожа" 168 л., черн/т-кор, крем.бл., зол. Срез</t>
  </si>
  <si>
    <t>№ п/п</t>
  </si>
  <si>
    <t xml:space="preserve">Организация №2 </t>
  </si>
  <si>
    <t xml:space="preserve">Организация №3 </t>
  </si>
  <si>
    <t>Стоимость всего, руб.</t>
  </si>
  <si>
    <t>Поддон 3-х секционный метал. черный</t>
  </si>
  <si>
    <t>Ед.изм.</t>
  </si>
  <si>
    <t>шт.</t>
  </si>
  <si>
    <t>упак.</t>
  </si>
  <si>
    <t>пачка</t>
  </si>
  <si>
    <r>
      <t xml:space="preserve">          Цена контракта включает в себя стоимость поставляемого товара, являющегося предметом запроса котировок, </t>
    </r>
    <r>
      <rPr>
        <sz val="12"/>
        <color indexed="8"/>
        <rFont val="Times New Roman"/>
        <family val="1"/>
      </rPr>
      <t xml:space="preserve">расходы на упаковку, </t>
    </r>
    <r>
      <rPr>
        <sz val="12"/>
        <color indexed="8"/>
        <rFont val="Times New Roman"/>
        <family val="1"/>
      </rPr>
      <t>транспортировку, разгрузку и погрузку товара, страхование, уплату налогов, таможенных пошлин, сборов и других обязательных платежей, выплаченных или подлежащих выплате.</t>
    </r>
  </si>
  <si>
    <t xml:space="preserve">Ручка шарикова ERICH KRAUSE
"R-301 SPRING", синяя,1 мм, корпус ассорти </t>
  </si>
  <si>
    <t xml:space="preserve">Приложение 4 
к извещению о запросе котировок
Обоснование начальной (максимальной) цены.
Согласно п. 1 статьи 19.1. Федерального закона от 21.07.2005 г. № 94-ФЗ «О размещении заказов на поставки товаров, выполнение работ, оказание услуг для государственных и муниципальных нужд» для определения начальной  (максимальной) цены государственного контракта (далее контракта) способом запроса котировок была использована информация о ценах, полученная от поставщиков и из сети интернет. </t>
  </si>
  <si>
    <r>
      <rPr>
        <b/>
        <sz val="12"/>
        <color indexed="8"/>
        <rFont val="Times New Roman"/>
        <family val="1"/>
      </rPr>
      <t xml:space="preserve">                  Обоснование начальной (максимальной) цены государственного контракта.</t>
    </r>
    <r>
      <rPr>
        <sz val="12"/>
        <color indexed="8"/>
        <rFont val="Times New Roman"/>
        <family val="1"/>
      </rPr>
      <t xml:space="preserve">
Согласно п. 1 статьи 19.1. Федерального закона от 21.07.2005 г. № 94-ФЗ «О размещении заказов на поставки товаров, выполнение работ, оказание услуг для государственных и муниципальных нужд» для определения начальной  (максимальной) цены государственного контракта (далее контракта) способом запроса котировок была использована информация о ценах, полученная от поставщиков и из сети интернет. </t>
    </r>
  </si>
  <si>
    <t>блок самоклеящ. 76х76х100л.
Зеленый</t>
  </si>
  <si>
    <t>Поддон для бумаг горизонтальный</t>
  </si>
  <si>
    <t>Папка с бок. метал. прижим. 0.7мм черная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</si>
</sst>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 indent="15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vertical="top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wrapText="1"/>
    </xf>
    <xf numFmtId="2" fontId="45" fillId="0" borderId="10" xfId="0" applyNumberFormat="1" applyFont="1" applyBorder="1" applyAlignment="1">
      <alignment horizontal="right"/>
    </xf>
    <xf numFmtId="0" fontId="45" fillId="0" borderId="10" xfId="0" applyFont="1" applyFill="1" applyBorder="1" applyAlignment="1">
      <alignment vertical="top" wrapText="1"/>
    </xf>
    <xf numFmtId="2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5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4">
      <selection activeCell="B35" sqref="B35"/>
    </sheetView>
  </sheetViews>
  <sheetFormatPr defaultColWidth="9.140625" defaultRowHeight="15"/>
  <cols>
    <col min="1" max="1" width="6.00390625" style="0" customWidth="1"/>
    <col min="2" max="2" width="37.00390625" style="0" customWidth="1"/>
    <col min="3" max="4" width="6.00390625" style="0" customWidth="1"/>
    <col min="8" max="8" width="9.57421875" style="0" customWidth="1"/>
    <col min="9" max="9" width="12.28125" style="0" customWidth="1"/>
    <col min="13" max="13" width="35.7109375" style="0" customWidth="1"/>
  </cols>
  <sheetData>
    <row r="1" spans="1:9" ht="29.25" customHeight="1">
      <c r="A1" s="24" t="s">
        <v>76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96" customHeight="1">
      <c r="A3" s="26" t="s">
        <v>77</v>
      </c>
      <c r="B3" s="27"/>
      <c r="C3" s="27"/>
      <c r="D3" s="27"/>
      <c r="E3" s="27"/>
      <c r="F3" s="27"/>
      <c r="G3" s="27"/>
      <c r="H3" s="27"/>
      <c r="I3" s="27"/>
    </row>
    <row r="4" spans="1:9" ht="51" customHeight="1">
      <c r="A4" s="20" t="s">
        <v>65</v>
      </c>
      <c r="B4" s="20" t="s">
        <v>0</v>
      </c>
      <c r="C4" s="21" t="s">
        <v>70</v>
      </c>
      <c r="D4" s="20" t="s">
        <v>1</v>
      </c>
      <c r="E4" s="15" t="s">
        <v>2</v>
      </c>
      <c r="F4" s="15" t="s">
        <v>66</v>
      </c>
      <c r="G4" s="15" t="s">
        <v>67</v>
      </c>
      <c r="H4" s="15" t="s">
        <v>3</v>
      </c>
      <c r="I4" s="20" t="s">
        <v>68</v>
      </c>
    </row>
    <row r="5" spans="1:9" ht="15.75" customHeight="1">
      <c r="A5" s="20"/>
      <c r="B5" s="20"/>
      <c r="C5" s="22"/>
      <c r="D5" s="20"/>
      <c r="E5" s="20" t="s">
        <v>5</v>
      </c>
      <c r="F5" s="20" t="s">
        <v>5</v>
      </c>
      <c r="G5" s="20" t="s">
        <v>5</v>
      </c>
      <c r="H5" s="20" t="s">
        <v>4</v>
      </c>
      <c r="I5" s="20"/>
    </row>
    <row r="6" spans="1:9" ht="15.75" customHeight="1">
      <c r="A6" s="20"/>
      <c r="B6" s="20"/>
      <c r="C6" s="23"/>
      <c r="D6" s="20"/>
      <c r="E6" s="20"/>
      <c r="F6" s="20"/>
      <c r="G6" s="20"/>
      <c r="H6" s="20"/>
      <c r="I6" s="20"/>
    </row>
    <row r="7" spans="1:14" ht="35.25" customHeight="1">
      <c r="A7" s="6">
        <v>1</v>
      </c>
      <c r="B7" s="7" t="s">
        <v>8</v>
      </c>
      <c r="C7" s="7" t="s">
        <v>71</v>
      </c>
      <c r="D7" s="8">
        <v>24</v>
      </c>
      <c r="E7" s="9">
        <v>17.76</v>
      </c>
      <c r="F7" s="9">
        <v>17.3</v>
      </c>
      <c r="G7" s="9">
        <v>17.02</v>
      </c>
      <c r="H7" s="9">
        <f aca="true" t="shared" si="0" ref="H7:H38">(E7+F7+G7)/3</f>
        <v>17.36</v>
      </c>
      <c r="I7" s="9">
        <f aca="true" t="shared" si="1" ref="I7:I38">D7*H7</f>
        <v>416.64</v>
      </c>
      <c r="L7" s="16"/>
      <c r="M7" s="16"/>
      <c r="N7" s="16"/>
    </row>
    <row r="8" spans="1:14" ht="36" customHeight="1">
      <c r="A8" s="6">
        <v>2</v>
      </c>
      <c r="B8" s="7" t="s">
        <v>9</v>
      </c>
      <c r="C8" s="7" t="s">
        <v>71</v>
      </c>
      <c r="D8" s="8">
        <v>100</v>
      </c>
      <c r="E8" s="9">
        <v>59.35</v>
      </c>
      <c r="F8" s="9">
        <v>61.2</v>
      </c>
      <c r="G8" s="9">
        <v>56.85</v>
      </c>
      <c r="H8" s="9">
        <f t="shared" si="0"/>
        <v>59.13333333333333</v>
      </c>
      <c r="I8" s="9">
        <f t="shared" si="1"/>
        <v>5913.333333333333</v>
      </c>
      <c r="L8" s="16"/>
      <c r="M8" s="16"/>
      <c r="N8" s="16"/>
    </row>
    <row r="9" spans="1:14" ht="35.25" customHeight="1">
      <c r="A9" s="6">
        <v>3</v>
      </c>
      <c r="B9" s="7" t="s">
        <v>10</v>
      </c>
      <c r="C9" s="7" t="s">
        <v>71</v>
      </c>
      <c r="D9" s="8">
        <v>100</v>
      </c>
      <c r="E9" s="9">
        <v>42.11</v>
      </c>
      <c r="F9" s="9">
        <v>44.1</v>
      </c>
      <c r="G9" s="9">
        <v>39.65</v>
      </c>
      <c r="H9" s="9">
        <f t="shared" si="0"/>
        <v>41.95333333333334</v>
      </c>
      <c r="I9" s="9">
        <f t="shared" si="1"/>
        <v>4195.333333333334</v>
      </c>
      <c r="L9" s="16"/>
      <c r="M9" s="5"/>
      <c r="N9" s="16"/>
    </row>
    <row r="10" spans="1:14" ht="39" customHeight="1">
      <c r="A10" s="6">
        <v>4</v>
      </c>
      <c r="B10" s="10" t="s">
        <v>78</v>
      </c>
      <c r="C10" s="7" t="s">
        <v>71</v>
      </c>
      <c r="D10" s="8">
        <v>200</v>
      </c>
      <c r="E10" s="9">
        <v>14.96</v>
      </c>
      <c r="F10" s="9">
        <v>13.9</v>
      </c>
      <c r="G10" s="9">
        <v>13.12</v>
      </c>
      <c r="H10" s="9">
        <f t="shared" si="0"/>
        <v>13.993333333333332</v>
      </c>
      <c r="I10" s="9">
        <f t="shared" si="1"/>
        <v>2798.6666666666665</v>
      </c>
      <c r="L10" s="16"/>
      <c r="M10" s="16"/>
      <c r="N10" s="16"/>
    </row>
    <row r="11" spans="1:14" ht="31.5">
      <c r="A11" s="6">
        <v>5</v>
      </c>
      <c r="B11" s="7" t="s">
        <v>11</v>
      </c>
      <c r="C11" s="7" t="s">
        <v>71</v>
      </c>
      <c r="D11" s="8">
        <v>20</v>
      </c>
      <c r="E11" s="9">
        <v>29.01</v>
      </c>
      <c r="F11" s="9">
        <v>28.1</v>
      </c>
      <c r="G11" s="9">
        <v>28.01</v>
      </c>
      <c r="H11" s="9">
        <f t="shared" si="0"/>
        <v>28.373333333333335</v>
      </c>
      <c r="I11" s="9">
        <f t="shared" si="1"/>
        <v>567.4666666666667</v>
      </c>
      <c r="L11" s="16"/>
      <c r="M11" s="16"/>
      <c r="N11" s="16"/>
    </row>
    <row r="12" spans="1:14" ht="39.75" customHeight="1">
      <c r="A12" s="6">
        <v>6</v>
      </c>
      <c r="B12" s="7" t="s">
        <v>12</v>
      </c>
      <c r="C12" s="7" t="s">
        <v>71</v>
      </c>
      <c r="D12" s="8">
        <v>100</v>
      </c>
      <c r="E12" s="9">
        <v>13.14</v>
      </c>
      <c r="F12" s="9">
        <v>22.7</v>
      </c>
      <c r="G12" s="9">
        <v>13.14</v>
      </c>
      <c r="H12" s="9">
        <f t="shared" si="0"/>
        <v>16.326666666666668</v>
      </c>
      <c r="I12" s="9">
        <f t="shared" si="1"/>
        <v>1632.6666666666667</v>
      </c>
      <c r="L12" s="16"/>
      <c r="M12" s="16"/>
      <c r="N12" s="16"/>
    </row>
    <row r="13" spans="1:14" ht="47.25">
      <c r="A13" s="6">
        <v>7</v>
      </c>
      <c r="B13" s="7" t="s">
        <v>13</v>
      </c>
      <c r="C13" s="7" t="s">
        <v>71</v>
      </c>
      <c r="D13" s="8">
        <v>5</v>
      </c>
      <c r="E13" s="9">
        <v>115.6</v>
      </c>
      <c r="F13" s="9">
        <v>110.2</v>
      </c>
      <c r="G13" s="9">
        <v>110.23</v>
      </c>
      <c r="H13" s="9">
        <f t="shared" si="0"/>
        <v>112.01</v>
      </c>
      <c r="I13" s="9">
        <f t="shared" si="1"/>
        <v>560.0500000000001</v>
      </c>
      <c r="L13" s="16"/>
      <c r="M13" s="16"/>
      <c r="N13" s="16"/>
    </row>
    <row r="14" spans="1:14" ht="15.75">
      <c r="A14" s="6">
        <v>8</v>
      </c>
      <c r="B14" s="7" t="s">
        <v>14</v>
      </c>
      <c r="C14" s="7" t="s">
        <v>71</v>
      </c>
      <c r="D14" s="8">
        <v>50</v>
      </c>
      <c r="E14" s="9">
        <v>24.45</v>
      </c>
      <c r="F14" s="9">
        <v>27.6</v>
      </c>
      <c r="G14" s="9">
        <v>22.14</v>
      </c>
      <c r="H14" s="9">
        <f t="shared" si="0"/>
        <v>24.73</v>
      </c>
      <c r="I14" s="9">
        <f t="shared" si="1"/>
        <v>1236.5</v>
      </c>
      <c r="L14" s="16"/>
      <c r="M14" s="16"/>
      <c r="N14" s="16"/>
    </row>
    <row r="15" spans="1:14" ht="15.75">
      <c r="A15" s="6">
        <v>9</v>
      </c>
      <c r="B15" s="7" t="s">
        <v>15</v>
      </c>
      <c r="C15" s="7" t="s">
        <v>71</v>
      </c>
      <c r="D15" s="8">
        <v>50</v>
      </c>
      <c r="E15" s="9">
        <v>24.45</v>
      </c>
      <c r="F15" s="9">
        <v>27.6</v>
      </c>
      <c r="G15" s="9">
        <v>22.14</v>
      </c>
      <c r="H15" s="9">
        <f t="shared" si="0"/>
        <v>24.73</v>
      </c>
      <c r="I15" s="9">
        <f t="shared" si="1"/>
        <v>1236.5</v>
      </c>
      <c r="L15" s="16"/>
      <c r="M15" s="16"/>
      <c r="N15" s="16"/>
    </row>
    <row r="16" spans="1:14" ht="15.75">
      <c r="A16" s="6">
        <v>10</v>
      </c>
      <c r="B16" s="7" t="s">
        <v>16</v>
      </c>
      <c r="C16" s="7" t="s">
        <v>71</v>
      </c>
      <c r="D16" s="8">
        <v>50</v>
      </c>
      <c r="E16" s="9">
        <v>24.45</v>
      </c>
      <c r="F16" s="9">
        <v>27.6</v>
      </c>
      <c r="G16" s="9">
        <v>22.14</v>
      </c>
      <c r="H16" s="9">
        <f t="shared" si="0"/>
        <v>24.73</v>
      </c>
      <c r="I16" s="9">
        <f t="shared" si="1"/>
        <v>1236.5</v>
      </c>
      <c r="L16" s="16"/>
      <c r="M16" s="16"/>
      <c r="N16" s="16"/>
    </row>
    <row r="17" spans="1:14" ht="15.75">
      <c r="A17" s="6">
        <v>11</v>
      </c>
      <c r="B17" s="7" t="s">
        <v>17</v>
      </c>
      <c r="C17" s="7" t="s">
        <v>71</v>
      </c>
      <c r="D17" s="8">
        <v>50</v>
      </c>
      <c r="E17" s="9">
        <v>24.45</v>
      </c>
      <c r="F17" s="9">
        <v>27.6</v>
      </c>
      <c r="G17" s="9">
        <v>22.14</v>
      </c>
      <c r="H17" s="9">
        <f t="shared" si="0"/>
        <v>24.73</v>
      </c>
      <c r="I17" s="9">
        <f t="shared" si="1"/>
        <v>1236.5</v>
      </c>
      <c r="L17" s="16"/>
      <c r="M17" s="16"/>
      <c r="N17" s="16"/>
    </row>
    <row r="18" spans="1:14" ht="47.25">
      <c r="A18" s="6">
        <v>12</v>
      </c>
      <c r="B18" s="7" t="s">
        <v>64</v>
      </c>
      <c r="C18" s="7" t="s">
        <v>71</v>
      </c>
      <c r="D18" s="8">
        <v>20</v>
      </c>
      <c r="E18" s="9">
        <v>326.96</v>
      </c>
      <c r="F18" s="9">
        <v>263</v>
      </c>
      <c r="G18" s="9">
        <v>296.35</v>
      </c>
      <c r="H18" s="9">
        <f t="shared" si="0"/>
        <v>295.43666666666667</v>
      </c>
      <c r="I18" s="9">
        <f t="shared" si="1"/>
        <v>5908.733333333334</v>
      </c>
      <c r="L18" s="16"/>
      <c r="M18" s="16"/>
      <c r="N18" s="16"/>
    </row>
    <row r="19" spans="1:14" ht="32.25" customHeight="1">
      <c r="A19" s="6">
        <v>13</v>
      </c>
      <c r="B19" s="7" t="s">
        <v>18</v>
      </c>
      <c r="C19" s="7" t="s">
        <v>71</v>
      </c>
      <c r="D19" s="8">
        <v>100</v>
      </c>
      <c r="E19" s="9">
        <v>115.2</v>
      </c>
      <c r="F19" s="9">
        <v>96.3</v>
      </c>
      <c r="G19" s="9">
        <v>114.63</v>
      </c>
      <c r="H19" s="9">
        <f t="shared" si="0"/>
        <v>108.71</v>
      </c>
      <c r="I19" s="9">
        <f t="shared" si="1"/>
        <v>10871</v>
      </c>
      <c r="L19" s="16"/>
      <c r="M19" s="16"/>
      <c r="N19" s="16"/>
    </row>
    <row r="20" spans="1:14" ht="31.5">
      <c r="A20" s="6">
        <v>14</v>
      </c>
      <c r="B20" s="7" t="s">
        <v>19</v>
      </c>
      <c r="C20" s="7" t="s">
        <v>71</v>
      </c>
      <c r="D20" s="8">
        <v>1</v>
      </c>
      <c r="E20" s="9">
        <v>704.45</v>
      </c>
      <c r="F20" s="9">
        <v>519</v>
      </c>
      <c r="G20" s="9">
        <v>625.36</v>
      </c>
      <c r="H20" s="9">
        <f t="shared" si="0"/>
        <v>616.27</v>
      </c>
      <c r="I20" s="9">
        <f t="shared" si="1"/>
        <v>616.27</v>
      </c>
      <c r="L20" s="16"/>
      <c r="M20" s="5"/>
      <c r="N20" s="16"/>
    </row>
    <row r="21" spans="1:14" ht="15.75">
      <c r="A21" s="6">
        <v>15</v>
      </c>
      <c r="B21" s="7" t="s">
        <v>20</v>
      </c>
      <c r="C21" s="7" t="s">
        <v>72</v>
      </c>
      <c r="D21" s="8">
        <v>50</v>
      </c>
      <c r="E21" s="9">
        <v>87.6</v>
      </c>
      <c r="F21" s="9">
        <v>88.4</v>
      </c>
      <c r="G21" s="9">
        <v>78.63</v>
      </c>
      <c r="H21" s="9">
        <f t="shared" si="0"/>
        <v>84.87666666666667</v>
      </c>
      <c r="I21" s="9">
        <f t="shared" si="1"/>
        <v>4243.833333333333</v>
      </c>
      <c r="L21" s="16"/>
      <c r="M21" s="16"/>
      <c r="N21" s="16"/>
    </row>
    <row r="22" spans="1:14" ht="31.5">
      <c r="A22" s="6">
        <v>16</v>
      </c>
      <c r="B22" s="7" t="s">
        <v>21</v>
      </c>
      <c r="C22" s="7" t="s">
        <v>71</v>
      </c>
      <c r="D22" s="8">
        <v>140</v>
      </c>
      <c r="E22" s="9">
        <v>37.98</v>
      </c>
      <c r="F22" s="9">
        <v>38.2</v>
      </c>
      <c r="G22" s="9">
        <v>36.15</v>
      </c>
      <c r="H22" s="9">
        <f t="shared" si="0"/>
        <v>37.443333333333335</v>
      </c>
      <c r="I22" s="9">
        <f t="shared" si="1"/>
        <v>5242.066666666667</v>
      </c>
      <c r="L22" s="16"/>
      <c r="M22" s="16"/>
      <c r="N22" s="16"/>
    </row>
    <row r="23" spans="1:14" ht="47.25">
      <c r="A23" s="6">
        <v>17</v>
      </c>
      <c r="B23" s="7" t="s">
        <v>22</v>
      </c>
      <c r="C23" s="7" t="s">
        <v>71</v>
      </c>
      <c r="D23" s="8">
        <v>100</v>
      </c>
      <c r="E23" s="9">
        <v>39.65</v>
      </c>
      <c r="F23" s="9">
        <v>47.4</v>
      </c>
      <c r="G23" s="9">
        <v>36.15</v>
      </c>
      <c r="H23" s="9">
        <f t="shared" si="0"/>
        <v>41.06666666666666</v>
      </c>
      <c r="I23" s="9">
        <f t="shared" si="1"/>
        <v>4106.666666666666</v>
      </c>
      <c r="L23" s="16"/>
      <c r="M23" s="5"/>
      <c r="N23" s="16"/>
    </row>
    <row r="24" spans="1:14" ht="31.5">
      <c r="A24" s="6">
        <v>18</v>
      </c>
      <c r="B24" s="7" t="s">
        <v>23</v>
      </c>
      <c r="C24" s="7" t="s">
        <v>71</v>
      </c>
      <c r="D24" s="8">
        <v>10</v>
      </c>
      <c r="E24" s="11">
        <v>337.14</v>
      </c>
      <c r="F24" s="9">
        <v>343.8</v>
      </c>
      <c r="G24" s="9">
        <v>313.54</v>
      </c>
      <c r="H24" s="9">
        <f t="shared" si="0"/>
        <v>331.49333333333334</v>
      </c>
      <c r="I24" s="9">
        <f t="shared" si="1"/>
        <v>3314.9333333333334</v>
      </c>
      <c r="L24" s="16"/>
      <c r="M24" s="16"/>
      <c r="N24" s="16"/>
    </row>
    <row r="25" spans="1:14" ht="15.75">
      <c r="A25" s="6">
        <v>19</v>
      </c>
      <c r="B25" s="7" t="s">
        <v>24</v>
      </c>
      <c r="C25" s="7" t="s">
        <v>71</v>
      </c>
      <c r="D25" s="8">
        <v>144</v>
      </c>
      <c r="E25" s="9">
        <v>9.2</v>
      </c>
      <c r="F25" s="9">
        <v>8.6</v>
      </c>
      <c r="G25" s="9">
        <v>8.25</v>
      </c>
      <c r="H25" s="9">
        <f t="shared" si="0"/>
        <v>8.683333333333332</v>
      </c>
      <c r="I25" s="9">
        <f t="shared" si="1"/>
        <v>1250.3999999999999</v>
      </c>
      <c r="L25" s="16"/>
      <c r="M25" s="16"/>
      <c r="N25" s="16"/>
    </row>
    <row r="26" spans="1:14" ht="31.5">
      <c r="A26" s="6">
        <v>20</v>
      </c>
      <c r="B26" s="7" t="s">
        <v>25</v>
      </c>
      <c r="C26" s="7" t="s">
        <v>71</v>
      </c>
      <c r="D26" s="8">
        <v>72</v>
      </c>
      <c r="E26" s="9">
        <v>14.52</v>
      </c>
      <c r="F26" s="9">
        <v>12</v>
      </c>
      <c r="G26" s="9">
        <v>13.42</v>
      </c>
      <c r="H26" s="9">
        <f t="shared" si="0"/>
        <v>13.313333333333333</v>
      </c>
      <c r="I26" s="9">
        <f t="shared" si="1"/>
        <v>958.56</v>
      </c>
      <c r="L26" s="16"/>
      <c r="M26" s="16"/>
      <c r="N26" s="16"/>
    </row>
    <row r="27" spans="1:14" ht="31.5">
      <c r="A27" s="6">
        <v>21</v>
      </c>
      <c r="B27" s="12" t="s">
        <v>26</v>
      </c>
      <c r="C27" s="7" t="s">
        <v>71</v>
      </c>
      <c r="D27" s="8">
        <v>200</v>
      </c>
      <c r="E27" s="9">
        <v>24.56</v>
      </c>
      <c r="F27" s="9">
        <v>28</v>
      </c>
      <c r="G27" s="9">
        <v>22.13</v>
      </c>
      <c r="H27" s="9">
        <f t="shared" si="0"/>
        <v>24.896666666666665</v>
      </c>
      <c r="I27" s="9">
        <f t="shared" si="1"/>
        <v>4979.333333333333</v>
      </c>
      <c r="L27" s="16"/>
      <c r="M27" s="16"/>
      <c r="N27" s="16"/>
    </row>
    <row r="28" spans="1:14" ht="31.5">
      <c r="A28" s="6">
        <v>23</v>
      </c>
      <c r="B28" s="10" t="s">
        <v>27</v>
      </c>
      <c r="C28" s="7" t="s">
        <v>71</v>
      </c>
      <c r="D28" s="8">
        <v>50</v>
      </c>
      <c r="E28" s="9">
        <v>66.3</v>
      </c>
      <c r="F28" s="9">
        <v>75.5</v>
      </c>
      <c r="G28" s="9">
        <v>65.39</v>
      </c>
      <c r="H28" s="9">
        <f t="shared" si="0"/>
        <v>69.06333333333333</v>
      </c>
      <c r="I28" s="9">
        <f t="shared" si="1"/>
        <v>3453.1666666666665</v>
      </c>
      <c r="L28" s="16"/>
      <c r="M28" s="16"/>
      <c r="N28" s="16"/>
    </row>
    <row r="29" spans="1:14" ht="15.75">
      <c r="A29" s="6">
        <v>24</v>
      </c>
      <c r="B29" s="10" t="s">
        <v>28</v>
      </c>
      <c r="C29" s="7" t="s">
        <v>71</v>
      </c>
      <c r="D29" s="8">
        <v>40</v>
      </c>
      <c r="E29" s="9">
        <v>3.2</v>
      </c>
      <c r="F29" s="9">
        <v>2.8</v>
      </c>
      <c r="G29" s="9">
        <v>3.03</v>
      </c>
      <c r="H29" s="9">
        <f t="shared" si="0"/>
        <v>3.01</v>
      </c>
      <c r="I29" s="9">
        <f t="shared" si="1"/>
        <v>120.39999999999999</v>
      </c>
      <c r="L29" s="16"/>
      <c r="M29" s="5"/>
      <c r="N29" s="16"/>
    </row>
    <row r="30" spans="1:14" ht="15.75">
      <c r="A30" s="6">
        <v>25</v>
      </c>
      <c r="B30" s="10" t="s">
        <v>29</v>
      </c>
      <c r="C30" s="7" t="s">
        <v>71</v>
      </c>
      <c r="D30" s="8">
        <v>80</v>
      </c>
      <c r="E30" s="9">
        <v>8.15</v>
      </c>
      <c r="F30" s="9">
        <v>7.2</v>
      </c>
      <c r="G30" s="9">
        <v>1.96</v>
      </c>
      <c r="H30" s="9">
        <f t="shared" si="0"/>
        <v>5.7700000000000005</v>
      </c>
      <c r="I30" s="9">
        <f t="shared" si="1"/>
        <v>461.6</v>
      </c>
      <c r="L30" s="16"/>
      <c r="M30" s="5"/>
      <c r="N30" s="16"/>
    </row>
    <row r="31" spans="1:14" ht="15.75">
      <c r="A31" s="6">
        <v>26</v>
      </c>
      <c r="B31" s="10" t="s">
        <v>30</v>
      </c>
      <c r="C31" s="7" t="s">
        <v>71</v>
      </c>
      <c r="D31" s="8">
        <v>50</v>
      </c>
      <c r="E31" s="9">
        <v>7.79</v>
      </c>
      <c r="F31" s="9">
        <v>8.9</v>
      </c>
      <c r="G31" s="9">
        <v>7.96</v>
      </c>
      <c r="H31" s="9">
        <f t="shared" si="0"/>
        <v>8.216666666666667</v>
      </c>
      <c r="I31" s="9">
        <f t="shared" si="1"/>
        <v>410.8333333333333</v>
      </c>
      <c r="L31" s="16"/>
      <c r="M31" s="5"/>
      <c r="N31" s="16"/>
    </row>
    <row r="32" spans="1:14" ht="31.5">
      <c r="A32" s="6">
        <v>27</v>
      </c>
      <c r="B32" s="10" t="s">
        <v>31</v>
      </c>
      <c r="C32" s="7" t="s">
        <v>71</v>
      </c>
      <c r="D32" s="8">
        <v>50</v>
      </c>
      <c r="E32" s="9">
        <v>121.65</v>
      </c>
      <c r="F32" s="9">
        <v>107.8</v>
      </c>
      <c r="G32" s="9">
        <v>110.3</v>
      </c>
      <c r="H32" s="9">
        <f t="shared" si="0"/>
        <v>113.25</v>
      </c>
      <c r="I32" s="9">
        <f t="shared" si="1"/>
        <v>5662.5</v>
      </c>
      <c r="L32" s="16"/>
      <c r="M32" s="5"/>
      <c r="N32" s="16"/>
    </row>
    <row r="33" spans="1:14" ht="15.75">
      <c r="A33" s="6">
        <v>28</v>
      </c>
      <c r="B33" s="10" t="s">
        <v>32</v>
      </c>
      <c r="C33" s="7" t="s">
        <v>71</v>
      </c>
      <c r="D33" s="8">
        <v>5</v>
      </c>
      <c r="E33" s="9">
        <v>65.36</v>
      </c>
      <c r="F33" s="9">
        <v>33.9</v>
      </c>
      <c r="G33" s="9">
        <v>52.14</v>
      </c>
      <c r="H33" s="9">
        <f t="shared" si="0"/>
        <v>50.46666666666666</v>
      </c>
      <c r="I33" s="9">
        <f t="shared" si="1"/>
        <v>252.33333333333331</v>
      </c>
      <c r="L33" s="16"/>
      <c r="M33" s="5"/>
      <c r="N33" s="16"/>
    </row>
    <row r="34" spans="1:14" ht="15.75">
      <c r="A34" s="6">
        <v>29</v>
      </c>
      <c r="B34" s="10" t="s">
        <v>33</v>
      </c>
      <c r="C34" s="7" t="s">
        <v>71</v>
      </c>
      <c r="D34" s="8">
        <v>30</v>
      </c>
      <c r="E34" s="9">
        <v>85.12</v>
      </c>
      <c r="F34" s="9">
        <v>62</v>
      </c>
      <c r="G34" s="9">
        <v>65.23</v>
      </c>
      <c r="H34" s="9">
        <f t="shared" si="0"/>
        <v>70.78333333333335</v>
      </c>
      <c r="I34" s="9">
        <f t="shared" si="1"/>
        <v>2123.5000000000005</v>
      </c>
      <c r="L34" s="16"/>
      <c r="M34" s="5"/>
      <c r="N34" s="16"/>
    </row>
    <row r="35" spans="1:14" ht="31.5">
      <c r="A35" s="6">
        <v>30</v>
      </c>
      <c r="B35" s="10" t="s">
        <v>80</v>
      </c>
      <c r="C35" s="7" t="s">
        <v>71</v>
      </c>
      <c r="D35" s="8">
        <v>48</v>
      </c>
      <c r="E35" s="9">
        <v>31.04</v>
      </c>
      <c r="F35" s="9">
        <v>34</v>
      </c>
      <c r="G35" s="9">
        <v>34.65</v>
      </c>
      <c r="H35" s="9">
        <f t="shared" si="0"/>
        <v>33.23</v>
      </c>
      <c r="I35" s="9">
        <f t="shared" si="1"/>
        <v>1595.04</v>
      </c>
      <c r="L35" s="16"/>
      <c r="M35" s="5"/>
      <c r="N35" s="16"/>
    </row>
    <row r="36" spans="1:14" ht="15.75">
      <c r="A36" s="6">
        <v>31</v>
      </c>
      <c r="B36" s="10" t="s">
        <v>34</v>
      </c>
      <c r="C36" s="7" t="s">
        <v>71</v>
      </c>
      <c r="D36" s="8">
        <v>20</v>
      </c>
      <c r="E36" s="9">
        <v>10.32</v>
      </c>
      <c r="F36" s="17">
        <v>10.8</v>
      </c>
      <c r="G36" s="9">
        <v>11.25</v>
      </c>
      <c r="H36" s="9">
        <f t="shared" si="0"/>
        <v>10.790000000000001</v>
      </c>
      <c r="I36" s="9">
        <f t="shared" si="1"/>
        <v>215.8</v>
      </c>
      <c r="L36" s="16"/>
      <c r="M36" s="5"/>
      <c r="N36" s="16"/>
    </row>
    <row r="37" spans="1:14" ht="31.5">
      <c r="A37" s="6">
        <v>32</v>
      </c>
      <c r="B37" s="10" t="s">
        <v>35</v>
      </c>
      <c r="C37" s="7" t="s">
        <v>71</v>
      </c>
      <c r="D37" s="8">
        <v>15</v>
      </c>
      <c r="E37" s="9">
        <v>32.16</v>
      </c>
      <c r="F37" s="9">
        <v>35.49</v>
      </c>
      <c r="G37" s="9">
        <v>39.58</v>
      </c>
      <c r="H37" s="9">
        <f t="shared" si="0"/>
        <v>35.74333333333333</v>
      </c>
      <c r="I37" s="9">
        <f t="shared" si="1"/>
        <v>536.15</v>
      </c>
      <c r="L37" s="16"/>
      <c r="M37" s="5"/>
      <c r="N37" s="16"/>
    </row>
    <row r="38" spans="1:14" ht="31.5">
      <c r="A38" s="6">
        <v>33</v>
      </c>
      <c r="B38" s="10" t="s">
        <v>36</v>
      </c>
      <c r="C38" s="7" t="s">
        <v>71</v>
      </c>
      <c r="D38" s="8">
        <v>25</v>
      </c>
      <c r="E38" s="9">
        <v>41.25</v>
      </c>
      <c r="F38" s="9">
        <v>47.5</v>
      </c>
      <c r="G38" s="9">
        <v>42.65</v>
      </c>
      <c r="H38" s="9">
        <f t="shared" si="0"/>
        <v>43.800000000000004</v>
      </c>
      <c r="I38" s="9">
        <f t="shared" si="1"/>
        <v>1095</v>
      </c>
      <c r="L38" s="16"/>
      <c r="M38" s="5"/>
      <c r="N38" s="16"/>
    </row>
    <row r="39" spans="1:14" ht="31.5">
      <c r="A39" s="6">
        <v>34</v>
      </c>
      <c r="B39" s="7" t="s">
        <v>37</v>
      </c>
      <c r="C39" s="7" t="s">
        <v>71</v>
      </c>
      <c r="D39" s="8">
        <v>100</v>
      </c>
      <c r="E39" s="9">
        <v>3.99</v>
      </c>
      <c r="F39" s="9">
        <v>5</v>
      </c>
      <c r="G39" s="9">
        <v>4</v>
      </c>
      <c r="H39" s="9">
        <f aca="true" t="shared" si="2" ref="H39:H69">(E39+F39+G39)/3</f>
        <v>4.33</v>
      </c>
      <c r="I39" s="9">
        <f aca="true" t="shared" si="3" ref="I39:I69">D39*H39</f>
        <v>433</v>
      </c>
      <c r="L39" s="16"/>
      <c r="M39" s="16"/>
      <c r="N39" s="16"/>
    </row>
    <row r="40" spans="1:14" ht="31.5">
      <c r="A40" s="6">
        <v>35</v>
      </c>
      <c r="B40" s="7" t="s">
        <v>38</v>
      </c>
      <c r="C40" s="7" t="s">
        <v>71</v>
      </c>
      <c r="D40" s="8">
        <v>100</v>
      </c>
      <c r="E40" s="9">
        <v>3.99</v>
      </c>
      <c r="F40" s="9">
        <v>5</v>
      </c>
      <c r="G40" s="9">
        <v>4</v>
      </c>
      <c r="H40" s="9">
        <f t="shared" si="2"/>
        <v>4.33</v>
      </c>
      <c r="I40" s="9">
        <f t="shared" si="3"/>
        <v>433</v>
      </c>
      <c r="L40" s="16"/>
      <c r="M40" s="16"/>
      <c r="N40" s="16"/>
    </row>
    <row r="41" spans="1:14" ht="31.5">
      <c r="A41" s="6">
        <v>36</v>
      </c>
      <c r="B41" s="7" t="s">
        <v>39</v>
      </c>
      <c r="C41" s="7" t="s">
        <v>71</v>
      </c>
      <c r="D41" s="8">
        <v>100</v>
      </c>
      <c r="E41" s="9">
        <v>3.99</v>
      </c>
      <c r="F41" s="9">
        <v>5</v>
      </c>
      <c r="G41" s="9">
        <v>4</v>
      </c>
      <c r="H41" s="9">
        <f t="shared" si="2"/>
        <v>4.33</v>
      </c>
      <c r="I41" s="9">
        <f t="shared" si="3"/>
        <v>433</v>
      </c>
      <c r="L41" s="16"/>
      <c r="M41" s="16"/>
      <c r="N41" s="16"/>
    </row>
    <row r="42" spans="1:14" ht="31.5">
      <c r="A42" s="6">
        <v>37</v>
      </c>
      <c r="B42" s="7" t="s">
        <v>40</v>
      </c>
      <c r="C42" s="7" t="s">
        <v>71</v>
      </c>
      <c r="D42" s="8">
        <v>100</v>
      </c>
      <c r="E42" s="9">
        <v>3.99</v>
      </c>
      <c r="F42" s="9">
        <v>5</v>
      </c>
      <c r="G42" s="9">
        <v>4</v>
      </c>
      <c r="H42" s="9">
        <f t="shared" si="2"/>
        <v>4.33</v>
      </c>
      <c r="I42" s="9">
        <f t="shared" si="3"/>
        <v>433</v>
      </c>
      <c r="L42" s="16"/>
      <c r="M42" s="5"/>
      <c r="N42" s="16"/>
    </row>
    <row r="43" spans="1:14" ht="47.25">
      <c r="A43" s="6">
        <v>38</v>
      </c>
      <c r="B43" s="10" t="s">
        <v>41</v>
      </c>
      <c r="C43" s="7" t="s">
        <v>71</v>
      </c>
      <c r="D43" s="8">
        <v>30</v>
      </c>
      <c r="E43" s="9">
        <v>11.95</v>
      </c>
      <c r="F43" s="9">
        <v>12.6</v>
      </c>
      <c r="G43" s="9">
        <v>12.69</v>
      </c>
      <c r="H43" s="9">
        <f t="shared" si="2"/>
        <v>12.413333333333332</v>
      </c>
      <c r="I43" s="9">
        <f t="shared" si="3"/>
        <v>372.4</v>
      </c>
      <c r="L43" s="16"/>
      <c r="M43" s="16"/>
      <c r="N43" s="16"/>
    </row>
    <row r="44" spans="1:14" ht="15.75">
      <c r="A44" s="6">
        <v>39</v>
      </c>
      <c r="B44" s="7" t="s">
        <v>42</v>
      </c>
      <c r="C44" s="7" t="s">
        <v>71</v>
      </c>
      <c r="D44" s="8">
        <v>1163</v>
      </c>
      <c r="E44" s="9">
        <v>58.96</v>
      </c>
      <c r="F44" s="9">
        <v>59</v>
      </c>
      <c r="G44" s="9">
        <v>62.96</v>
      </c>
      <c r="H44" s="9">
        <f t="shared" si="2"/>
        <v>60.30666666666667</v>
      </c>
      <c r="I44" s="9">
        <f t="shared" si="3"/>
        <v>70136.65333333334</v>
      </c>
      <c r="L44" s="16"/>
      <c r="M44" s="16"/>
      <c r="N44" s="16"/>
    </row>
    <row r="45" spans="1:14" ht="31.5">
      <c r="A45" s="6">
        <v>40</v>
      </c>
      <c r="B45" s="7" t="s">
        <v>43</v>
      </c>
      <c r="C45" s="7" t="s">
        <v>71</v>
      </c>
      <c r="D45" s="8">
        <v>100</v>
      </c>
      <c r="E45" s="9">
        <v>4.25</v>
      </c>
      <c r="F45" s="9">
        <v>5.5</v>
      </c>
      <c r="G45" s="9">
        <v>4.6</v>
      </c>
      <c r="H45" s="9">
        <f t="shared" si="2"/>
        <v>4.783333333333333</v>
      </c>
      <c r="I45" s="9">
        <f t="shared" si="3"/>
        <v>478.3333333333333</v>
      </c>
      <c r="L45" s="16"/>
      <c r="M45" s="16"/>
      <c r="N45" s="16"/>
    </row>
    <row r="46" spans="1:14" ht="31.5">
      <c r="A46" s="6">
        <v>41</v>
      </c>
      <c r="B46" s="7" t="s">
        <v>44</v>
      </c>
      <c r="C46" s="7" t="s">
        <v>71</v>
      </c>
      <c r="D46" s="8">
        <v>100</v>
      </c>
      <c r="E46" s="9">
        <v>4.25</v>
      </c>
      <c r="F46" s="9">
        <v>5.5</v>
      </c>
      <c r="G46" s="9">
        <v>4.6</v>
      </c>
      <c r="H46" s="9">
        <f t="shared" si="2"/>
        <v>4.783333333333333</v>
      </c>
      <c r="I46" s="9">
        <f t="shared" si="3"/>
        <v>478.3333333333333</v>
      </c>
      <c r="L46" s="16"/>
      <c r="M46" s="16"/>
      <c r="N46" s="16"/>
    </row>
    <row r="47" spans="1:14" ht="31.5">
      <c r="A47" s="6">
        <v>42</v>
      </c>
      <c r="B47" s="7" t="s">
        <v>45</v>
      </c>
      <c r="C47" s="7" t="s">
        <v>71</v>
      </c>
      <c r="D47" s="8">
        <v>150</v>
      </c>
      <c r="E47" s="9">
        <v>4.25</v>
      </c>
      <c r="F47" s="9">
        <v>5.5</v>
      </c>
      <c r="G47" s="9">
        <v>4.6</v>
      </c>
      <c r="H47" s="9">
        <f t="shared" si="2"/>
        <v>4.783333333333333</v>
      </c>
      <c r="I47" s="9">
        <f t="shared" si="3"/>
        <v>717.5</v>
      </c>
      <c r="L47" s="16"/>
      <c r="M47" s="16"/>
      <c r="N47" s="16"/>
    </row>
    <row r="48" spans="1:14" ht="35.25" customHeight="1">
      <c r="A48" s="6">
        <v>43</v>
      </c>
      <c r="B48" s="7" t="s">
        <v>46</v>
      </c>
      <c r="C48" s="7" t="s">
        <v>71</v>
      </c>
      <c r="D48" s="8">
        <v>150</v>
      </c>
      <c r="E48" s="9">
        <v>4.25</v>
      </c>
      <c r="F48" s="9">
        <v>5.5</v>
      </c>
      <c r="G48" s="9">
        <v>4.6</v>
      </c>
      <c r="H48" s="9">
        <f t="shared" si="2"/>
        <v>4.783333333333333</v>
      </c>
      <c r="I48" s="9">
        <f t="shared" si="3"/>
        <v>717.5</v>
      </c>
      <c r="L48" s="16"/>
      <c r="M48" s="16"/>
      <c r="N48" s="16"/>
    </row>
    <row r="49" spans="1:14" ht="31.5">
      <c r="A49" s="6">
        <v>44</v>
      </c>
      <c r="B49" s="10" t="s">
        <v>47</v>
      </c>
      <c r="C49" s="10" t="s">
        <v>72</v>
      </c>
      <c r="D49" s="8">
        <v>50</v>
      </c>
      <c r="E49" s="9">
        <v>138.69</v>
      </c>
      <c r="F49" s="9">
        <v>144.6</v>
      </c>
      <c r="G49" s="9">
        <v>139.06</v>
      </c>
      <c r="H49" s="9">
        <f t="shared" si="2"/>
        <v>140.78333333333333</v>
      </c>
      <c r="I49" s="9">
        <f t="shared" si="3"/>
        <v>7039.166666666667</v>
      </c>
      <c r="L49" s="16"/>
      <c r="M49" s="16"/>
      <c r="N49" s="16"/>
    </row>
    <row r="50" spans="1:14" ht="31.5">
      <c r="A50" s="6">
        <v>45</v>
      </c>
      <c r="B50" s="10" t="s">
        <v>69</v>
      </c>
      <c r="C50" s="7" t="s">
        <v>71</v>
      </c>
      <c r="D50" s="8">
        <v>20</v>
      </c>
      <c r="E50" s="9">
        <v>432.68</v>
      </c>
      <c r="F50" s="9">
        <v>446.6</v>
      </c>
      <c r="G50" s="9">
        <v>439.56</v>
      </c>
      <c r="H50" s="9">
        <f t="shared" si="2"/>
        <v>439.6133333333333</v>
      </c>
      <c r="I50" s="9">
        <f t="shared" si="3"/>
        <v>8792.266666666666</v>
      </c>
      <c r="L50" s="16"/>
      <c r="M50" s="16"/>
      <c r="N50" s="16"/>
    </row>
    <row r="51" spans="1:14" ht="15.75">
      <c r="A51" s="6">
        <v>46</v>
      </c>
      <c r="B51" s="10" t="s">
        <v>79</v>
      </c>
      <c r="C51" s="7" t="s">
        <v>71</v>
      </c>
      <c r="D51" s="8">
        <v>30</v>
      </c>
      <c r="E51" s="9">
        <v>89.54</v>
      </c>
      <c r="F51" s="9">
        <v>76.6</v>
      </c>
      <c r="G51" s="9">
        <v>79.69</v>
      </c>
      <c r="H51" s="9">
        <f t="shared" si="2"/>
        <v>81.94333333333333</v>
      </c>
      <c r="I51" s="9">
        <f t="shared" si="3"/>
        <v>2458.2999999999997</v>
      </c>
      <c r="L51" s="16"/>
      <c r="M51" s="16"/>
      <c r="N51" s="16"/>
    </row>
    <row r="52" spans="1:14" ht="15.75">
      <c r="A52" s="6">
        <v>47</v>
      </c>
      <c r="B52" s="7" t="s">
        <v>48</v>
      </c>
      <c r="C52" s="7" t="s">
        <v>71</v>
      </c>
      <c r="D52" s="8">
        <v>10</v>
      </c>
      <c r="E52" s="9">
        <v>55.63</v>
      </c>
      <c r="F52" s="9">
        <v>54.9</v>
      </c>
      <c r="G52" s="9">
        <v>57.85</v>
      </c>
      <c r="H52" s="9">
        <f t="shared" si="2"/>
        <v>56.126666666666665</v>
      </c>
      <c r="I52" s="9">
        <f t="shared" si="3"/>
        <v>561.2666666666667</v>
      </c>
      <c r="L52" s="16"/>
      <c r="M52" s="16"/>
      <c r="N52" s="16"/>
    </row>
    <row r="53" spans="1:14" ht="31.5">
      <c r="A53" s="6">
        <v>48</v>
      </c>
      <c r="B53" s="7" t="s">
        <v>49</v>
      </c>
      <c r="C53" s="7" t="s">
        <v>73</v>
      </c>
      <c r="D53" s="8">
        <v>10</v>
      </c>
      <c r="E53" s="9">
        <v>39.16</v>
      </c>
      <c r="F53" s="9">
        <v>37.9</v>
      </c>
      <c r="G53" s="9">
        <v>36.6</v>
      </c>
      <c r="H53" s="9">
        <f t="shared" si="2"/>
        <v>37.88666666666666</v>
      </c>
      <c r="I53" s="9">
        <f t="shared" si="3"/>
        <v>378.8666666666666</v>
      </c>
      <c r="L53" s="16"/>
      <c r="M53" s="16"/>
      <c r="N53" s="16"/>
    </row>
    <row r="54" spans="1:14" ht="31.5">
      <c r="A54" s="6">
        <v>49</v>
      </c>
      <c r="B54" s="7" t="s">
        <v>51</v>
      </c>
      <c r="C54" s="7" t="s">
        <v>71</v>
      </c>
      <c r="D54" s="8">
        <v>108</v>
      </c>
      <c r="E54" s="9">
        <v>13.52</v>
      </c>
      <c r="F54" s="9">
        <v>14.3</v>
      </c>
      <c r="G54" s="9">
        <v>13.52</v>
      </c>
      <c r="H54" s="9">
        <f t="shared" si="2"/>
        <v>13.780000000000001</v>
      </c>
      <c r="I54" s="9">
        <f t="shared" si="3"/>
        <v>1488.2400000000002</v>
      </c>
      <c r="L54" s="16"/>
      <c r="M54" s="16"/>
      <c r="N54" s="16"/>
    </row>
    <row r="55" spans="1:13" ht="31.5">
      <c r="A55" s="6">
        <v>50</v>
      </c>
      <c r="B55" s="7" t="s">
        <v>50</v>
      </c>
      <c r="C55" s="7" t="s">
        <v>71</v>
      </c>
      <c r="D55" s="8">
        <v>108</v>
      </c>
      <c r="E55" s="9">
        <v>14.12</v>
      </c>
      <c r="F55" s="9">
        <v>14.5</v>
      </c>
      <c r="G55" s="9">
        <v>19.96</v>
      </c>
      <c r="H55" s="9">
        <f t="shared" si="2"/>
        <v>16.19333333333333</v>
      </c>
      <c r="I55" s="9">
        <f t="shared" si="3"/>
        <v>1748.8799999999999</v>
      </c>
      <c r="M55" s="5"/>
    </row>
    <row r="56" spans="1:13" ht="47.25">
      <c r="A56" s="6">
        <v>51</v>
      </c>
      <c r="B56" s="12" t="s">
        <v>52</v>
      </c>
      <c r="C56" s="7" t="s">
        <v>71</v>
      </c>
      <c r="D56" s="8">
        <v>150</v>
      </c>
      <c r="E56" s="9">
        <v>3.33</v>
      </c>
      <c r="F56" s="9">
        <v>3.5</v>
      </c>
      <c r="G56" s="9">
        <v>3.5</v>
      </c>
      <c r="H56" s="9">
        <f t="shared" si="2"/>
        <v>3.4433333333333334</v>
      </c>
      <c r="I56" s="9">
        <f t="shared" si="3"/>
        <v>516.5</v>
      </c>
      <c r="M56" s="5"/>
    </row>
    <row r="57" spans="1:13" ht="47.25">
      <c r="A57" s="6">
        <v>52</v>
      </c>
      <c r="B57" s="12" t="s">
        <v>75</v>
      </c>
      <c r="C57" s="7" t="s">
        <v>71</v>
      </c>
      <c r="D57" s="8">
        <v>100</v>
      </c>
      <c r="E57" s="9">
        <v>5.37</v>
      </c>
      <c r="F57" s="9">
        <v>5.6</v>
      </c>
      <c r="G57" s="9">
        <v>5.28</v>
      </c>
      <c r="H57" s="9">
        <f t="shared" si="2"/>
        <v>5.416666666666667</v>
      </c>
      <c r="I57" s="9">
        <f t="shared" si="3"/>
        <v>541.6666666666667</v>
      </c>
      <c r="M57" s="5"/>
    </row>
    <row r="58" spans="1:13" ht="31.5">
      <c r="A58" s="6">
        <v>53</v>
      </c>
      <c r="B58" s="7" t="s">
        <v>53</v>
      </c>
      <c r="C58" s="7" t="s">
        <v>71</v>
      </c>
      <c r="D58" s="8">
        <v>500</v>
      </c>
      <c r="E58" s="9">
        <v>6.69</v>
      </c>
      <c r="F58" s="9">
        <v>6.5</v>
      </c>
      <c r="G58" s="9">
        <v>5.85</v>
      </c>
      <c r="H58" s="9">
        <f t="shared" si="2"/>
        <v>6.346666666666667</v>
      </c>
      <c r="I58" s="9">
        <f t="shared" si="3"/>
        <v>3173.3333333333335</v>
      </c>
      <c r="M58" s="5"/>
    </row>
    <row r="59" spans="1:13" ht="31.5">
      <c r="A59" s="6">
        <v>54</v>
      </c>
      <c r="B59" s="7" t="s">
        <v>54</v>
      </c>
      <c r="C59" s="7" t="s">
        <v>71</v>
      </c>
      <c r="D59" s="8">
        <v>560</v>
      </c>
      <c r="E59" s="9">
        <v>10.36</v>
      </c>
      <c r="F59" s="9">
        <v>10.2</v>
      </c>
      <c r="G59" s="9">
        <v>9.98</v>
      </c>
      <c r="H59" s="9">
        <f t="shared" si="2"/>
        <v>10.18</v>
      </c>
      <c r="I59" s="9">
        <f t="shared" si="3"/>
        <v>5700.8</v>
      </c>
      <c r="M59" s="5"/>
    </row>
    <row r="60" spans="1:13" ht="31.5">
      <c r="A60" s="6">
        <v>55</v>
      </c>
      <c r="B60" s="7" t="s">
        <v>55</v>
      </c>
      <c r="C60" s="7" t="s">
        <v>71</v>
      </c>
      <c r="D60" s="8">
        <v>200</v>
      </c>
      <c r="E60" s="9">
        <v>6.99</v>
      </c>
      <c r="F60" s="9">
        <v>7</v>
      </c>
      <c r="G60" s="9">
        <v>9.84</v>
      </c>
      <c r="H60" s="9">
        <f t="shared" si="2"/>
        <v>7.9433333333333325</v>
      </c>
      <c r="I60" s="9">
        <f t="shared" si="3"/>
        <v>1588.6666666666665</v>
      </c>
      <c r="M60" s="5"/>
    </row>
    <row r="61" spans="1:13" ht="15.75">
      <c r="A61" s="6">
        <v>56</v>
      </c>
      <c r="B61" s="7" t="s">
        <v>56</v>
      </c>
      <c r="C61" s="7" t="s">
        <v>71</v>
      </c>
      <c r="D61" s="8">
        <v>120</v>
      </c>
      <c r="E61" s="9">
        <v>7.11</v>
      </c>
      <c r="F61" s="9">
        <v>6</v>
      </c>
      <c r="G61" s="9">
        <v>7.25</v>
      </c>
      <c r="H61" s="9">
        <f t="shared" si="2"/>
        <v>6.786666666666666</v>
      </c>
      <c r="I61" s="9">
        <f t="shared" si="3"/>
        <v>814.4</v>
      </c>
      <c r="M61" s="5"/>
    </row>
    <row r="62" spans="1:13" ht="15.75">
      <c r="A62" s="6">
        <v>57</v>
      </c>
      <c r="B62" s="7" t="s">
        <v>57</v>
      </c>
      <c r="C62" s="7" t="s">
        <v>71</v>
      </c>
      <c r="D62" s="8">
        <v>90</v>
      </c>
      <c r="E62" s="9">
        <v>34.52</v>
      </c>
      <c r="F62" s="9">
        <v>37.7</v>
      </c>
      <c r="G62" s="9">
        <v>36.12</v>
      </c>
      <c r="H62" s="9">
        <f t="shared" si="2"/>
        <v>36.11333333333334</v>
      </c>
      <c r="I62" s="9">
        <f t="shared" si="3"/>
        <v>3250.2000000000003</v>
      </c>
      <c r="M62" s="5"/>
    </row>
    <row r="63" spans="1:13" ht="31.5">
      <c r="A63" s="6">
        <v>58</v>
      </c>
      <c r="B63" s="7" t="s">
        <v>58</v>
      </c>
      <c r="C63" s="7" t="s">
        <v>71</v>
      </c>
      <c r="D63" s="8">
        <v>100</v>
      </c>
      <c r="E63" s="9">
        <v>11.54</v>
      </c>
      <c r="F63" s="9">
        <v>12.3</v>
      </c>
      <c r="G63" s="9">
        <v>8.96</v>
      </c>
      <c r="H63" s="9">
        <f t="shared" si="2"/>
        <v>10.933333333333332</v>
      </c>
      <c r="I63" s="9">
        <f t="shared" si="3"/>
        <v>1093.3333333333333</v>
      </c>
      <c r="M63" s="5"/>
    </row>
    <row r="64" spans="1:13" ht="31.5">
      <c r="A64" s="6">
        <v>59</v>
      </c>
      <c r="B64" s="7" t="s">
        <v>59</v>
      </c>
      <c r="C64" s="7" t="s">
        <v>71</v>
      </c>
      <c r="D64" s="8">
        <v>500</v>
      </c>
      <c r="E64" s="9">
        <v>1.79</v>
      </c>
      <c r="F64" s="9">
        <v>2</v>
      </c>
      <c r="G64" s="9">
        <v>1.85</v>
      </c>
      <c r="H64" s="9">
        <f t="shared" si="2"/>
        <v>1.8800000000000001</v>
      </c>
      <c r="I64" s="9">
        <f t="shared" si="3"/>
        <v>940.0000000000001</v>
      </c>
      <c r="M64" s="5"/>
    </row>
    <row r="65" spans="1:9" ht="31.5">
      <c r="A65" s="6">
        <v>60</v>
      </c>
      <c r="B65" s="7" t="s">
        <v>60</v>
      </c>
      <c r="C65" s="7" t="s">
        <v>71</v>
      </c>
      <c r="D65" s="8">
        <v>500</v>
      </c>
      <c r="E65" s="9">
        <v>4.95</v>
      </c>
      <c r="F65" s="9">
        <v>5</v>
      </c>
      <c r="G65" s="9">
        <v>5.1</v>
      </c>
      <c r="H65" s="9">
        <f t="shared" si="2"/>
        <v>5.016666666666667</v>
      </c>
      <c r="I65" s="9">
        <f t="shared" si="3"/>
        <v>2508.3333333333335</v>
      </c>
    </row>
    <row r="66" spans="1:9" ht="48.75" customHeight="1">
      <c r="A66" s="6">
        <v>61</v>
      </c>
      <c r="B66" s="7" t="s">
        <v>61</v>
      </c>
      <c r="C66" s="7" t="s">
        <v>71</v>
      </c>
      <c r="D66" s="8">
        <v>24</v>
      </c>
      <c r="E66" s="9">
        <v>4.25</v>
      </c>
      <c r="F66" s="9">
        <v>5</v>
      </c>
      <c r="G66" s="9">
        <v>4.69</v>
      </c>
      <c r="H66" s="9">
        <f t="shared" si="2"/>
        <v>4.646666666666667</v>
      </c>
      <c r="I66" s="9">
        <f t="shared" si="3"/>
        <v>111.52000000000001</v>
      </c>
    </row>
    <row r="67" spans="1:9" ht="15.75">
      <c r="A67" s="6">
        <v>62</v>
      </c>
      <c r="B67" s="7" t="s">
        <v>6</v>
      </c>
      <c r="C67" s="7" t="s">
        <v>71</v>
      </c>
      <c r="D67" s="8">
        <v>100</v>
      </c>
      <c r="E67" s="9">
        <v>7.2</v>
      </c>
      <c r="F67" s="9">
        <v>6.8</v>
      </c>
      <c r="G67" s="9">
        <v>11.37</v>
      </c>
      <c r="H67" s="9">
        <f t="shared" si="2"/>
        <v>8.456666666666665</v>
      </c>
      <c r="I67" s="9">
        <f t="shared" si="3"/>
        <v>845.6666666666665</v>
      </c>
    </row>
    <row r="68" spans="1:9" ht="15.75">
      <c r="A68" s="6">
        <v>63</v>
      </c>
      <c r="B68" s="7" t="s">
        <v>62</v>
      </c>
      <c r="C68" s="7" t="s">
        <v>71</v>
      </c>
      <c r="D68" s="8">
        <v>5</v>
      </c>
      <c r="E68" s="9">
        <v>219.65</v>
      </c>
      <c r="F68" s="9">
        <v>227.7</v>
      </c>
      <c r="G68" s="9">
        <v>199.8</v>
      </c>
      <c r="H68" s="9">
        <f t="shared" si="2"/>
        <v>215.7166666666667</v>
      </c>
      <c r="I68" s="9">
        <f t="shared" si="3"/>
        <v>1078.5833333333335</v>
      </c>
    </row>
    <row r="69" spans="1:9" ht="15.75">
      <c r="A69" s="6">
        <v>64</v>
      </c>
      <c r="B69" s="7" t="s">
        <v>63</v>
      </c>
      <c r="C69" s="7" t="s">
        <v>71</v>
      </c>
      <c r="D69" s="8">
        <v>100</v>
      </c>
      <c r="E69" s="9">
        <v>16.32</v>
      </c>
      <c r="F69" s="9">
        <v>18.8</v>
      </c>
      <c r="G69" s="9">
        <v>19.36</v>
      </c>
      <c r="H69" s="9">
        <f t="shared" si="2"/>
        <v>18.16</v>
      </c>
      <c r="I69" s="9">
        <f t="shared" si="3"/>
        <v>1816</v>
      </c>
    </row>
    <row r="70" spans="1:9" ht="15.75">
      <c r="A70" s="6"/>
      <c r="B70" s="13" t="s">
        <v>7</v>
      </c>
      <c r="C70" s="13"/>
      <c r="D70" s="8"/>
      <c r="E70" s="11"/>
      <c r="F70" s="11"/>
      <c r="G70" s="11"/>
      <c r="H70" s="11"/>
      <c r="I70" s="14">
        <f>SUM(I7:I69)</f>
        <v>199526.9866666666</v>
      </c>
    </row>
    <row r="71" ht="15.75">
      <c r="A71" s="1"/>
    </row>
    <row r="72" spans="1:9" ht="63.75" customHeight="1">
      <c r="A72" s="18" t="s">
        <v>74</v>
      </c>
      <c r="B72" s="19"/>
      <c r="C72" s="19"/>
      <c r="D72" s="19"/>
      <c r="E72" s="19"/>
      <c r="F72" s="19"/>
      <c r="G72" s="19"/>
      <c r="H72" s="19"/>
      <c r="I72" s="19"/>
    </row>
    <row r="73" ht="15">
      <c r="A73" s="2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8.75">
      <c r="A87" s="4"/>
    </row>
  </sheetData>
  <sheetProtection/>
  <mergeCells count="12">
    <mergeCell ref="E5:E6"/>
    <mergeCell ref="G5:G6"/>
    <mergeCell ref="A72:I72"/>
    <mergeCell ref="F5:F6"/>
    <mergeCell ref="H5:H6"/>
    <mergeCell ref="A4:A6"/>
    <mergeCell ref="C4:C6"/>
    <mergeCell ref="A1:I2"/>
    <mergeCell ref="A3:I3"/>
    <mergeCell ref="I4:I6"/>
    <mergeCell ref="B4:B6"/>
    <mergeCell ref="D4:D6"/>
  </mergeCells>
  <printOptions/>
  <pageMargins left="0.7" right="0.7" top="0.75" bottom="0.75" header="0.3" footer="0.3"/>
  <pageSetup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2013-11-18T13:08:27Z</dcterms:modified>
  <cp:category/>
  <cp:version/>
  <cp:contentType/>
  <cp:contentStatus/>
</cp:coreProperties>
</file>