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'1'!$A$8:$R$808</definedName>
  </definedNames>
  <calcPr calcId="125725"/>
</workbook>
</file>

<file path=xl/calcChain.xml><?xml version="1.0" encoding="utf-8"?>
<calcChain xmlns="http://schemas.openxmlformats.org/spreadsheetml/2006/main">
  <c r="F92" i="1"/>
  <c r="F91"/>
  <c r="F90"/>
  <c r="F89"/>
  <c r="F88"/>
  <c r="F86"/>
  <c r="F85"/>
  <c r="F84"/>
  <c r="F83"/>
  <c r="E615"/>
  <c r="E229"/>
  <c r="E565"/>
  <c r="E757"/>
  <c r="E733"/>
  <c r="E559"/>
  <c r="E581"/>
  <c r="E418"/>
  <c r="E339"/>
  <c r="E625"/>
  <c r="E509"/>
  <c r="E727"/>
  <c r="E531"/>
  <c r="E631"/>
  <c r="E396"/>
  <c r="E493"/>
  <c r="E765"/>
  <c r="E475"/>
  <c r="E467"/>
  <c r="E633"/>
  <c r="E261"/>
  <c r="E598"/>
  <c r="E457"/>
  <c r="E759"/>
  <c r="E741"/>
  <c r="E152"/>
  <c r="E617"/>
  <c r="E529"/>
  <c r="E576"/>
  <c r="E37"/>
  <c r="E387"/>
  <c r="E495"/>
  <c r="E453"/>
  <c r="E351"/>
  <c r="E783"/>
  <c r="E469"/>
  <c r="E690"/>
  <c r="E223"/>
  <c r="E763"/>
  <c r="E567"/>
  <c r="E202"/>
  <c r="E704"/>
  <c r="E250"/>
  <c r="E414"/>
  <c r="E672"/>
  <c r="E653"/>
  <c r="E88"/>
  <c r="E463"/>
  <c r="E719"/>
  <c r="E561"/>
  <c r="E360"/>
  <c r="E420"/>
  <c r="E779"/>
  <c r="E799"/>
  <c r="E404"/>
  <c r="E609"/>
  <c r="E785"/>
  <c r="E156"/>
  <c r="E441"/>
  <c r="E227"/>
  <c r="E585"/>
  <c r="E237"/>
  <c r="E443"/>
  <c r="E479"/>
  <c r="E439"/>
  <c r="E725"/>
  <c r="E715"/>
  <c r="E217"/>
  <c r="E680"/>
  <c r="E775"/>
  <c r="E172"/>
  <c r="E698"/>
  <c r="E721"/>
  <c r="E556"/>
  <c r="E505"/>
  <c r="E178"/>
  <c r="E41"/>
  <c r="E459"/>
  <c r="E416"/>
  <c r="E791"/>
  <c r="E190"/>
  <c r="E269"/>
  <c r="E589"/>
  <c r="E554"/>
  <c r="E649"/>
  <c r="E525"/>
  <c r="E279"/>
  <c r="E674"/>
  <c r="E366"/>
  <c r="E481"/>
  <c r="E447"/>
  <c r="E154"/>
  <c r="E382"/>
  <c r="E192"/>
  <c r="E517"/>
  <c r="E678"/>
  <c r="E349"/>
  <c r="E55"/>
  <c r="E713"/>
  <c r="E391"/>
  <c r="E337"/>
  <c r="E602"/>
  <c r="E659"/>
  <c r="E670"/>
  <c r="E574"/>
  <c r="E84"/>
  <c r="E497"/>
  <c r="E682"/>
  <c r="E643"/>
  <c r="E39"/>
  <c r="E265"/>
  <c r="E180"/>
  <c r="E368"/>
  <c r="E431"/>
  <c r="E706"/>
  <c r="E169"/>
  <c r="E207"/>
  <c r="E296"/>
  <c r="E627"/>
  <c r="E287"/>
  <c r="E429"/>
  <c r="E607"/>
  <c r="E400"/>
  <c r="E795"/>
  <c r="E35"/>
  <c r="E257"/>
  <c r="E393"/>
  <c r="E267"/>
  <c r="E771"/>
  <c r="E370"/>
  <c r="E213"/>
  <c r="E543"/>
  <c r="E488"/>
  <c r="E377"/>
  <c r="E461"/>
  <c r="E398"/>
  <c r="E621"/>
  <c r="E737"/>
  <c r="E769"/>
  <c r="E619"/>
  <c r="E231"/>
  <c r="E248"/>
  <c r="E801"/>
  <c r="E375"/>
  <c r="E434"/>
  <c r="E635"/>
  <c r="E196"/>
  <c r="E263"/>
  <c r="E591"/>
  <c r="E809"/>
  <c r="E235"/>
  <c r="E657"/>
  <c r="E328"/>
  <c r="E807"/>
  <c r="E477"/>
  <c r="E515"/>
  <c r="E708"/>
  <c r="E341"/>
  <c r="E787"/>
  <c r="E629"/>
  <c r="E225"/>
  <c r="E694"/>
  <c r="E611"/>
  <c r="E389"/>
  <c r="E503"/>
  <c r="E731"/>
  <c r="E781"/>
  <c r="E572"/>
  <c r="E372"/>
  <c r="E445"/>
  <c r="E233"/>
  <c r="E422"/>
  <c r="E552"/>
  <c r="E240"/>
  <c r="E729"/>
  <c r="E692"/>
  <c r="E789"/>
  <c r="E596"/>
  <c r="E473"/>
  <c r="E645"/>
  <c r="E639"/>
  <c r="E219"/>
  <c r="E221"/>
  <c r="E735"/>
  <c r="E282"/>
  <c r="E685"/>
  <c r="E159"/>
  <c r="E761"/>
  <c r="E362"/>
  <c r="E647"/>
  <c r="E358"/>
  <c r="E471"/>
  <c r="E717"/>
  <c r="E424"/>
  <c r="E550"/>
  <c r="E259"/>
  <c r="E676"/>
  <c r="E797"/>
  <c r="E483"/>
  <c r="E437"/>
  <c r="E667"/>
  <c r="E82"/>
  <c r="E583"/>
  <c r="E364"/>
  <c r="E641"/>
  <c r="E347"/>
  <c r="E67"/>
  <c r="E185"/>
  <c r="E277"/>
  <c r="E587"/>
  <c r="E701"/>
  <c r="E687"/>
  <c r="E252"/>
  <c r="E19"/>
  <c r="E533"/>
  <c r="E298"/>
  <c r="E22"/>
  <c r="E755"/>
  <c r="E451"/>
  <c r="E354"/>
  <c r="E52"/>
  <c r="E803"/>
  <c r="E194"/>
  <c r="E242"/>
  <c r="E519"/>
  <c r="E805"/>
  <c r="E535"/>
  <c r="E527"/>
  <c r="E563"/>
  <c r="E246"/>
  <c r="E465"/>
  <c r="E637"/>
  <c r="E28"/>
  <c r="E209"/>
  <c r="E408"/>
  <c r="E294"/>
  <c r="E523"/>
  <c r="E777"/>
  <c r="E345"/>
  <c r="E26"/>
  <c r="E334"/>
  <c r="E410"/>
  <c r="E30"/>
  <c r="E166"/>
  <c r="E211"/>
  <c r="E244"/>
  <c r="E723"/>
  <c r="E16"/>
  <c r="E255"/>
  <c r="E163"/>
  <c r="E204"/>
  <c r="E793"/>
  <c r="E32"/>
  <c r="E746"/>
  <c r="E613"/>
  <c r="E187"/>
  <c r="E356"/>
  <c r="E406"/>
  <c r="E537"/>
  <c r="E710"/>
  <c r="E513"/>
  <c r="E330"/>
  <c r="E90"/>
  <c r="E541"/>
  <c r="E332"/>
  <c r="E663"/>
  <c r="E605"/>
  <c r="E651"/>
  <c r="E131"/>
  <c r="E539"/>
  <c r="E129"/>
  <c r="E491"/>
  <c r="E43"/>
  <c r="E80"/>
  <c r="E511"/>
  <c r="E593"/>
  <c r="E767"/>
  <c r="E600"/>
  <c r="E427"/>
  <c r="E696"/>
  <c r="E570"/>
  <c r="E521"/>
  <c r="E379"/>
  <c r="E161"/>
  <c r="E133"/>
  <c r="E274"/>
  <c r="E486"/>
  <c r="E412"/>
  <c r="E402"/>
  <c r="E655"/>
  <c r="E739"/>
  <c r="E743"/>
  <c r="E343"/>
  <c r="E215"/>
  <c r="E182"/>
  <c r="E300"/>
</calcChain>
</file>

<file path=xl/sharedStrings.xml><?xml version="1.0" encoding="utf-8"?>
<sst xmlns="http://schemas.openxmlformats.org/spreadsheetml/2006/main" count="2088" uniqueCount="929">
  <si>
    <t>1833023438</t>
  </si>
  <si>
    <t>ОБЩЕСТВО С ОГРАНИЧЕННОЙ ОТВЕТСТВЕННОСТЬЮ "ЭНЕРГОПРОМКОМПЛЕКТ"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</si>
  <si>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</si>
  <si>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</si>
  <si>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</si>
  <si>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</si>
  <si>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</si>
  <si>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</si>
  <si>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</si>
  <si>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</si>
  <si>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3447019180</t>
  </si>
  <si>
    <t>ОБЩЕСТВО С ОГРАНИЧЕННОЙ ОТВЕТСТВЕННОСТЬЮ "ВОЛГОГРАДРЕМСТРОЙСЕРВИС"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</si>
  <si>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</si>
  <si>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</si>
  <si>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</si>
  <si>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</si>
  <si>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5260230559</t>
  </si>
  <si>
    <t>ОБЩЕСТВО С ОГРАНИЧЕННОЙ ОТВЕТСТВЕННОСТЬЮ "ТЕХНОСТРОЙ"</t>
  </si>
  <si>
    <t>5902022932</t>
  </si>
  <si>
    <t>ОБЩЕСТВО С ОГРАНИЧЕННОЙ ОТВЕТСТВЕННОСТЬЮ "ПРОЕКТСТРОЙ"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</si>
  <si>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</si>
  <si>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</si>
  <si>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</si>
  <si>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</si>
  <si>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</si>
  <si>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</si>
  <si>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</si>
  <si>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</si>
  <si>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</si>
  <si>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</si>
  <si>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</si>
  <si>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</si>
  <si>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</si>
  <si>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</si>
  <si>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</si>
  <si>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</si>
  <si>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</si>
  <si>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</si>
  <si>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</si>
  <si>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</si>
  <si>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</si>
  <si>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</si>
  <si>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5902169685</t>
  </si>
  <si>
    <t>ОБЩЕСТВО С ОГРАНИЧЕННОЙ ОТВЕТСТВЕННОСТЬЮ "СНАБСТАНДАРТПЕРМЬ"</t>
  </si>
  <si>
    <t>5902181019</t>
  </si>
  <si>
    <t>АКЦИОНЕРНОЕ ОБЩЕСТВО "КОНДИТЕРСКАЯ ФАБРИКА "ПЕРМСКАЯ"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</si>
  <si>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</si>
  <si>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</si>
  <si>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</si>
  <si>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</si>
  <si>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5902193286</t>
  </si>
  <si>
    <t>ОБЩЕСТВО С ОГРАНИЧЕННОЙ ОТВЕТСТВЕННОСТЬЮ "РЕГИОНГАЗЛИЗИНГ"</t>
  </si>
  <si>
    <t>5902197555</t>
  </si>
  <si>
    <t>ОТКРЫТОЕ АКЦИОНЕРНОЕ ОБЩЕСТВО "ПЕРМАВТОДОР"</t>
  </si>
  <si>
    <t>5902197851</t>
  </si>
  <si>
    <t>ПУБЛИЧНОЕ АКЦИОНЕРНОЕ ОБЩЕСТВО "ПРОМЫШЛЕННЫЙ АКТИВ"</t>
  </si>
  <si>
    <t>5902199633</t>
  </si>
  <si>
    <t>ОБЩЕСТВО С ОГРАНИЧЕННОЙ ОТВЕТСТВЕННОСТЬЮ "РОСТЭК. ДИРЕКЦИЯ ОБЩЕГО СТРОИТЕЛЬСТВА 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</si>
  <si>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</si>
  <si>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</si>
  <si>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</si>
  <si>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</si>
  <si>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</si>
  <si>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</si>
  <si>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</si>
  <si>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</si>
  <si>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</si>
  <si>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</si>
  <si>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</si>
  <si>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</si>
  <si>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</si>
  <si>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</si>
  <si>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</si>
  <si>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</si>
  <si>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</si>
  <si>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</si>
  <si>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</si>
  <si>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</si>
  <si>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</si>
  <si>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</si>
  <si>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</si>
  <si>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</si>
  <si>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</si>
  <si>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</si>
  <si>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</si>
  <si>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</si>
  <si>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</si>
  <si>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</si>
  <si>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</si>
  <si>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</si>
  <si>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</si>
  <si>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</si>
  <si>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</si>
  <si>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</si>
  <si>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</si>
  <si>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</si>
  <si>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</si>
  <si>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</si>
  <si>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</si>
  <si>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</si>
  <si>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</si>
  <si>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</si>
  <si>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</si>
  <si>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</si>
  <si>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</si>
  <si>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</si>
  <si>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</si>
  <si>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</si>
  <si>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</si>
  <si>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</si>
  <si>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</si>
  <si>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</si>
  <si>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</si>
  <si>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</si>
  <si>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</si>
  <si>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</si>
  <si>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</si>
  <si>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</si>
  <si>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</si>
  <si>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</si>
  <si>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</si>
  <si>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</si>
  <si>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</si>
  <si>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</si>
  <si>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</si>
  <si>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</si>
  <si>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</si>
  <si>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</si>
  <si>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</si>
  <si>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</si>
  <si>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</si>
  <si>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</si>
  <si>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</si>
  <si>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</si>
  <si>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</si>
  <si>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</si>
  <si>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</si>
  <si>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</si>
  <si>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</si>
  <si>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</si>
  <si>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</si>
  <si>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</si>
  <si>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5903088735</t>
  </si>
  <si>
    <t>ОБЩЕСТВО С ОГРАНИЧЕННОЙ ОТВЕТСТВЕННОСТЬЮ "ТРАНСПОРТНАЯ ЛОГИСТИЧЕСКАЯ КОМПАНИЯ "ГЛОБАЛ ПЛЮС"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</si>
  <si>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</si>
  <si>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</si>
  <si>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</si>
  <si>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</si>
  <si>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5903096976</t>
  </si>
  <si>
    <t>ОБЩЕСТВО С ОГРАНИЧЕННОЙ ОТВЕТСТВЕННОСТЬЮ "УПРАВЛЯЮЩАЯ КОМПАНИЯ "ФИНАНС КАПИТАЛ МЕНЕДЖМЕНТ"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</si>
  <si>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</si>
  <si>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</si>
  <si>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</si>
  <si>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</si>
  <si>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5904002610</t>
  </si>
  <si>
    <t>ОБЩЕСТВО С ОГРАНИЧЕННОЙ ОТВЕТСТВЕННОСТЬЮ "КАМУШКИ"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</si>
  <si>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</si>
  <si>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</si>
  <si>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</si>
  <si>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</si>
  <si>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</si>
  <si>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</si>
  <si>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</si>
  <si>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</si>
  <si>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</si>
  <si>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</si>
  <si>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</si>
  <si>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</si>
  <si>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5904046865</t>
  </si>
  <si>
    <t>ОБЩЕСТВО С ОГРАНИЧЕННОЙ ОТВЕТСТВЕННОСТЬЮ "ГРУЗАВТОТРАНС"</t>
  </si>
  <si>
    <t>5904050893</t>
  </si>
  <si>
    <t>ОБЩЕСТВО С ОГРАНИЧЕННОЙ ОТВЕТСТВЕННОСТЬЮ "РЕКОНСТРУКЦИЯ "</t>
  </si>
  <si>
    <t>5904054344</t>
  </si>
  <si>
    <t>ОБЩЕСТВО С ОГРАНИЧЕННОЙ ОТВЕТСТВЕННОСТЬЮ "ПЕРМСКАЯ ГУБЕРНСКАЯ ПРОЕКТНАЯ КОНТОРА"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</si>
  <si>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</si>
  <si>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</si>
  <si>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</si>
  <si>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</si>
  <si>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</si>
  <si>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</si>
  <si>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</si>
  <si>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</si>
  <si>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</si>
  <si>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</si>
  <si>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</si>
  <si>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</si>
  <si>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</si>
  <si>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</si>
  <si>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</si>
  <si>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</si>
  <si>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</si>
  <si>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</si>
  <si>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</si>
  <si>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ФГУЗ "ПЕРМСКИЙ ОБЛАСТНОЙ ЦЕНТР ДЕЗИНФЕКТОЛОГИИ,Г.ПЕРМЬ" ОТДЕЛЕНИЕ Г.ДОБРЯНКА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</si>
  <si>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</si>
  <si>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</si>
  <si>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</si>
  <si>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</si>
  <si>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</si>
  <si>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</si>
  <si>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</si>
  <si>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</si>
  <si>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</si>
  <si>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</si>
  <si>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</si>
  <si>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</si>
  <si>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</si>
  <si>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</si>
  <si>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</si>
  <si>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</si>
  <si>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</si>
  <si>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</si>
  <si>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</si>
  <si>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</si>
  <si>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</si>
  <si>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</si>
  <si>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5904175518</t>
  </si>
  <si>
    <t>ОБЩЕСТВО С ОГРАНИЧЕННОЙ ОТВЕТСТВЕННОСТЬЮ "ПРОМЦЕНТР"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</si>
  <si>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</si>
  <si>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</si>
  <si>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</si>
  <si>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</si>
  <si>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</si>
  <si>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</si>
  <si>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</si>
  <si>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</si>
  <si>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</si>
  <si>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</si>
  <si>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</si>
  <si>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</si>
  <si>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</si>
  <si>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</si>
  <si>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</si>
  <si>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</si>
  <si>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</si>
  <si>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</si>
  <si>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</si>
  <si>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</si>
  <si>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5904277809</t>
  </si>
  <si>
    <t>ОБЩЕСТВО С ОГРАНИЧЕННОЙ ОТВЕТСТВЕННОСТЬЮ "ТЕПЛОВАЯ ЭНЕРГЕТИЧЕСКАЯ КОМПАНИЯ"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</si>
  <si>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</si>
  <si>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</si>
  <si>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</si>
  <si>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</si>
  <si>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</si>
  <si>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</si>
  <si>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5904311506</t>
  </si>
  <si>
    <t>ОБЩЕСТВО С ОГРАНИЧЕННОЙ ОТВЕТСТВЕННОСТЬЮ "БТ15"</t>
  </si>
  <si>
    <t>5904312073</t>
  </si>
  <si>
    <t>ОБЩЕСТВО С ОГРАНИЧЕННОЙ ОТВЕТСТВЕННОСТЬЮ "ПРОМСЕРВИС"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</si>
  <si>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</si>
  <si>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</si>
  <si>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</si>
  <si>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</si>
  <si>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5904324093</t>
  </si>
  <si>
    <t>ОБЩЕСТВО С ОГРАНИЧЕННОЙ ОТВЕТСТВЕННОСТЬЮ "ТРАНСЛАЙН"</t>
  </si>
  <si>
    <t>5904334461</t>
  </si>
  <si>
    <t>ОБЩЕСТВО С ОГРАНИЧЕННОЙ ОТВЕТСТВЕННОСТЬЮ "МЕГА"</t>
  </si>
  <si>
    <t>5904342568</t>
  </si>
  <si>
    <t>ОБЩЕСТВО С ОГРАНИЧЕННОЙ ОТВЕТСТВЕННОСТЬЮ "ПЕРМСКАЯ КОМПАНИЯ "СОЮЗТЕПЛОСТРОЙ"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</si>
  <si>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</si>
  <si>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</si>
  <si>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</si>
  <si>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</si>
  <si>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</si>
  <si>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</si>
  <si>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</si>
  <si>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</si>
  <si>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</si>
  <si>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</si>
  <si>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</si>
  <si>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</si>
  <si>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</si>
  <si>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</si>
  <si>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</si>
  <si>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</si>
  <si>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5905230088</t>
  </si>
  <si>
    <t>ОБЩЕСТВО С ОГРАНИЧЕННОЙ ОТВЕТСТВЕННОСТЬЮ "ЛОГИСТИК ПРО"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</si>
  <si>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</si>
  <si>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</si>
  <si>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</si>
  <si>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</si>
  <si>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</si>
  <si>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</si>
  <si>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</si>
  <si>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</si>
  <si>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</si>
  <si>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</si>
  <si>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</si>
  <si>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</si>
  <si>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</si>
  <si>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</si>
  <si>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</si>
  <si>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</si>
  <si>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5905287800</t>
  </si>
  <si>
    <t>ОБЩЕСТВО С ОГРАНИЧЕННОЙ ОТВЕТСТВЕННОСТЬЮ "КОНКУР-ПЕРМЬ"</t>
  </si>
  <si>
    <t>5905291958</t>
  </si>
  <si>
    <t>ОБЩЕСТВО С ОГРАНИЧЕННОЙ ОТВЕТСТВЕННОСТЬЮ "ТЭК-СТРОЙ.УПРАВЛЕНИЕ КАПИТАЛЬНОГО СТРОИТЕЛЬСТВА"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</si>
  <si>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</si>
  <si>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</si>
  <si>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</si>
  <si>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</si>
  <si>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</si>
  <si>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</si>
  <si>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</si>
  <si>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</si>
  <si>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</si>
  <si>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</si>
  <si>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</si>
  <si>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</si>
  <si>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</si>
  <si>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</si>
  <si>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</si>
  <si>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</si>
  <si>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</si>
  <si>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</si>
  <si>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</si>
  <si>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</si>
  <si>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5906062904</t>
  </si>
  <si>
    <t>ОБЩЕСТВО С ОГРАНИЧЕННОЙ ОТВЕТСТВЕННОСТЬЮ "СБ-А"</t>
  </si>
  <si>
    <t>5906072885</t>
  </si>
  <si>
    <t>ОБЩЕСТВО С ОГРАНИЧЕННОЙ ОТВЕТСТВЕННОСТЬЮ "УРАЛГАЗСТРОЙ"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</si>
  <si>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</si>
  <si>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</si>
  <si>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</si>
  <si>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</si>
  <si>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</si>
  <si>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</si>
  <si>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</si>
  <si>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</si>
  <si>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</si>
  <si>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</si>
  <si>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</si>
  <si>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</si>
  <si>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</si>
  <si>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</si>
  <si>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5906109969</t>
  </si>
  <si>
    <t>ОБЩЕСТВО С ОГРАНИЧЕННОЙ ОТВЕТСТВЕННОСТЬЮ "ДИАЛОГСТРОЙ"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</si>
  <si>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</si>
  <si>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</si>
  <si>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</si>
  <si>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</si>
  <si>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5906132407</t>
  </si>
  <si>
    <t>ОБЩЕСТВО С ОГРАНИЧЕННОЙ ОТВЕТСТВЕННОСТЬЮ "СПРИНТ СЕРВИС"</t>
  </si>
  <si>
    <t>5907001703</t>
  </si>
  <si>
    <t>ОТКРЫТОЕ АКЦИОНЕРНОЕ ОБЩЕСТВО "ЭЛИЗ"</t>
  </si>
  <si>
    <t>5907003179</t>
  </si>
  <si>
    <t>ОБЩЕСТВО С ОГРАНИЧЕННОЙ ОТВЕТСТВЕННОСТЬЮ "АНТИКОРСТРОЙ"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</si>
  <si>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</si>
  <si>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</si>
  <si>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</si>
  <si>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</si>
  <si>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</si>
  <si>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</si>
  <si>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</si>
  <si>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</si>
  <si>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</si>
  <si>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</si>
  <si>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</si>
  <si>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</si>
  <si>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</si>
  <si>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</si>
  <si>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</si>
  <si>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</si>
  <si>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</si>
  <si>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</si>
  <si>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</si>
  <si>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</si>
  <si>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</si>
  <si>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</si>
  <si>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</si>
  <si>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</si>
  <si>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</si>
  <si>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</si>
  <si>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</si>
  <si>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</si>
  <si>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</si>
  <si>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</si>
  <si>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</si>
  <si>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</si>
  <si>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</si>
  <si>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</si>
  <si>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</si>
  <si>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</si>
  <si>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</si>
  <si>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</si>
  <si>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5908048479</t>
  </si>
  <si>
    <t>ОБЩЕСТВО С ОГРАНИЧЕННОЙ ОТВЕТСТВЕННОСТЬЮ "НАДЕЖДИНСКОЕ"</t>
  </si>
  <si>
    <t>5908048895</t>
  </si>
  <si>
    <t>ОБЩЕСТВО С ОГРАНИЧЕННОЙ ОТВЕТСТВЕННОСТЬЮ "АКВАТОРИЯ"</t>
  </si>
  <si>
    <t>5908049024</t>
  </si>
  <si>
    <t>ОБЩЕСТВО С ОГРАНИЧЕННОЙ ОТВЕТСТВЕННОСТЬЮ "УРАЛЬСКИЙ КАБЕЛЬНЫЙ ЦЕНТР"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</si>
  <si>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</si>
  <si>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</si>
  <si>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</si>
  <si>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</si>
  <si>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5908071157</t>
  </si>
  <si>
    <t>ОБЩЕСТВО С ОГРАНИЧЕННОЙ ОТВЕТСТВЕННОСТЬЮ "НХП-РОЗНИЦА"</t>
  </si>
  <si>
    <t>5910004528</t>
  </si>
  <si>
    <t>ОТКРЫТОЕ АКЦИОНЕРНОЕ ОБЩЕСТВО "АЛЕКСАНДРОВСКИЙ МАШИНОСТРОИТЕЛЬНЫЙ ЗАВОД"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</si>
  <si>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</si>
  <si>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</si>
  <si>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</si>
  <si>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</si>
  <si>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</si>
  <si>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</si>
  <si>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</si>
  <si>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</si>
  <si>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</si>
  <si>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</si>
  <si>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</si>
  <si>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</si>
  <si>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5911052370</t>
  </si>
  <si>
    <t>ОБЩЕСТВО С ОГРАНИЧЕННОЙ ОТВЕТСТВЕННОСТЬЮ ПРОИЗВОДСТВЕННО КОММЕРЧЕСКАЯ ФИРМА "ГЕФЕСТ"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</si>
  <si>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</si>
  <si>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</si>
  <si>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</si>
  <si>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</si>
  <si>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</si>
  <si>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</si>
  <si>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</si>
  <si>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</si>
  <si>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5913004822</t>
  </si>
  <si>
    <t>ОТКРЫТОЕ АКЦИОНЕРНОЕ ОБЩЕСТВО "ГУБАХИНСКИЙ КОКС"</t>
  </si>
  <si>
    <t>5914018338</t>
  </si>
  <si>
    <t>ОБЩЕСТВО С ОГРАНИЧЕННОЙ ОТВЕТСТВЕННОСТЬЮ "УПРАВЛЯЮЩАЯ КОМПАНИЯ "СОВРЕМЕННЫЙ ДОМ"</t>
  </si>
  <si>
    <t>5914024067</t>
  </si>
  <si>
    <t>ОБЩЕСТВО С ОГРАНИЧЕННОЙ ОТВЕТСТВЕННОСТЬЮ "ТРАНССТРОЙ"</t>
  </si>
  <si>
    <t>5916000030</t>
  </si>
  <si>
    <t>АКЦИОНЕРНОЕ ОБЩЕСТВО "ПЕРМТРАНСЖЕЛЕЗОБЕТОН"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</si>
  <si>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</si>
  <si>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</si>
  <si>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</si>
  <si>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</si>
  <si>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</si>
  <si>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</si>
  <si>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</si>
  <si>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</si>
  <si>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</si>
  <si>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</si>
  <si>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</si>
  <si>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</si>
  <si>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</si>
  <si>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</si>
  <si>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</si>
  <si>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</si>
  <si>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</si>
  <si>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</si>
  <si>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</si>
  <si>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</si>
  <si>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</si>
  <si>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</si>
  <si>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</si>
  <si>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</si>
  <si>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</si>
  <si>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</si>
  <si>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</si>
  <si>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</si>
  <si>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</si>
  <si>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</si>
  <si>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</si>
  <si>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</si>
  <si>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</si>
  <si>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</si>
  <si>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5918841863</t>
  </si>
  <si>
    <t>ООО "РИЧ ПЛЮС"</t>
  </si>
  <si>
    <t>5918998977</t>
  </si>
  <si>
    <t>ОБЩЕСТВО С ОГРАНИЧЕННОЙ ОТВЕТСТВЕННОСТЬЮ "ОРИОН"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</si>
  <si>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</si>
  <si>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</si>
  <si>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</si>
  <si>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</si>
  <si>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</si>
  <si>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</si>
  <si>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</si>
  <si>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</si>
  <si>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</si>
  <si>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</si>
  <si>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</si>
  <si>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</si>
  <si>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</si>
  <si>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</si>
  <si>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</si>
  <si>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</si>
  <si>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</si>
  <si>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</si>
  <si>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5920015180</t>
  </si>
  <si>
    <t>ОБЩЕСТВО С ОГРАНИЧЕННОЙ ОТВЕТСТВЕННОСТЬЮ "ЧАЙКОВСКАЯ ТЕКСТИЛЬНАЯ КОМПАНИЯ"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</si>
  <si>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</si>
  <si>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</si>
  <si>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</si>
  <si>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</si>
  <si>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</si>
  <si>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</si>
  <si>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</si>
  <si>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</si>
  <si>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</si>
  <si>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</si>
  <si>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</si>
  <si>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</si>
  <si>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</si>
  <si>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</si>
  <si>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</si>
  <si>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</si>
  <si>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</si>
  <si>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</si>
  <si>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</si>
  <si>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</si>
  <si>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</si>
  <si>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</si>
  <si>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5933700338</t>
  </si>
  <si>
    <t>ЗАКРЫТОЕ АКЦИОНЕРНОЕ ОБЩЕСТВО "ВЕРЕЩАГИНСКАЯ ПЕРЕДВИЖНАЯ МЕХАНИЗИРОВАННАЯ КОЛОННА №17"</t>
  </si>
  <si>
    <t>5934000096</t>
  </si>
  <si>
    <t>ОБЩЕСТВО С ОГРАНИЧЕННОЙ ОТВЕТСТВЕННОСТЬЮ " ГОРНОЗАВОДСКЛЕСПРОМ"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</si>
  <si>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</si>
  <si>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</si>
  <si>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</si>
  <si>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</si>
  <si>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</si>
  <si>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</si>
  <si>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5942400228</t>
  </si>
  <si>
    <t>ОТКРЫТОЕ АКЦИОНЕРНОЕ ОБЩЕСТВО "НЫТВА"</t>
  </si>
  <si>
    <t>5944201796</t>
  </si>
  <si>
    <t>ОБЩЕСТВО С ОГРАНИЧЕННОЙ ОТВЕТСТВЕННОСТЬЮ "РОСТЭК-ГРУПП"</t>
  </si>
  <si>
    <t>5944203120</t>
  </si>
  <si>
    <t>ОБЩЕСТВО С ОГРАНИЧЕННОЙ ОТВЕТСТВЕННОСТЬЮ "ГОРЫ"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</si>
  <si>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</si>
  <si>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</si>
  <si>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</si>
  <si>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</si>
  <si>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</si>
  <si>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</si>
  <si>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</si>
  <si>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</si>
  <si>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5948002199</t>
  </si>
  <si>
    <t>"ТИТОВ С.И. КОММАНДИТНОЕ ТОВАРИЩЕСТВО "ПЕРМСКАЯ ДПМК"</t>
  </si>
  <si>
    <t>5948013987</t>
  </si>
  <si>
    <t>ОТКРЫТОЕ АКЦИОНЕРНОЕ ОБЩЕСТВО "ПЕРМСКАГРОПРОМХИМИЯ"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</si>
  <si>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</si>
  <si>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</si>
  <si>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</si>
  <si>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</si>
  <si>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</si>
  <si>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</si>
  <si>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</si>
  <si>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</si>
  <si>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</si>
  <si>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</si>
  <si>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</si>
  <si>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</si>
  <si>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</si>
  <si>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</si>
  <si>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</si>
  <si>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</si>
  <si>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</si>
  <si>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</si>
  <si>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</si>
  <si>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</si>
  <si>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</si>
  <si>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</si>
  <si>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</si>
  <si>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</si>
  <si>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</si>
  <si>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</si>
  <si>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</si>
  <si>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</si>
  <si>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5981000262</t>
  </si>
  <si>
    <t>ОТКРЫТОЕ АКЦИОНЕРНОЕ ОБЩЕСТВО "КУДЫМКАРСКОЕ ПАССАЖИРСКОЕ АВТОТРАНСПОРТНОЕ ПРЕДПРИЯТИЕ"</t>
  </si>
  <si>
    <t>6311079117</t>
  </si>
  <si>
    <t>ФИЛИАЛ ООО "АРГОС" - ЧУРС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</si>
  <si>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</si>
  <si>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</si>
  <si>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</si>
  <si>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</si>
  <si>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</si>
  <si>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</si>
  <si>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</si>
  <si>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</si>
  <si>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7451089741</t>
  </si>
  <si>
    <t>ОБЩЕСТВО С ОГРАНИЧЕННОЙ ОТВЕТСТВЕННОСТЬЮ "УРАЛАВТОСТЕКЛО"</t>
  </si>
  <si>
    <t>7710698368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</si>
  <si>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</si>
  <si>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</si>
  <si>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</si>
  <si>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</si>
  <si>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</si>
  <si>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</si>
  <si>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</si>
  <si>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</si>
  <si>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</si>
  <si>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</si>
  <si>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</si>
  <si>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8620013808</t>
  </si>
  <si>
    <t>ОБЩЕСТВО С ОГРАНИЧЕННОЙ ОТВЕТСТВЕННОСТЬЮ "СИБНЕФТЕСЕРВИС"</t>
  </si>
  <si>
    <t>1833023438 Итог</t>
  </si>
  <si>
    <t>1835060932 Итог</t>
  </si>
  <si>
    <t>1835075858 Итог</t>
  </si>
  <si>
    <t>1840001386 Итог</t>
  </si>
  <si>
    <t>2130096748 Итог</t>
  </si>
  <si>
    <t>3447019180 Итог</t>
  </si>
  <si>
    <t>4310004186 Итог</t>
  </si>
  <si>
    <t>4312126856 Итог</t>
  </si>
  <si>
    <t>5260230559 Итог</t>
  </si>
  <si>
    <t>5902022932 Итог</t>
  </si>
  <si>
    <t>5902102754 Итог</t>
  </si>
  <si>
    <t>5902126321 Итог</t>
  </si>
  <si>
    <t>5902133061 Итог</t>
  </si>
  <si>
    <t>5902136150 Итог</t>
  </si>
  <si>
    <t>5902137891 Итог</t>
  </si>
  <si>
    <t>5902147603 Итог</t>
  </si>
  <si>
    <t>5902154417 Итог</t>
  </si>
  <si>
    <t>5902155668 Итог</t>
  </si>
  <si>
    <t>5902155675 Итог</t>
  </si>
  <si>
    <t>5902156990 Итог</t>
  </si>
  <si>
    <t>5902158362 Итог</t>
  </si>
  <si>
    <t>5902169685 Итог</t>
  </si>
  <si>
    <t>5902181019 Итог</t>
  </si>
  <si>
    <t>5902183908 Итог</t>
  </si>
  <si>
    <t>5902185542 Итог</t>
  </si>
  <si>
    <t>5902193286 Итог</t>
  </si>
  <si>
    <t>5902197555 Итог</t>
  </si>
  <si>
    <t>5902197851 Итог</t>
  </si>
  <si>
    <t>5902199633 Итог</t>
  </si>
  <si>
    <t>5902201032 Итог</t>
  </si>
  <si>
    <t>5902201770 Итог</t>
  </si>
  <si>
    <t>5902211175 Итог</t>
  </si>
  <si>
    <t>5902218029 Итог</t>
  </si>
  <si>
    <t>5902814938 Итог</t>
  </si>
  <si>
    <t>5902818121 Итог</t>
  </si>
  <si>
    <t>5902824870 Итог</t>
  </si>
  <si>
    <t>5902824904 Итог</t>
  </si>
  <si>
    <t>5902826813 Итог</t>
  </si>
  <si>
    <t>5902844795 Итог</t>
  </si>
  <si>
    <t>5902850615 Итог</t>
  </si>
  <si>
    <t>5902851136 Итог</t>
  </si>
  <si>
    <t>5902853824 Итог</t>
  </si>
  <si>
    <t>5902860853 Итог</t>
  </si>
  <si>
    <t>5902863237 Итог</t>
  </si>
  <si>
    <t>5902873186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</si>
  <si>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</si>
  <si>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</si>
  <si>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</si>
  <si>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</si>
  <si>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</si>
  <si>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</si>
  <si>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</si>
  <si>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</si>
  <si>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</si>
  <si>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</si>
  <si>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</si>
  <si>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5903036977 Итог</t>
  </si>
  <si>
    <t>5903037635 Итог</t>
  </si>
  <si>
    <t>5903040490 Итог</t>
  </si>
  <si>
    <t>5903043036 Итог</t>
  </si>
  <si>
    <t>5903047337 Итог</t>
  </si>
  <si>
    <t>5903048771 Итог</t>
  </si>
  <si>
    <t>5903063018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</si>
  <si>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</si>
  <si>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</si>
  <si>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</si>
  <si>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</si>
  <si>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</si>
  <si>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</si>
  <si>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</si>
  <si>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</si>
  <si>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5903088735 Итог</t>
  </si>
  <si>
    <t>5903090188 Итог</t>
  </si>
  <si>
    <t>5903093598 Итог</t>
  </si>
  <si>
    <t>5903096976 Итог</t>
  </si>
  <si>
    <t>5903105356 Итог</t>
  </si>
  <si>
    <t>5904001127 Итог</t>
  </si>
  <si>
    <t>5904002610 Итог</t>
  </si>
  <si>
    <t>5904002762 Итог</t>
  </si>
  <si>
    <t>5904004015 Итог</t>
  </si>
  <si>
    <t>5904006823 Итог</t>
  </si>
  <si>
    <t>5904009165 Итог</t>
  </si>
  <si>
    <t>5904010996 Итог</t>
  </si>
  <si>
    <t>5904033880 Итог</t>
  </si>
  <si>
    <t>5904046865 Итог</t>
  </si>
  <si>
    <t>5904050893 Итог</t>
  </si>
  <si>
    <t>5904054344 Итог</t>
  </si>
  <si>
    <t>5904058243 Итог</t>
  </si>
  <si>
    <t>5904061415 Итог</t>
  </si>
  <si>
    <t>5904067590 Итог</t>
  </si>
  <si>
    <t>5904068410 Итог</t>
  </si>
  <si>
    <t>5904075249 Итог</t>
  </si>
  <si>
    <t>5904084691 Итог</t>
  </si>
  <si>
    <t>5904086057 Итог</t>
  </si>
  <si>
    <t>5904098373 Итог</t>
  </si>
  <si>
    <t>5904098630 Итог</t>
  </si>
  <si>
    <t>5904101428 Итог</t>
  </si>
  <si>
    <t>5904103908 Итог</t>
  </si>
  <si>
    <t>5904105912 Итог</t>
  </si>
  <si>
    <t>5904108550 Итог</t>
  </si>
  <si>
    <t>5904113889 Итог</t>
  </si>
  <si>
    <t>5904118397 Итог</t>
  </si>
  <si>
    <t>5904123943 Итог</t>
  </si>
  <si>
    <t>5904129952 Итог</t>
  </si>
  <si>
    <t>5904133130 Итог</t>
  </si>
  <si>
    <t>5904135667 Итог</t>
  </si>
  <si>
    <t>5904156321 Итог</t>
  </si>
  <si>
    <t>5904165213 Итог</t>
  </si>
  <si>
    <t>5904175518 Итог</t>
  </si>
  <si>
    <t>5904201180 Итог</t>
  </si>
  <si>
    <t>5904204110 Итог</t>
  </si>
  <si>
    <t>5904206131 Итог</t>
  </si>
  <si>
    <t>5904216651 Итог</t>
  </si>
  <si>
    <t>5904223708 Итог</t>
  </si>
  <si>
    <t>5904231917 Итог</t>
  </si>
  <si>
    <t>5904232692 Итог</t>
  </si>
  <si>
    <t>5904236288 Итог</t>
  </si>
  <si>
    <t>5904267688 Итог</t>
  </si>
  <si>
    <t>5904268748 Итог</t>
  </si>
  <si>
    <t>5904277809 Итог</t>
  </si>
  <si>
    <t>5904296738 Итог</t>
  </si>
  <si>
    <t>5904299810 Итог</t>
  </si>
  <si>
    <t>5904302607 Итог</t>
  </si>
  <si>
    <t>5904311506 Итог</t>
  </si>
  <si>
    <t>5904312073 Итог</t>
  </si>
  <si>
    <t>5904315395 Итог</t>
  </si>
  <si>
    <t>5904321046 Итог</t>
  </si>
  <si>
    <t>5904324093 Итог</t>
  </si>
  <si>
    <t>5904334461 Итог</t>
  </si>
  <si>
    <t>5904342568 Итог</t>
  </si>
  <si>
    <t>5904992573 Итог</t>
  </si>
  <si>
    <t>5904996779 Итог</t>
  </si>
  <si>
    <t>5905013823 Итог</t>
  </si>
  <si>
    <t>5905016172 Итог</t>
  </si>
  <si>
    <t>5905026371 Итог</t>
  </si>
  <si>
    <t>5905045776 Итог</t>
  </si>
  <si>
    <t>5905222224 Итог</t>
  </si>
  <si>
    <t>5905226282 Итог</t>
  </si>
  <si>
    <t>5905230088 Итог</t>
  </si>
  <si>
    <t>5905236650 Итог</t>
  </si>
  <si>
    <t>5905237421 Итог</t>
  </si>
  <si>
    <t>5905249427 Итог</t>
  </si>
  <si>
    <t>5905250165 Итог</t>
  </si>
  <si>
    <t>5905273772 Итог</t>
  </si>
  <si>
    <t>5905277174 Итог</t>
  </si>
  <si>
    <t>5905281195 Итог</t>
  </si>
  <si>
    <t>5905282390 Итог</t>
  </si>
  <si>
    <t>5905287800 Итог</t>
  </si>
  <si>
    <t>5905291958 Итог</t>
  </si>
  <si>
    <t>5906009273 Итог</t>
  </si>
  <si>
    <t>5906010487 Итог</t>
  </si>
  <si>
    <t>5906038299 Итог</t>
  </si>
  <si>
    <t>5906041083 Итог</t>
  </si>
  <si>
    <t>5906044775 Итог</t>
  </si>
  <si>
    <t>5906049332 Итог</t>
  </si>
  <si>
    <t>5906051187 Итог</t>
  </si>
  <si>
    <t>5906051980 Итог</t>
  </si>
  <si>
    <t>5906055223 Итог</t>
  </si>
  <si>
    <t>5906059080 Итог</t>
  </si>
  <si>
    <t>5906062904 Итог</t>
  </si>
  <si>
    <t>5906072885 Итог</t>
  </si>
  <si>
    <t>5906084023 Итог</t>
  </si>
  <si>
    <t>5906087088 Итог</t>
  </si>
  <si>
    <t>5906098202 Итог</t>
  </si>
  <si>
    <t>5906099090 Итог</t>
  </si>
  <si>
    <t>5906102610 Итог</t>
  </si>
  <si>
    <t>5906103692 Итог</t>
  </si>
  <si>
    <t>5906108482 Итог</t>
  </si>
  <si>
    <t>5906109969 Итог</t>
  </si>
  <si>
    <t>5906117871 Итог</t>
  </si>
  <si>
    <t>5906121317 Итог</t>
  </si>
  <si>
    <t>5906132407 Итог</t>
  </si>
  <si>
    <t>5907001703 Итог</t>
  </si>
  <si>
    <t>5907003179 Итог</t>
  </si>
  <si>
    <t>5907030782 Итог</t>
  </si>
  <si>
    <t>5907038132 Итог</t>
  </si>
  <si>
    <t>5907040460 Итог</t>
  </si>
  <si>
    <t>5907045500 Итог</t>
  </si>
  <si>
    <t>5907046920 Итог</t>
  </si>
  <si>
    <t>5908000149 Итог</t>
  </si>
  <si>
    <t>5908006119 Итог</t>
  </si>
  <si>
    <t>5908011662 Итог</t>
  </si>
  <si>
    <t>5908011937 Итог</t>
  </si>
  <si>
    <t>5908016438 Итог</t>
  </si>
  <si>
    <t>5908022230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</si>
  <si>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</si>
  <si>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</si>
  <si>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</si>
  <si>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</si>
  <si>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</si>
  <si>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</si>
  <si>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</si>
  <si>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</si>
  <si>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5908048479 Итог</t>
  </si>
  <si>
    <t>5908048895 Итог</t>
  </si>
  <si>
    <t>5908049024 Итог</t>
  </si>
  <si>
    <t>5908051070 Итог</t>
  </si>
  <si>
    <t>5908067489 Итог</t>
  </si>
  <si>
    <t>5908071157 Итог</t>
  </si>
  <si>
    <t>5910004528 Итог</t>
  </si>
  <si>
    <t>5911010595 Итог</t>
  </si>
  <si>
    <t>5911011052 Итог</t>
  </si>
  <si>
    <t>5911011623 Итог</t>
  </si>
  <si>
    <t>5911017015 Итог</t>
  </si>
  <si>
    <t>5911029677 Итог</t>
  </si>
  <si>
    <t>5911039611 Итог</t>
  </si>
  <si>
    <t>5911052370 Итог</t>
  </si>
  <si>
    <t>5911061600 Итог</t>
  </si>
  <si>
    <t>5911061617 Итог</t>
  </si>
  <si>
    <t>5911065435 Итог</t>
  </si>
  <si>
    <t>5913004117 Итог</t>
  </si>
  <si>
    <t>5913004822 Итог</t>
  </si>
  <si>
    <t>5914018338 Итог</t>
  </si>
  <si>
    <t>5914024067 Итог</t>
  </si>
  <si>
    <t>5916000030 Итог</t>
  </si>
  <si>
    <t>5916021801 Итог</t>
  </si>
  <si>
    <t>5916022234 Итог</t>
  </si>
  <si>
    <t>5916027514 Итог</t>
  </si>
  <si>
    <t>5916996886 Итог</t>
  </si>
  <si>
    <t>5917000794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</si>
  <si>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</si>
  <si>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</si>
  <si>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</si>
  <si>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</si>
  <si>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</si>
  <si>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</si>
  <si>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5917596070 Итог</t>
  </si>
  <si>
    <t>5917596305 Итог</t>
  </si>
  <si>
    <t>5918841197 Итог</t>
  </si>
  <si>
    <t>5918841359 Итог</t>
  </si>
  <si>
    <t>5918841510 Итог</t>
  </si>
  <si>
    <t>5918841623 Итог</t>
  </si>
  <si>
    <t>5918841863 Итог</t>
  </si>
  <si>
    <t>5918998977 Итог</t>
  </si>
  <si>
    <t>5919001923 Итог</t>
  </si>
  <si>
    <t>5919005075 Итог</t>
  </si>
  <si>
    <t>5919008171 Итог</t>
  </si>
  <si>
    <t>5919012516 Итог</t>
  </si>
  <si>
    <t>5919012925 Итог</t>
  </si>
  <si>
    <t>5919015877 Итог</t>
  </si>
  <si>
    <t>5919850476 Итог</t>
  </si>
  <si>
    <t>5920002262 Итог</t>
  </si>
  <si>
    <t>5920005217 Итог</t>
  </si>
  <si>
    <t>5920015180 Итог</t>
  </si>
  <si>
    <t>5920022477 Итог</t>
  </si>
  <si>
    <t>5920022491 Итог</t>
  </si>
  <si>
    <t>5920024227 Итог</t>
  </si>
  <si>
    <t>5920024234 Итог</t>
  </si>
  <si>
    <t>5921006439 Итог</t>
  </si>
  <si>
    <t>5921016885 Итог</t>
  </si>
  <si>
    <t>5930002776 Итог</t>
  </si>
  <si>
    <t>5933006433 Итог</t>
  </si>
  <si>
    <t>5933007081 Итог</t>
  </si>
  <si>
    <t>5933007317 Итог</t>
  </si>
  <si>
    <t>5933600196 Итог</t>
  </si>
  <si>
    <t>5933700338 Итог</t>
  </si>
  <si>
    <t>5934000096 Итог</t>
  </si>
  <si>
    <t>5934010880 Итог</t>
  </si>
  <si>
    <t>5941949576 Итог</t>
  </si>
  <si>
    <t>5942004778 Итог</t>
  </si>
  <si>
    <t>5942400228 Итог</t>
  </si>
  <si>
    <t>5944201796 Итог</t>
  </si>
  <si>
    <t>5944203120 Итог</t>
  </si>
  <si>
    <t>5944205448 Итог</t>
  </si>
  <si>
    <t>5946000365 Итог</t>
  </si>
  <si>
    <t>5946006494 Итог</t>
  </si>
  <si>
    <t>5947013871 Итог</t>
  </si>
  <si>
    <t>5948002199 Итог</t>
  </si>
  <si>
    <t>5948013987 Итог</t>
  </si>
  <si>
    <t>5948019153 Итог</t>
  </si>
  <si>
    <t>5948025380 Итог</t>
  </si>
  <si>
    <t>5948034240 Итог</t>
  </si>
  <si>
    <t>5948038011 Итог</t>
  </si>
  <si>
    <t>5948042240 Итог</t>
  </si>
  <si>
    <t>5948049768 Итог</t>
  </si>
  <si>
    <t>5948995571 Итог</t>
  </si>
  <si>
    <t>5951899331 Итог</t>
  </si>
  <si>
    <t>5951899518 Итог</t>
  </si>
  <si>
    <t>5952006012 Итог</t>
  </si>
  <si>
    <t>5957001931 Итог</t>
  </si>
  <si>
    <t>5957012475 Итог</t>
  </si>
  <si>
    <t>5957015910 Итог</t>
  </si>
  <si>
    <t>5957819156 Итог</t>
  </si>
  <si>
    <t>5981000262 Итог</t>
  </si>
  <si>
    <t>6311079117 Итог</t>
  </si>
  <si>
    <t>6658266829 Итог</t>
  </si>
  <si>
    <t>6658336339 Итог</t>
  </si>
  <si>
    <t>6671257260 Итог</t>
  </si>
  <si>
    <t>7422049656 Итог</t>
  </si>
  <si>
    <t>7451089741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</si>
  <si>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</si>
  <si>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</si>
  <si>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</si>
  <si>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</si>
  <si>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</si>
  <si>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</si>
  <si>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8620013808 Итог</t>
  </si>
  <si>
    <t>Примечание</t>
  </si>
  <si>
    <t>кп</t>
  </si>
  <si>
    <t>н</t>
  </si>
  <si>
    <t>заявление</t>
  </si>
  <si>
    <t>ву</t>
  </si>
  <si>
    <t>№/№</t>
  </si>
  <si>
    <t>наименование налогового органа</t>
  </si>
  <si>
    <t>ИНН</t>
  </si>
  <si>
    <t>Наименование организации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</si>
  <si>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</si>
  <si>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</si>
  <si>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</si>
  <si>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</si>
  <si>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</si>
  <si>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</si>
  <si>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</si>
  <si>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</si>
  <si>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</si>
  <si>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</si>
  <si>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</si>
  <si>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</si>
  <si>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</si>
  <si>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</si>
  <si>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</si>
  <si>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</si>
  <si>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</si>
  <si>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</si>
  <si>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</si>
  <si>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</si>
  <si>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</si>
  <si>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</si>
  <si>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</si>
  <si>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</si>
  <si>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</si>
  <si>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 xml:space="preserve"> н - наблюдение</t>
  </si>
  <si>
    <t>кп - конкурсное производство</t>
  </si>
  <si>
    <t>ву - внешнее управление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</si>
  <si>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01.12.2016 года</t>
    </r>
    <r>
      <rPr>
        <b/>
        <sz val="12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</si>
</sst>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>
  <numFmts count="1">
    <numFmt numFmtId="164" formatCode="#,##0;[Red]#,##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813"/>
  <sheetViews>
    <sheetView tabSelected="1" topLeftCell="A4" zoomScaleNormal="100" workbookViewId="0">
      <selection activeCell="C5" sqref="C5"/>
    </sheetView>
  </sheetViews>
  <sheetFormatPr defaultRowHeight="12.75" outlineLevelRow="2"/>
  <cols>
    <col min="1" max="1" width="8.28515625" style="19" customWidth="1"/>
    <col min="2" max="2" width="29.85546875" style="13" customWidth="1"/>
    <col min="3" max="3" width="14.140625" style="13" customWidth="1"/>
    <col min="4" max="4" width="58" style="13" customWidth="1"/>
    <col min="5" max="5" width="19.42578125" style="14" customWidth="1"/>
    <col min="6" max="6" width="14.7109375" style="14" customWidth="1"/>
    <col min="7" max="7" width="12.85546875" style="13" customWidth="1"/>
    <col min="8" max="8" width="9.140625" style="13" customWidth="1"/>
    <col min="9" max="16384" width="9.140625" style="13"/>
  </cols>
  <sheetData>
    <row r="2" spans="1:7" ht="12.75" customHeight="1">
      <c r="B2" s="25" t="s">
        <v>928</v>
      </c>
      <c r="C2" s="25"/>
      <c r="D2" s="25"/>
      <c r="E2" s="25"/>
      <c r="F2" s="25"/>
      <c r="G2" s="25"/>
    </row>
    <row r="3" spans="1:7" ht="18.75" customHeight="1">
      <c r="B3" s="25"/>
      <c r="C3" s="25"/>
      <c r="D3" s="25"/>
      <c r="E3" s="25"/>
      <c r="F3" s="25"/>
      <c r="G3" s="25"/>
    </row>
    <row r="4" spans="1:7" ht="15" customHeight="1">
      <c r="B4" s="25"/>
      <c r="C4" s="25"/>
      <c r="D4" s="25"/>
      <c r="E4" s="25"/>
      <c r="F4" s="25"/>
      <c r="G4" s="25"/>
    </row>
    <row r="5" spans="1:7" ht="18" customHeight="1">
      <c r="B5" s="24"/>
      <c r="C5" s="24"/>
      <c r="D5" s="24"/>
      <c r="E5" s="24"/>
      <c r="F5" s="24"/>
      <c r="G5" s="24"/>
    </row>
    <row r="6" spans="1:7" ht="12" customHeight="1">
      <c r="B6" s="24"/>
      <c r="C6" s="24"/>
      <c r="D6" s="24"/>
      <c r="E6" s="24"/>
      <c r="F6" s="24"/>
      <c r="G6" s="24"/>
    </row>
    <row r="8" spans="1:7" s="20" customFormat="1" ht="57.75" customHeight="1">
      <c r="A8" s="15" t="s">
        <v>896</v>
      </c>
      <c r="B8" s="16" t="s">
        <v>897</v>
      </c>
      <c r="C8" s="15" t="s">
        <v>898</v>
      </c>
      <c r="D8" s="15" t="s">
        <v>899</v>
      </c>
      <c r="E8" s="17" t="s">
        <v>900</v>
      </c>
      <c r="F8" s="17" t="s">
        <v>901</v>
      </c>
      <c r="G8" s="17" t="s">
        <v>891</v>
      </c>
    </row>
    <row r="9" spans="1:7" ht="25.5" customHeight="1" outlineLevel="2">
      <c r="A9" s="21"/>
      <c r="B9" s="18" t="s">
        <v>904</v>
      </c>
      <c r="C9" s="1" t="s">
        <v>98</v>
      </c>
      <c r="D9" s="2" t="s">
        <v>99</v>
      </c>
      <c r="E9" s="3">
        <v>1796147.5709500001</v>
      </c>
      <c r="F9" s="4">
        <v>1067323.5549999999</v>
      </c>
      <c r="G9" s="5" t="s">
        <v>892</v>
      </c>
    </row>
    <row r="10" spans="1:7" ht="25.5" customHeight="1" outlineLevel="2" collapsed="1">
      <c r="A10" s="21"/>
      <c r="B10" s="18" t="s">
        <v>905</v>
      </c>
      <c r="C10" s="1" t="s">
        <v>98</v>
      </c>
      <c r="D10" s="2" t="s">
        <v>99</v>
      </c>
      <c r="E10" s="3">
        <v>58362.15324</v>
      </c>
      <c r="F10" s="4">
        <v>32061</v>
      </c>
      <c r="G10" s="5" t="s">
        <v>892</v>
      </c>
    </row>
    <row r="11" spans="1:7" ht="25.5" customHeight="1" outlineLevel="2">
      <c r="A11" s="21"/>
      <c r="B11" s="18" t="s">
        <v>905</v>
      </c>
      <c r="C11" s="1" t="s">
        <v>98</v>
      </c>
      <c r="D11" s="2" t="s">
        <v>99</v>
      </c>
      <c r="E11" s="3">
        <v>14443.786910000001</v>
      </c>
      <c r="F11" s="4">
        <v>11288.817999999999</v>
      </c>
      <c r="G11" s="5" t="s">
        <v>892</v>
      </c>
    </row>
    <row r="12" spans="1:7" ht="25.5" customHeight="1" outlineLevel="2" collapsed="1">
      <c r="A12" s="21"/>
      <c r="B12" s="18" t="s">
        <v>907</v>
      </c>
      <c r="C12" s="1" t="s">
        <v>98</v>
      </c>
      <c r="D12" s="2" t="s">
        <v>99</v>
      </c>
      <c r="E12" s="3">
        <v>1632.30864</v>
      </c>
      <c r="F12" s="4">
        <v>918.62699999999995</v>
      </c>
      <c r="G12" s="5" t="s">
        <v>892</v>
      </c>
    </row>
    <row r="13" spans="1:7" ht="25.5" customHeight="1" outlineLevel="2">
      <c r="A13" s="21"/>
      <c r="B13" s="18" t="s">
        <v>908</v>
      </c>
      <c r="C13" s="1" t="s">
        <v>98</v>
      </c>
      <c r="D13" s="2" t="s">
        <v>99</v>
      </c>
      <c r="E13" s="3">
        <v>60.662820000000004</v>
      </c>
      <c r="F13" s="4">
        <v>41.283000000000001</v>
      </c>
      <c r="G13" s="5" t="s">
        <v>892</v>
      </c>
    </row>
    <row r="14" spans="1:7" ht="25.5" customHeight="1" outlineLevel="2" collapsed="1">
      <c r="A14" s="21"/>
      <c r="B14" s="18" t="s">
        <v>909</v>
      </c>
      <c r="C14" s="1" t="s">
        <v>98</v>
      </c>
      <c r="D14" s="2" t="s">
        <v>99</v>
      </c>
      <c r="E14" s="3">
        <v>335.12747000000002</v>
      </c>
      <c r="F14" s="4">
        <v>206.49799999999999</v>
      </c>
      <c r="G14" s="5" t="s">
        <v>892</v>
      </c>
    </row>
    <row r="15" spans="1:7" ht="25.5" customHeight="1" outlineLevel="2">
      <c r="A15" s="21"/>
      <c r="B15" s="18" t="s">
        <v>922</v>
      </c>
      <c r="C15" s="1" t="s">
        <v>98</v>
      </c>
      <c r="D15" s="2" t="s">
        <v>99</v>
      </c>
      <c r="E15" s="3">
        <v>13.370279999999999</v>
      </c>
      <c r="F15" s="4">
        <v>7.64</v>
      </c>
      <c r="G15" s="5" t="s">
        <v>892</v>
      </c>
    </row>
    <row r="16" spans="1:7" s="23" customFormat="1" outlineLevel="1">
      <c r="A16" s="22">
        <v>1</v>
      </c>
      <c r="B16" s="6"/>
      <c r="C16" s="6" t="s">
        <v>643</v>
      </c>
      <c r="D16" s="7"/>
      <c r="E16" s="8">
        <f t="shared" ref="E16" si="0">SUBTOTAL(9,E9:E15)</f>
        <v>1870994.9803099998</v>
      </c>
      <c r="F16" s="9">
        <v>1111848.203</v>
      </c>
      <c r="G16" s="10"/>
    </row>
    <row r="17" spans="1:7" ht="28.5" customHeight="1" outlineLevel="2">
      <c r="A17" s="21"/>
      <c r="B17" s="18" t="s">
        <v>903</v>
      </c>
      <c r="C17" s="1" t="s">
        <v>166</v>
      </c>
      <c r="D17" s="2" t="s">
        <v>167</v>
      </c>
      <c r="E17" s="3">
        <v>365664.69555</v>
      </c>
      <c r="F17" s="4">
        <v>249598.399</v>
      </c>
      <c r="G17" s="5" t="s">
        <v>892</v>
      </c>
    </row>
    <row r="18" spans="1:7" ht="24.75" customHeight="1" outlineLevel="2" collapsed="1">
      <c r="A18" s="21"/>
      <c r="B18" s="18" t="s">
        <v>904</v>
      </c>
      <c r="C18" s="1" t="s">
        <v>166</v>
      </c>
      <c r="D18" s="2" t="s">
        <v>167</v>
      </c>
      <c r="E18" s="3">
        <v>1555.7701099999999</v>
      </c>
      <c r="F18" s="4">
        <v>1216.8579999999999</v>
      </c>
      <c r="G18" s="5" t="s">
        <v>892</v>
      </c>
    </row>
    <row r="19" spans="1:7" s="23" customFormat="1" outlineLevel="1">
      <c r="A19" s="22">
        <v>2</v>
      </c>
      <c r="B19" s="6"/>
      <c r="C19" s="6" t="s">
        <v>677</v>
      </c>
      <c r="D19" s="7"/>
      <c r="E19" s="8">
        <f t="shared" ref="E19" si="1">SUBTOTAL(9,E17:E18)</f>
        <v>367220.46565999999</v>
      </c>
      <c r="F19" s="9">
        <v>250815.25700000001</v>
      </c>
      <c r="G19" s="10"/>
    </row>
    <row r="20" spans="1:7" ht="38.25" customHeight="1" outlineLevel="2" collapsed="1">
      <c r="A20" s="21"/>
      <c r="B20" s="18" t="s">
        <v>902</v>
      </c>
      <c r="C20" s="1" t="s">
        <v>160</v>
      </c>
      <c r="D20" s="2" t="s">
        <v>161</v>
      </c>
      <c r="E20" s="3">
        <v>356757.27364999999</v>
      </c>
      <c r="F20" s="4">
        <v>261975.19500000001</v>
      </c>
      <c r="G20" s="5" t="s">
        <v>893</v>
      </c>
    </row>
    <row r="21" spans="1:7" ht="23.25" customHeight="1" outlineLevel="2">
      <c r="A21" s="21"/>
      <c r="B21" s="18" t="s">
        <v>905</v>
      </c>
      <c r="C21" s="1" t="s">
        <v>160</v>
      </c>
      <c r="D21" s="2" t="s">
        <v>161</v>
      </c>
      <c r="E21" s="3">
        <v>401.65410000000003</v>
      </c>
      <c r="F21" s="4">
        <v>381.10399999999998</v>
      </c>
      <c r="G21" s="5" t="s">
        <v>893</v>
      </c>
    </row>
    <row r="22" spans="1:7" s="23" customFormat="1" outlineLevel="1">
      <c r="A22" s="22">
        <v>3</v>
      </c>
      <c r="B22" s="6"/>
      <c r="C22" s="6" t="s">
        <v>674</v>
      </c>
      <c r="D22" s="7"/>
      <c r="E22" s="8">
        <f t="shared" ref="E22" si="2">SUBTOTAL(9,E20:E21)</f>
        <v>357158.92774999997</v>
      </c>
      <c r="F22" s="9">
        <v>262356.3</v>
      </c>
      <c r="G22" s="10"/>
    </row>
    <row r="23" spans="1:7" ht="39" customHeight="1" outlineLevel="2" collapsed="1">
      <c r="A23" s="21"/>
      <c r="B23" s="18" t="s">
        <v>902</v>
      </c>
      <c r="C23" s="1" t="s">
        <v>114</v>
      </c>
      <c r="D23" s="2" t="s">
        <v>115</v>
      </c>
      <c r="E23" s="3">
        <v>195820.04811999999</v>
      </c>
      <c r="F23" s="4">
        <v>166789.611</v>
      </c>
      <c r="G23" s="5"/>
    </row>
    <row r="24" spans="1:7" ht="25.5" outlineLevel="2">
      <c r="A24" s="21"/>
      <c r="B24" s="18" t="s">
        <v>904</v>
      </c>
      <c r="C24" s="1" t="s">
        <v>114</v>
      </c>
      <c r="D24" s="2" t="s">
        <v>115</v>
      </c>
      <c r="E24" s="3">
        <v>58.619459999999997</v>
      </c>
      <c r="F24" s="4">
        <v>58.029000000000003</v>
      </c>
      <c r="G24" s="5"/>
    </row>
    <row r="25" spans="1:7" ht="25.5" outlineLevel="2" collapsed="1">
      <c r="A25" s="21"/>
      <c r="B25" s="18" t="s">
        <v>906</v>
      </c>
      <c r="C25" s="1" t="s">
        <v>114</v>
      </c>
      <c r="D25" s="2" t="s">
        <v>115</v>
      </c>
      <c r="E25" s="3">
        <v>1712.77721</v>
      </c>
      <c r="F25" s="4">
        <v>1695.819</v>
      </c>
      <c r="G25" s="5"/>
    </row>
    <row r="26" spans="1:7" s="23" customFormat="1" outlineLevel="1">
      <c r="A26" s="22">
        <v>4</v>
      </c>
      <c r="B26" s="6"/>
      <c r="C26" s="6" t="s">
        <v>651</v>
      </c>
      <c r="D26" s="7"/>
      <c r="E26" s="8">
        <f t="shared" ref="E26" si="3">SUBTOTAL(9,E23:E25)</f>
        <v>197591.44478999998</v>
      </c>
      <c r="F26" s="9">
        <v>168543.46</v>
      </c>
      <c r="G26" s="10"/>
    </row>
    <row r="27" spans="1:7" ht="25.5" customHeight="1" outlineLevel="2">
      <c r="A27" s="21"/>
      <c r="B27" s="18" t="s">
        <v>906</v>
      </c>
      <c r="C27" s="1" t="s">
        <v>128</v>
      </c>
      <c r="D27" s="2" t="s">
        <v>129</v>
      </c>
      <c r="E27" s="3">
        <v>187755.68354999999</v>
      </c>
      <c r="F27" s="4">
        <v>148830.45800000001</v>
      </c>
      <c r="G27" s="5" t="s">
        <v>892</v>
      </c>
    </row>
    <row r="28" spans="1:7" s="23" customFormat="1" outlineLevel="1">
      <c r="A28" s="22">
        <v>5</v>
      </c>
      <c r="B28" s="6"/>
      <c r="C28" s="6" t="s">
        <v>658</v>
      </c>
      <c r="D28" s="7"/>
      <c r="E28" s="8">
        <f t="shared" ref="E28" si="4">SUBTOTAL(9,E27:E27)</f>
        <v>187755.68354999999</v>
      </c>
      <c r="F28" s="9">
        <v>148830.45800000001</v>
      </c>
      <c r="G28" s="10"/>
    </row>
    <row r="29" spans="1:7" ht="25.5" outlineLevel="2">
      <c r="A29" s="21"/>
      <c r="B29" s="18" t="s">
        <v>904</v>
      </c>
      <c r="C29" s="1" t="s">
        <v>108</v>
      </c>
      <c r="D29" s="2" t="s">
        <v>109</v>
      </c>
      <c r="E29" s="3">
        <v>179551.36167000001</v>
      </c>
      <c r="F29" s="11">
        <v>175727</v>
      </c>
      <c r="G29" s="5" t="s">
        <v>892</v>
      </c>
    </row>
    <row r="30" spans="1:7" s="23" customFormat="1" outlineLevel="1">
      <c r="A30" s="22">
        <v>6</v>
      </c>
      <c r="B30" s="6"/>
      <c r="C30" s="6" t="s">
        <v>648</v>
      </c>
      <c r="D30" s="7"/>
      <c r="E30" s="8">
        <f t="shared" ref="E30" si="5">SUBTOTAL(9,E29:E29)</f>
        <v>179551.36167000001</v>
      </c>
      <c r="F30" s="12">
        <v>175727</v>
      </c>
      <c r="G30" s="10"/>
    </row>
    <row r="31" spans="1:7" ht="25.5" customHeight="1" outlineLevel="2" collapsed="1">
      <c r="A31" s="21"/>
      <c r="B31" s="18" t="s">
        <v>905</v>
      </c>
      <c r="C31" s="1" t="s">
        <v>88</v>
      </c>
      <c r="D31" s="2" t="s">
        <v>89</v>
      </c>
      <c r="E31" s="3">
        <v>145887.50133999999</v>
      </c>
      <c r="F31" s="11">
        <v>102369</v>
      </c>
      <c r="G31" s="5"/>
    </row>
    <row r="32" spans="1:7" s="23" customFormat="1" outlineLevel="1">
      <c r="A32" s="22">
        <v>7</v>
      </c>
      <c r="B32" s="6"/>
      <c r="C32" s="6" t="s">
        <v>638</v>
      </c>
      <c r="D32" s="7"/>
      <c r="E32" s="8">
        <f t="shared" ref="E32" si="6">SUBTOTAL(9,E31:E31)</f>
        <v>145887.50133999999</v>
      </c>
      <c r="F32" s="12">
        <v>102369</v>
      </c>
      <c r="G32" s="10"/>
    </row>
    <row r="33" spans="1:7" ht="25.5" outlineLevel="2">
      <c r="A33" s="21"/>
      <c r="B33" s="18" t="s">
        <v>908</v>
      </c>
      <c r="C33" s="1" t="s">
        <v>344</v>
      </c>
      <c r="D33" s="2" t="s">
        <v>345</v>
      </c>
      <c r="E33" s="3">
        <v>135978.66256</v>
      </c>
      <c r="F33" s="11">
        <v>110591</v>
      </c>
      <c r="G33" s="5" t="s">
        <v>892</v>
      </c>
    </row>
    <row r="34" spans="1:7" ht="25.5" outlineLevel="2">
      <c r="A34" s="21"/>
      <c r="B34" s="18" t="s">
        <v>908</v>
      </c>
      <c r="C34" s="1" t="s">
        <v>344</v>
      </c>
      <c r="D34" s="2" t="s">
        <v>345</v>
      </c>
      <c r="E34" s="3">
        <v>6180.9782599999999</v>
      </c>
      <c r="F34" s="11">
        <v>0</v>
      </c>
      <c r="G34" s="5" t="s">
        <v>892</v>
      </c>
    </row>
    <row r="35" spans="1:7" s="23" customFormat="1" outlineLevel="1">
      <c r="A35" s="22">
        <v>8</v>
      </c>
      <c r="B35" s="6"/>
      <c r="C35" s="6" t="s">
        <v>766</v>
      </c>
      <c r="D35" s="7"/>
      <c r="E35" s="8">
        <f t="shared" ref="E35" si="7">SUBTOTAL(9,E33:E34)</f>
        <v>142159.64082</v>
      </c>
      <c r="F35" s="12">
        <v>110592</v>
      </c>
      <c r="G35" s="10"/>
    </row>
    <row r="36" spans="1:7" ht="27" customHeight="1" outlineLevel="2" collapsed="1">
      <c r="A36" s="21"/>
      <c r="B36" s="18" t="s">
        <v>921</v>
      </c>
      <c r="C36" s="1" t="s">
        <v>534</v>
      </c>
      <c r="D36" s="2" t="s">
        <v>535</v>
      </c>
      <c r="E36" s="3">
        <v>134609.93502999999</v>
      </c>
      <c r="F36" s="11">
        <v>97343</v>
      </c>
      <c r="G36" s="5" t="s">
        <v>892</v>
      </c>
    </row>
    <row r="37" spans="1:7" s="23" customFormat="1" outlineLevel="1">
      <c r="A37" s="22">
        <v>9</v>
      </c>
      <c r="B37" s="6"/>
      <c r="C37" s="6" t="s">
        <v>861</v>
      </c>
      <c r="D37" s="7"/>
      <c r="E37" s="8">
        <f t="shared" ref="E37" si="8">SUBTOTAL(9,E36:E36)</f>
        <v>134609.93502999999</v>
      </c>
      <c r="F37" s="12">
        <v>97343</v>
      </c>
      <c r="G37" s="10"/>
    </row>
    <row r="38" spans="1:7" ht="25.5" outlineLevel="2" collapsed="1">
      <c r="A38" s="21"/>
      <c r="B38" s="18" t="s">
        <v>909</v>
      </c>
      <c r="C38" s="1" t="s">
        <v>374</v>
      </c>
      <c r="D38" s="2" t="s">
        <v>375</v>
      </c>
      <c r="E38" s="3">
        <v>126027.46614</v>
      </c>
      <c r="F38" s="11">
        <v>93847</v>
      </c>
      <c r="G38" s="5" t="s">
        <v>892</v>
      </c>
    </row>
    <row r="39" spans="1:7" s="23" customFormat="1" outlineLevel="1">
      <c r="A39" s="22">
        <v>10</v>
      </c>
      <c r="B39" s="6"/>
      <c r="C39" s="6" t="s">
        <v>781</v>
      </c>
      <c r="D39" s="7"/>
      <c r="E39" s="8">
        <f t="shared" ref="E39" si="9">SUBTOTAL(9,E38:E38)</f>
        <v>126027.46614</v>
      </c>
      <c r="F39" s="12">
        <v>93847</v>
      </c>
      <c r="G39" s="10"/>
    </row>
    <row r="40" spans="1:7" ht="25.5" outlineLevel="2" collapsed="1">
      <c r="A40" s="21"/>
      <c r="B40" s="18" t="s">
        <v>913</v>
      </c>
      <c r="C40" s="1" t="s">
        <v>440</v>
      </c>
      <c r="D40" s="2" t="s">
        <v>441</v>
      </c>
      <c r="E40" s="3">
        <v>123337.33048</v>
      </c>
      <c r="F40" s="11">
        <v>106760</v>
      </c>
      <c r="G40" s="5" t="s">
        <v>892</v>
      </c>
    </row>
    <row r="41" spans="1:7" s="23" customFormat="1" outlineLevel="1">
      <c r="A41" s="22">
        <v>11</v>
      </c>
      <c r="B41" s="6"/>
      <c r="C41" s="6" t="s">
        <v>814</v>
      </c>
      <c r="D41" s="7"/>
      <c r="E41" s="8">
        <f t="shared" ref="E41" si="10">SUBTOTAL(9,E40:E40)</f>
        <v>123337.33048</v>
      </c>
      <c r="F41" s="12">
        <v>106760</v>
      </c>
      <c r="G41" s="10"/>
    </row>
    <row r="42" spans="1:7" ht="24.75" customHeight="1" outlineLevel="2" collapsed="1">
      <c r="A42" s="21"/>
      <c r="B42" s="18" t="s">
        <v>903</v>
      </c>
      <c r="C42" s="1" t="s">
        <v>48</v>
      </c>
      <c r="D42" s="2" t="s">
        <v>49</v>
      </c>
      <c r="E42" s="3">
        <v>120351.85737</v>
      </c>
      <c r="F42" s="11">
        <v>85699</v>
      </c>
      <c r="G42" s="5" t="s">
        <v>892</v>
      </c>
    </row>
    <row r="43" spans="1:7" s="23" customFormat="1" outlineLevel="1">
      <c r="A43" s="22">
        <v>12</v>
      </c>
      <c r="B43" s="6"/>
      <c r="C43" s="6" t="s">
        <v>618</v>
      </c>
      <c r="D43" s="7"/>
      <c r="E43" s="8">
        <f t="shared" ref="E43" si="11">SUBTOTAL(9,E42:E42)</f>
        <v>120351.85737</v>
      </c>
      <c r="F43" s="12">
        <v>85699</v>
      </c>
      <c r="G43" s="10"/>
    </row>
    <row r="44" spans="1:7" ht="37.5" customHeight="1" outlineLevel="2" collapsed="1">
      <c r="A44" s="21"/>
      <c r="B44" s="18" t="s">
        <v>902</v>
      </c>
      <c r="C44" s="1" t="s">
        <v>152</v>
      </c>
      <c r="D44" s="2" t="s">
        <v>153</v>
      </c>
      <c r="E44" s="3">
        <v>100567.42745</v>
      </c>
      <c r="F44" s="11">
        <v>93937</v>
      </c>
      <c r="G44" s="5" t="s">
        <v>893</v>
      </c>
    </row>
    <row r="45" spans="1:7" ht="23.25" customHeight="1" outlineLevel="2">
      <c r="A45" s="21"/>
      <c r="B45" s="18" t="s">
        <v>904</v>
      </c>
      <c r="C45" s="1" t="s">
        <v>152</v>
      </c>
      <c r="D45" s="2" t="s">
        <v>153</v>
      </c>
      <c r="E45" s="3">
        <v>14818.100259999999</v>
      </c>
      <c r="F45" s="11">
        <v>13934</v>
      </c>
      <c r="G45" s="5" t="s">
        <v>893</v>
      </c>
    </row>
    <row r="46" spans="1:7" ht="23.25" customHeight="1" outlineLevel="2">
      <c r="A46" s="21"/>
      <c r="B46" s="18" t="s">
        <v>906</v>
      </c>
      <c r="C46" s="1" t="s">
        <v>152</v>
      </c>
      <c r="D46" s="2" t="s">
        <v>153</v>
      </c>
      <c r="E46" s="3">
        <v>733.96857</v>
      </c>
      <c r="F46" s="11">
        <v>639</v>
      </c>
      <c r="G46" s="5" t="s">
        <v>893</v>
      </c>
    </row>
    <row r="47" spans="1:7" ht="24" customHeight="1" outlineLevel="2" collapsed="1">
      <c r="A47" s="21"/>
      <c r="B47" s="18" t="s">
        <v>910</v>
      </c>
      <c r="C47" s="1" t="s">
        <v>152</v>
      </c>
      <c r="D47" s="2" t="s">
        <v>153</v>
      </c>
      <c r="E47" s="3">
        <v>625.74544000000003</v>
      </c>
      <c r="F47" s="11">
        <v>580</v>
      </c>
      <c r="G47" s="5" t="s">
        <v>893</v>
      </c>
    </row>
    <row r="48" spans="1:7" ht="24" customHeight="1" outlineLevel="2">
      <c r="A48" s="21"/>
      <c r="B48" s="18" t="s">
        <v>910</v>
      </c>
      <c r="C48" s="1" t="s">
        <v>152</v>
      </c>
      <c r="D48" s="2" t="s">
        <v>153</v>
      </c>
      <c r="E48" s="3">
        <v>888.01793999999995</v>
      </c>
      <c r="F48" s="11">
        <v>825</v>
      </c>
      <c r="G48" s="5" t="s">
        <v>893</v>
      </c>
    </row>
    <row r="49" spans="1:7" ht="23.25" customHeight="1" outlineLevel="2" collapsed="1">
      <c r="A49" s="21"/>
      <c r="B49" s="18" t="s">
        <v>911</v>
      </c>
      <c r="C49" s="1" t="s">
        <v>152</v>
      </c>
      <c r="D49" s="2" t="s">
        <v>153</v>
      </c>
      <c r="E49" s="3">
        <v>66.995419999999996</v>
      </c>
      <c r="F49" s="11">
        <v>61</v>
      </c>
      <c r="G49" s="5" t="s">
        <v>893</v>
      </c>
    </row>
    <row r="50" spans="1:7" ht="27" customHeight="1" outlineLevel="2">
      <c r="A50" s="21"/>
      <c r="B50" s="18" t="s">
        <v>921</v>
      </c>
      <c r="C50" s="1" t="s">
        <v>152</v>
      </c>
      <c r="D50" s="2" t="s">
        <v>153</v>
      </c>
      <c r="E50" s="3">
        <v>1385.62348</v>
      </c>
      <c r="F50" s="11">
        <v>1288</v>
      </c>
      <c r="G50" s="5" t="s">
        <v>893</v>
      </c>
    </row>
    <row r="51" spans="1:7" ht="27" customHeight="1" outlineLevel="2">
      <c r="A51" s="21"/>
      <c r="B51" s="18" t="s">
        <v>921</v>
      </c>
      <c r="C51" s="1" t="s">
        <v>152</v>
      </c>
      <c r="D51" s="2" t="s">
        <v>153</v>
      </c>
      <c r="E51" s="3">
        <v>139.28388000000001</v>
      </c>
      <c r="F51" s="11">
        <v>91</v>
      </c>
      <c r="G51" s="5" t="s">
        <v>893</v>
      </c>
    </row>
    <row r="52" spans="1:7" s="23" customFormat="1" outlineLevel="1">
      <c r="A52" s="22">
        <v>13</v>
      </c>
      <c r="B52" s="6"/>
      <c r="C52" s="6" t="s">
        <v>670</v>
      </c>
      <c r="D52" s="7"/>
      <c r="E52" s="8">
        <f t="shared" ref="E52" si="12">SUBTOTAL(9,E44:E51)</f>
        <v>119225.16244</v>
      </c>
      <c r="F52" s="12">
        <v>111355</v>
      </c>
      <c r="G52" s="10"/>
    </row>
    <row r="53" spans="1:7" ht="26.25" customHeight="1" outlineLevel="2">
      <c r="A53" s="21"/>
      <c r="B53" s="18" t="s">
        <v>910</v>
      </c>
      <c r="C53" s="1" t="s">
        <v>398</v>
      </c>
      <c r="D53" s="2" t="s">
        <v>399</v>
      </c>
      <c r="E53" s="3">
        <v>110779.70750999999</v>
      </c>
      <c r="F53" s="11">
        <v>96374</v>
      </c>
      <c r="G53" s="5" t="s">
        <v>894</v>
      </c>
    </row>
    <row r="54" spans="1:7" ht="26.25" customHeight="1" outlineLevel="2" collapsed="1">
      <c r="A54" s="21"/>
      <c r="B54" s="18" t="s">
        <v>917</v>
      </c>
      <c r="C54" s="1" t="s">
        <v>398</v>
      </c>
      <c r="D54" s="2" t="s">
        <v>399</v>
      </c>
      <c r="E54" s="3">
        <v>159.62100000000001</v>
      </c>
      <c r="F54" s="11">
        <v>139</v>
      </c>
      <c r="G54" s="5" t="s">
        <v>894</v>
      </c>
    </row>
    <row r="55" spans="1:7" s="23" customFormat="1" outlineLevel="1">
      <c r="A55" s="22">
        <v>14</v>
      </c>
      <c r="B55" s="6"/>
      <c r="C55" s="6" t="s">
        <v>793</v>
      </c>
      <c r="D55" s="7"/>
      <c r="E55" s="8">
        <f t="shared" ref="E55" si="13">SUBTOTAL(9,E53:E54)</f>
        <v>110939.32850999999</v>
      </c>
      <c r="F55" s="12">
        <v>96513</v>
      </c>
      <c r="G55" s="10"/>
    </row>
    <row r="56" spans="1:7" ht="24.75" customHeight="1" outlineLevel="2" collapsed="1">
      <c r="A56" s="21"/>
      <c r="B56" s="18" t="s">
        <v>903</v>
      </c>
      <c r="C56" s="1" t="s">
        <v>180</v>
      </c>
      <c r="D56" s="2" t="s">
        <v>181</v>
      </c>
      <c r="E56" s="3">
        <v>11696.840990000001</v>
      </c>
      <c r="F56" s="11">
        <v>10644</v>
      </c>
      <c r="G56" s="5" t="s">
        <v>892</v>
      </c>
    </row>
    <row r="57" spans="1:7" ht="23.25" customHeight="1" outlineLevel="2">
      <c r="A57" s="21"/>
      <c r="B57" s="18" t="s">
        <v>905</v>
      </c>
      <c r="C57" s="1" t="s">
        <v>180</v>
      </c>
      <c r="D57" s="2" t="s">
        <v>181</v>
      </c>
      <c r="E57" s="3">
        <v>87668.441930000001</v>
      </c>
      <c r="F57" s="11">
        <v>80015</v>
      </c>
      <c r="G57" s="5" t="s">
        <v>892</v>
      </c>
    </row>
    <row r="58" spans="1:7" ht="23.25" customHeight="1" outlineLevel="2" collapsed="1">
      <c r="A58" s="21"/>
      <c r="B58" s="18" t="s">
        <v>906</v>
      </c>
      <c r="C58" s="1" t="s">
        <v>180</v>
      </c>
      <c r="D58" s="2" t="s">
        <v>181</v>
      </c>
      <c r="E58" s="3">
        <v>1510.43696</v>
      </c>
      <c r="F58" s="11">
        <v>1395</v>
      </c>
      <c r="G58" s="5" t="s">
        <v>892</v>
      </c>
    </row>
    <row r="59" spans="1:7" ht="25.5" customHeight="1" outlineLevel="2">
      <c r="A59" s="21"/>
      <c r="B59" s="18" t="s">
        <v>907</v>
      </c>
      <c r="C59" s="1" t="s">
        <v>180</v>
      </c>
      <c r="D59" s="2" t="s">
        <v>181</v>
      </c>
      <c r="E59" s="3">
        <v>3744.7778199999998</v>
      </c>
      <c r="F59" s="11">
        <v>3228</v>
      </c>
      <c r="G59" s="5" t="s">
        <v>892</v>
      </c>
    </row>
    <row r="60" spans="1:7" ht="23.25" customHeight="1" outlineLevel="2" collapsed="1">
      <c r="A60" s="21"/>
      <c r="B60" s="18" t="s">
        <v>909</v>
      </c>
      <c r="C60" s="1" t="s">
        <v>180</v>
      </c>
      <c r="D60" s="2" t="s">
        <v>181</v>
      </c>
      <c r="E60" s="3">
        <v>843.80310999999995</v>
      </c>
      <c r="F60" s="11">
        <v>730</v>
      </c>
      <c r="G60" s="5" t="s">
        <v>892</v>
      </c>
    </row>
    <row r="61" spans="1:7" ht="23.25" customHeight="1" outlineLevel="2">
      <c r="A61" s="21"/>
      <c r="B61" s="18" t="s">
        <v>910</v>
      </c>
      <c r="C61" s="1" t="s">
        <v>180</v>
      </c>
      <c r="D61" s="2" t="s">
        <v>181</v>
      </c>
      <c r="E61" s="3">
        <v>1954.72003</v>
      </c>
      <c r="F61" s="11">
        <v>1765</v>
      </c>
      <c r="G61" s="5" t="s">
        <v>892</v>
      </c>
    </row>
    <row r="62" spans="1:7" ht="24" customHeight="1" outlineLevel="2">
      <c r="A62" s="21"/>
      <c r="B62" s="18" t="s">
        <v>914</v>
      </c>
      <c r="C62" s="1" t="s">
        <v>180</v>
      </c>
      <c r="D62" s="2" t="s">
        <v>181</v>
      </c>
      <c r="E62" s="3">
        <v>831.89286000000004</v>
      </c>
      <c r="F62" s="11">
        <v>760</v>
      </c>
      <c r="G62" s="5" t="s">
        <v>892</v>
      </c>
    </row>
    <row r="63" spans="1:7" ht="26.25" customHeight="1" outlineLevel="2">
      <c r="A63" s="21"/>
      <c r="B63" s="18" t="s">
        <v>917</v>
      </c>
      <c r="C63" s="1" t="s">
        <v>180</v>
      </c>
      <c r="D63" s="2" t="s">
        <v>181</v>
      </c>
      <c r="E63" s="3">
        <v>289.89913999999999</v>
      </c>
      <c r="F63" s="11">
        <v>272</v>
      </c>
      <c r="G63" s="5" t="s">
        <v>892</v>
      </c>
    </row>
    <row r="64" spans="1:7" ht="26.25" customHeight="1" outlineLevel="2">
      <c r="A64" s="21"/>
      <c r="B64" s="18" t="s">
        <v>917</v>
      </c>
      <c r="C64" s="1" t="s">
        <v>180</v>
      </c>
      <c r="D64" s="2" t="s">
        <v>181</v>
      </c>
      <c r="E64" s="3">
        <v>0.6</v>
      </c>
      <c r="F64" s="11">
        <v>0</v>
      </c>
      <c r="G64" s="5" t="s">
        <v>892</v>
      </c>
    </row>
    <row r="65" spans="1:7" ht="26.25" customHeight="1" outlineLevel="2">
      <c r="A65" s="21"/>
      <c r="B65" s="18" t="s">
        <v>923</v>
      </c>
      <c r="C65" s="1" t="s">
        <v>180</v>
      </c>
      <c r="D65" s="2" t="s">
        <v>181</v>
      </c>
      <c r="E65" s="3">
        <v>57.152970000000003</v>
      </c>
      <c r="F65" s="11">
        <v>52</v>
      </c>
      <c r="G65" s="5" t="s">
        <v>892</v>
      </c>
    </row>
    <row r="66" spans="1:7" ht="26.25" customHeight="1" outlineLevel="2">
      <c r="A66" s="21"/>
      <c r="B66" s="18" t="s">
        <v>923</v>
      </c>
      <c r="C66" s="1" t="s">
        <v>180</v>
      </c>
      <c r="D66" s="2" t="s">
        <v>181</v>
      </c>
      <c r="E66" s="3">
        <v>311.95508999999998</v>
      </c>
      <c r="F66" s="11">
        <v>282</v>
      </c>
      <c r="G66" s="5" t="s">
        <v>892</v>
      </c>
    </row>
    <row r="67" spans="1:7" s="23" customFormat="1" outlineLevel="1">
      <c r="A67" s="22">
        <v>15</v>
      </c>
      <c r="B67" s="6"/>
      <c r="C67" s="6" t="s">
        <v>684</v>
      </c>
      <c r="D67" s="7"/>
      <c r="E67" s="8">
        <f t="shared" ref="E67" si="14">SUBTOTAL(9,E56:E66)</f>
        <v>108910.5209</v>
      </c>
      <c r="F67" s="12">
        <v>99143</v>
      </c>
      <c r="G67" s="10"/>
    </row>
    <row r="68" spans="1:7" ht="40.5" customHeight="1" outlineLevel="2">
      <c r="A68" s="21"/>
      <c r="B68" s="18" t="s">
        <v>902</v>
      </c>
      <c r="C68" s="1" t="s">
        <v>46</v>
      </c>
      <c r="D68" s="2" t="s">
        <v>47</v>
      </c>
      <c r="E68" s="3">
        <v>83124.682690000001</v>
      </c>
      <c r="F68" s="11">
        <v>83013</v>
      </c>
      <c r="G68" s="5"/>
    </row>
    <row r="69" spans="1:7" ht="24" customHeight="1" outlineLevel="2">
      <c r="A69" s="21"/>
      <c r="B69" s="18" t="s">
        <v>905</v>
      </c>
      <c r="C69" s="1" t="s">
        <v>46</v>
      </c>
      <c r="D69" s="2" t="s">
        <v>47</v>
      </c>
      <c r="E69" s="3">
        <v>30.49146</v>
      </c>
      <c r="F69" s="11">
        <v>0</v>
      </c>
      <c r="G69" s="5"/>
    </row>
    <row r="70" spans="1:7" ht="24" customHeight="1" outlineLevel="2">
      <c r="A70" s="21"/>
      <c r="B70" s="18" t="s">
        <v>905</v>
      </c>
      <c r="C70" s="1" t="s">
        <v>46</v>
      </c>
      <c r="D70" s="2" t="s">
        <v>47</v>
      </c>
      <c r="E70" s="3">
        <v>45.473770000000002</v>
      </c>
      <c r="F70" s="11">
        <v>0</v>
      </c>
      <c r="G70" s="5"/>
    </row>
    <row r="71" spans="1:7" ht="24" customHeight="1" outlineLevel="2">
      <c r="A71" s="21"/>
      <c r="B71" s="18" t="s">
        <v>905</v>
      </c>
      <c r="C71" s="1" t="s">
        <v>46</v>
      </c>
      <c r="D71" s="2" t="s">
        <v>47</v>
      </c>
      <c r="E71" s="3">
        <v>66.806479999999993</v>
      </c>
      <c r="F71" s="11">
        <v>0</v>
      </c>
      <c r="G71" s="5"/>
    </row>
    <row r="72" spans="1:7" ht="24" customHeight="1" outlineLevel="2">
      <c r="A72" s="21"/>
      <c r="B72" s="18" t="s">
        <v>905</v>
      </c>
      <c r="C72" s="1" t="s">
        <v>46</v>
      </c>
      <c r="D72" s="2" t="s">
        <v>47</v>
      </c>
      <c r="E72" s="3">
        <v>28.802499999999998</v>
      </c>
      <c r="F72" s="11">
        <v>0</v>
      </c>
      <c r="G72" s="5"/>
    </row>
    <row r="73" spans="1:7" ht="24" customHeight="1" outlineLevel="2" collapsed="1">
      <c r="A73" s="21"/>
      <c r="B73" s="18" t="s">
        <v>905</v>
      </c>
      <c r="C73" s="1" t="s">
        <v>46</v>
      </c>
      <c r="D73" s="2" t="s">
        <v>47</v>
      </c>
      <c r="E73" s="3">
        <v>23.91216</v>
      </c>
      <c r="F73" s="11">
        <v>0</v>
      </c>
      <c r="G73" s="5"/>
    </row>
    <row r="74" spans="1:7" ht="26.25" customHeight="1" outlineLevel="2">
      <c r="A74" s="21"/>
      <c r="B74" s="18" t="s">
        <v>906</v>
      </c>
      <c r="C74" s="1" t="s">
        <v>46</v>
      </c>
      <c r="D74" s="2" t="s">
        <v>47</v>
      </c>
      <c r="E74" s="3">
        <v>48.404739999999997</v>
      </c>
      <c r="F74" s="11">
        <v>0</v>
      </c>
      <c r="G74" s="5"/>
    </row>
    <row r="75" spans="1:7" ht="26.25" customHeight="1" outlineLevel="2" collapsed="1">
      <c r="A75" s="21"/>
      <c r="B75" s="18" t="s">
        <v>906</v>
      </c>
      <c r="C75" s="1" t="s">
        <v>46</v>
      </c>
      <c r="D75" s="2" t="s">
        <v>47</v>
      </c>
      <c r="E75" s="3">
        <v>48.18439</v>
      </c>
      <c r="F75" s="11">
        <v>0</v>
      </c>
      <c r="G75" s="5"/>
    </row>
    <row r="76" spans="1:7" ht="26.25" customHeight="1" outlineLevel="2">
      <c r="A76" s="21"/>
      <c r="B76" s="18" t="s">
        <v>906</v>
      </c>
      <c r="C76" s="1" t="s">
        <v>46</v>
      </c>
      <c r="D76" s="2" t="s">
        <v>47</v>
      </c>
      <c r="E76" s="3">
        <v>4.0671299999999997</v>
      </c>
      <c r="F76" s="11">
        <v>0</v>
      </c>
      <c r="G76" s="5"/>
    </row>
    <row r="77" spans="1:7" ht="26.25" customHeight="1" outlineLevel="2">
      <c r="A77" s="21"/>
      <c r="B77" s="18" t="s">
        <v>906</v>
      </c>
      <c r="C77" s="1" t="s">
        <v>46</v>
      </c>
      <c r="D77" s="2" t="s">
        <v>47</v>
      </c>
      <c r="E77" s="3">
        <v>49.526000000000003</v>
      </c>
      <c r="F77" s="11">
        <v>0</v>
      </c>
      <c r="G77" s="5"/>
    </row>
    <row r="78" spans="1:7" ht="26.25" customHeight="1" outlineLevel="2" collapsed="1">
      <c r="A78" s="21"/>
      <c r="B78" s="18" t="s">
        <v>906</v>
      </c>
      <c r="C78" s="1" t="s">
        <v>46</v>
      </c>
      <c r="D78" s="2" t="s">
        <v>47</v>
      </c>
      <c r="E78" s="3">
        <v>39.41628</v>
      </c>
      <c r="F78" s="11">
        <v>0</v>
      </c>
      <c r="G78" s="5"/>
    </row>
    <row r="79" spans="1:7" ht="27" customHeight="1" outlineLevel="2">
      <c r="A79" s="21"/>
      <c r="B79" s="18" t="s">
        <v>908</v>
      </c>
      <c r="C79" s="1" t="s">
        <v>46</v>
      </c>
      <c r="D79" s="2" t="s">
        <v>47</v>
      </c>
      <c r="E79" s="3">
        <v>167.49355</v>
      </c>
      <c r="F79" s="11">
        <v>166</v>
      </c>
      <c r="G79" s="5"/>
    </row>
    <row r="80" spans="1:7" s="23" customFormat="1" outlineLevel="1">
      <c r="A80" s="22">
        <v>16</v>
      </c>
      <c r="B80" s="6"/>
      <c r="C80" s="6" t="s">
        <v>617</v>
      </c>
      <c r="D80" s="7"/>
      <c r="E80" s="8">
        <f t="shared" ref="E80" si="15">SUBTOTAL(9,E68:E79)</f>
        <v>83677.261150000006</v>
      </c>
      <c r="F80" s="12">
        <v>83179</v>
      </c>
      <c r="G80" s="10"/>
    </row>
    <row r="81" spans="1:7" ht="25.5" customHeight="1" outlineLevel="2">
      <c r="A81" s="21"/>
      <c r="B81" s="18" t="s">
        <v>903</v>
      </c>
      <c r="C81" s="1" t="s">
        <v>190</v>
      </c>
      <c r="D81" s="2" t="s">
        <v>191</v>
      </c>
      <c r="E81" s="3">
        <v>82490.297470000005</v>
      </c>
      <c r="F81" s="11">
        <v>79420</v>
      </c>
      <c r="G81" s="5" t="s">
        <v>892</v>
      </c>
    </row>
    <row r="82" spans="1:7" s="23" customFormat="1" outlineLevel="1">
      <c r="A82" s="22">
        <v>17</v>
      </c>
      <c r="B82" s="6"/>
      <c r="C82" s="6" t="s">
        <v>689</v>
      </c>
      <c r="D82" s="7"/>
      <c r="E82" s="8">
        <f t="shared" ref="E82" si="16">SUBTOTAL(9,E81:E81)</f>
        <v>82490.297470000005</v>
      </c>
      <c r="F82" s="12">
        <v>79420</v>
      </c>
      <c r="G82" s="10"/>
    </row>
    <row r="83" spans="1:7" ht="24.75" customHeight="1" outlineLevel="2">
      <c r="A83" s="21"/>
      <c r="B83" s="18" t="s">
        <v>909</v>
      </c>
      <c r="C83" s="1" t="s">
        <v>382</v>
      </c>
      <c r="D83" s="2" t="s">
        <v>383</v>
      </c>
      <c r="E83" s="3">
        <v>77137.498890000003</v>
      </c>
      <c r="F83" s="11">
        <f>50310184/1000</f>
        <v>50310.184000000001</v>
      </c>
      <c r="G83" s="5"/>
    </row>
    <row r="84" spans="1:7" s="23" customFormat="1" outlineLevel="1">
      <c r="A84" s="22">
        <v>18</v>
      </c>
      <c r="B84" s="6"/>
      <c r="C84" s="6" t="s">
        <v>785</v>
      </c>
      <c r="D84" s="7"/>
      <c r="E84" s="8">
        <f t="shared" ref="E84" si="17">SUBTOTAL(9,E83:E83)</f>
        <v>77137.498890000003</v>
      </c>
      <c r="F84" s="12">
        <f>50310184/1000</f>
        <v>50310.184000000001</v>
      </c>
      <c r="G84" s="10"/>
    </row>
    <row r="85" spans="1:7" ht="24" customHeight="1" outlineLevel="2">
      <c r="A85" s="21"/>
      <c r="B85" s="18" t="s">
        <v>905</v>
      </c>
      <c r="C85" s="1" t="s">
        <v>500</v>
      </c>
      <c r="D85" s="2" t="s">
        <v>501</v>
      </c>
      <c r="E85" s="3">
        <v>1139.0051100000001</v>
      </c>
      <c r="F85" s="11">
        <f>624785/1000</f>
        <v>624.78499999999997</v>
      </c>
      <c r="G85" s="5"/>
    </row>
    <row r="86" spans="1:7" ht="24" customHeight="1" outlineLevel="2">
      <c r="A86" s="21"/>
      <c r="B86" s="18" t="s">
        <v>905</v>
      </c>
      <c r="C86" s="1" t="s">
        <v>500</v>
      </c>
      <c r="D86" s="2" t="s">
        <v>501</v>
      </c>
      <c r="E86" s="3">
        <v>71518.722769999993</v>
      </c>
      <c r="F86" s="11">
        <f>40827232.72/1000</f>
        <v>40827.23272</v>
      </c>
      <c r="G86" s="5" t="s">
        <v>892</v>
      </c>
    </row>
    <row r="87" spans="1:7" ht="23.25" customHeight="1" outlineLevel="2">
      <c r="A87" s="21"/>
      <c r="B87" s="18" t="s">
        <v>913</v>
      </c>
      <c r="C87" s="1" t="s">
        <v>500</v>
      </c>
      <c r="D87" s="2" t="s">
        <v>501</v>
      </c>
      <c r="E87" s="3">
        <v>479.81022999999999</v>
      </c>
      <c r="F87" s="11">
        <v>0</v>
      </c>
      <c r="G87" s="5" t="s">
        <v>892</v>
      </c>
    </row>
    <row r="88" spans="1:7" s="23" customFormat="1" outlineLevel="1">
      <c r="A88" s="22">
        <v>19</v>
      </c>
      <c r="B88" s="6"/>
      <c r="C88" s="6" t="s">
        <v>844</v>
      </c>
      <c r="D88" s="7"/>
      <c r="E88" s="8">
        <f t="shared" ref="E88" si="18">SUBTOTAL(9,E85:E87)</f>
        <v>73137.538109999994</v>
      </c>
      <c r="F88" s="12">
        <f>41452017.72/1000</f>
        <v>41452.017719999996</v>
      </c>
      <c r="G88" s="10"/>
    </row>
    <row r="89" spans="1:7" ht="24.75" customHeight="1" outlineLevel="2">
      <c r="A89" s="21"/>
      <c r="B89" s="18" t="s">
        <v>904</v>
      </c>
      <c r="C89" s="1" t="s">
        <v>68</v>
      </c>
      <c r="D89" s="2" t="s">
        <v>69</v>
      </c>
      <c r="E89" s="3">
        <v>69457.953399999999</v>
      </c>
      <c r="F89" s="11">
        <f>55561426.4/1000</f>
        <v>55561.426399999997</v>
      </c>
      <c r="G89" s="5"/>
    </row>
    <row r="90" spans="1:7" s="23" customFormat="1" outlineLevel="1">
      <c r="A90" s="22">
        <v>20</v>
      </c>
      <c r="B90" s="6"/>
      <c r="C90" s="6" t="s">
        <v>628</v>
      </c>
      <c r="D90" s="7"/>
      <c r="E90" s="8">
        <f t="shared" ref="E90" si="19">SUBTOTAL(9,E89:E89)</f>
        <v>69457.953399999999</v>
      </c>
      <c r="F90" s="12">
        <f>55561426.4/1000</f>
        <v>55561.426399999997</v>
      </c>
      <c r="G90" s="10"/>
    </row>
    <row r="91" spans="1:7" ht="38.25" customHeight="1" outlineLevel="2">
      <c r="A91" s="21"/>
      <c r="B91" s="18" t="s">
        <v>902</v>
      </c>
      <c r="C91" s="1" t="s">
        <v>52</v>
      </c>
      <c r="D91" s="2" t="s">
        <v>53</v>
      </c>
      <c r="E91" s="3">
        <v>61318.982989999997</v>
      </c>
      <c r="F91" s="11">
        <f>58086980.27/1000</f>
        <v>58086.98027</v>
      </c>
      <c r="G91" s="5" t="s">
        <v>892</v>
      </c>
    </row>
    <row r="92" spans="1:7" ht="24.75" customHeight="1" outlineLevel="2">
      <c r="A92" s="21"/>
      <c r="B92" s="18" t="s">
        <v>904</v>
      </c>
      <c r="C92" s="1" t="s">
        <v>52</v>
      </c>
      <c r="D92" s="2" t="s">
        <v>53</v>
      </c>
      <c r="E92" s="3">
        <v>832.68565999999998</v>
      </c>
      <c r="F92" s="11">
        <f>794656/1000</f>
        <v>794.65599999999995</v>
      </c>
      <c r="G92" s="5" t="s">
        <v>892</v>
      </c>
    </row>
    <row r="93" spans="1:7" ht="24" customHeight="1" outlineLevel="2">
      <c r="A93" s="21"/>
      <c r="B93" s="18" t="s">
        <v>908</v>
      </c>
      <c r="C93" s="1" t="s">
        <v>52</v>
      </c>
      <c r="D93" s="2" t="s">
        <v>53</v>
      </c>
      <c r="E93" s="3">
        <v>241.25982999999999</v>
      </c>
      <c r="F93" s="3">
        <v>226.86500000000001</v>
      </c>
      <c r="G93" s="5" t="s">
        <v>892</v>
      </c>
    </row>
    <row r="94" spans="1:7" ht="24" customHeight="1" outlineLevel="2">
      <c r="A94" s="21"/>
      <c r="B94" s="18" t="s">
        <v>908</v>
      </c>
      <c r="C94" s="1" t="s">
        <v>52</v>
      </c>
      <c r="D94" s="2" t="s">
        <v>53</v>
      </c>
      <c r="E94" s="3">
        <v>8.0259900000000002</v>
      </c>
      <c r="F94" s="3">
        <v>7.9723100000000002</v>
      </c>
      <c r="G94" s="5" t="s">
        <v>892</v>
      </c>
    </row>
    <row r="95" spans="1:7" ht="23.25" customHeight="1" outlineLevel="2">
      <c r="A95" s="21"/>
      <c r="B95" s="18" t="s">
        <v>910</v>
      </c>
      <c r="C95" s="1" t="s">
        <v>52</v>
      </c>
      <c r="D95" s="2" t="s">
        <v>53</v>
      </c>
      <c r="E95" s="3">
        <v>174.95779999999999</v>
      </c>
      <c r="F95" s="3">
        <v>164.25399999999999</v>
      </c>
      <c r="G95" s="5" t="s">
        <v>892</v>
      </c>
    </row>
    <row r="96" spans="1:7" ht="23.25" customHeight="1" outlineLevel="2">
      <c r="A96" s="21"/>
      <c r="B96" s="18" t="s">
        <v>910</v>
      </c>
      <c r="C96" s="1" t="s">
        <v>52</v>
      </c>
      <c r="D96" s="2" t="s">
        <v>53</v>
      </c>
      <c r="E96" s="3">
        <v>5.5640999999999998</v>
      </c>
      <c r="F96" s="3">
        <v>5.4130000000000003</v>
      </c>
      <c r="G96" s="5" t="s">
        <v>892</v>
      </c>
    </row>
    <row r="97" spans="1:7" ht="24.75" customHeight="1" outlineLevel="2">
      <c r="A97" s="21"/>
      <c r="B97" s="18" t="s">
        <v>911</v>
      </c>
      <c r="C97" s="1" t="s">
        <v>52</v>
      </c>
      <c r="D97" s="2" t="s">
        <v>53</v>
      </c>
      <c r="E97" s="3">
        <v>285.17052999999999</v>
      </c>
      <c r="F97" s="3">
        <v>268.42250000000001</v>
      </c>
      <c r="G97" s="5" t="s">
        <v>892</v>
      </c>
    </row>
    <row r="98" spans="1:7" ht="26.25" customHeight="1" outlineLevel="2">
      <c r="A98" s="21"/>
      <c r="B98" s="18" t="s">
        <v>911</v>
      </c>
      <c r="C98" s="1" t="s">
        <v>52</v>
      </c>
      <c r="D98" s="2" t="s">
        <v>53</v>
      </c>
      <c r="E98" s="3">
        <v>18.507960000000001</v>
      </c>
      <c r="F98" s="3">
        <v>17.853000000000002</v>
      </c>
      <c r="G98" s="5" t="s">
        <v>892</v>
      </c>
    </row>
    <row r="99" spans="1:7" ht="25.5" customHeight="1" outlineLevel="2">
      <c r="A99" s="21"/>
      <c r="B99" s="18" t="s">
        <v>912</v>
      </c>
      <c r="C99" s="1" t="s">
        <v>52</v>
      </c>
      <c r="D99" s="2" t="s">
        <v>53</v>
      </c>
      <c r="E99" s="3">
        <v>513.69640000000004</v>
      </c>
      <c r="F99" s="3">
        <v>483.97300000000001</v>
      </c>
      <c r="G99" s="5" t="s">
        <v>892</v>
      </c>
    </row>
    <row r="100" spans="1:7" ht="25.5" customHeight="1" outlineLevel="2">
      <c r="A100" s="21"/>
      <c r="B100" s="18" t="s">
        <v>912</v>
      </c>
      <c r="C100" s="1" t="s">
        <v>52</v>
      </c>
      <c r="D100" s="2" t="s">
        <v>53</v>
      </c>
      <c r="E100" s="3">
        <v>34.022069999999999</v>
      </c>
      <c r="F100" s="3">
        <v>33.270000000000003</v>
      </c>
      <c r="G100" s="5" t="s">
        <v>892</v>
      </c>
    </row>
    <row r="101" spans="1:7" ht="24" customHeight="1" outlineLevel="2">
      <c r="A101" s="21"/>
      <c r="B101" s="18" t="s">
        <v>913</v>
      </c>
      <c r="C101" s="1" t="s">
        <v>52</v>
      </c>
      <c r="D101" s="2" t="s">
        <v>53</v>
      </c>
      <c r="E101" s="3">
        <v>466.46436999999997</v>
      </c>
      <c r="F101" s="3">
        <v>443.24822999999998</v>
      </c>
      <c r="G101" s="5" t="s">
        <v>892</v>
      </c>
    </row>
    <row r="102" spans="1:7" ht="24" customHeight="1" outlineLevel="2">
      <c r="A102" s="21"/>
      <c r="B102" s="18" t="s">
        <v>913</v>
      </c>
      <c r="C102" s="1" t="s">
        <v>52</v>
      </c>
      <c r="D102" s="2" t="s">
        <v>53</v>
      </c>
      <c r="E102" s="3">
        <v>66.228700000000003</v>
      </c>
      <c r="F102" s="3">
        <v>62.654000000000003</v>
      </c>
      <c r="G102" s="5" t="s">
        <v>892</v>
      </c>
    </row>
    <row r="103" spans="1:7" ht="24" customHeight="1" outlineLevel="2">
      <c r="A103" s="21"/>
      <c r="B103" s="18" t="s">
        <v>914</v>
      </c>
      <c r="C103" s="1" t="s">
        <v>52</v>
      </c>
      <c r="D103" s="2" t="s">
        <v>53</v>
      </c>
      <c r="E103" s="3">
        <v>39.715159999999997</v>
      </c>
      <c r="F103" s="3">
        <v>38.911000000000001</v>
      </c>
      <c r="G103" s="5" t="s">
        <v>892</v>
      </c>
    </row>
    <row r="104" spans="1:7" ht="24" customHeight="1" outlineLevel="2">
      <c r="A104" s="21"/>
      <c r="B104" s="18" t="s">
        <v>914</v>
      </c>
      <c r="C104" s="1" t="s">
        <v>52</v>
      </c>
      <c r="D104" s="2" t="s">
        <v>53</v>
      </c>
      <c r="E104" s="3">
        <v>7.22126</v>
      </c>
      <c r="F104" s="3">
        <v>7.0750000000000002</v>
      </c>
      <c r="G104" s="5" t="s">
        <v>892</v>
      </c>
    </row>
    <row r="105" spans="1:7" ht="24" customHeight="1" outlineLevel="2">
      <c r="A105" s="21"/>
      <c r="B105" s="18" t="s">
        <v>914</v>
      </c>
      <c r="C105" s="1" t="s">
        <v>52</v>
      </c>
      <c r="D105" s="2" t="s">
        <v>53</v>
      </c>
      <c r="E105" s="3">
        <v>10.64949</v>
      </c>
      <c r="F105" s="3">
        <v>10.382</v>
      </c>
      <c r="G105" s="5" t="s">
        <v>892</v>
      </c>
    </row>
    <row r="106" spans="1:7" ht="24" customHeight="1" outlineLevel="2">
      <c r="A106" s="21"/>
      <c r="B106" s="18" t="s">
        <v>915</v>
      </c>
      <c r="C106" s="1" t="s">
        <v>52</v>
      </c>
      <c r="D106" s="2" t="s">
        <v>53</v>
      </c>
      <c r="E106" s="3">
        <v>150.05735999999999</v>
      </c>
      <c r="F106" s="3">
        <v>141.07400000000001</v>
      </c>
      <c r="G106" s="5" t="s">
        <v>892</v>
      </c>
    </row>
    <row r="107" spans="1:7" ht="24" customHeight="1" outlineLevel="2">
      <c r="A107" s="21"/>
      <c r="B107" s="18" t="s">
        <v>915</v>
      </c>
      <c r="C107" s="1" t="s">
        <v>52</v>
      </c>
      <c r="D107" s="2" t="s">
        <v>53</v>
      </c>
      <c r="E107" s="3">
        <v>4.2158600000000002</v>
      </c>
      <c r="F107" s="3">
        <v>4.0912899999999999</v>
      </c>
      <c r="G107" s="5" t="s">
        <v>892</v>
      </c>
    </row>
    <row r="108" spans="1:7" ht="24.75" customHeight="1" outlineLevel="2">
      <c r="A108" s="21"/>
      <c r="B108" s="18" t="s">
        <v>916</v>
      </c>
      <c r="C108" s="1" t="s">
        <v>52</v>
      </c>
      <c r="D108" s="2" t="s">
        <v>53</v>
      </c>
      <c r="E108" s="3">
        <v>35.872630000000001</v>
      </c>
      <c r="F108" s="3">
        <v>34.898379999999996</v>
      </c>
      <c r="G108" s="5" t="s">
        <v>892</v>
      </c>
    </row>
    <row r="109" spans="1:7" ht="21.75" customHeight="1" outlineLevel="2">
      <c r="A109" s="21"/>
      <c r="B109" s="18" t="s">
        <v>916</v>
      </c>
      <c r="C109" s="1" t="s">
        <v>52</v>
      </c>
      <c r="D109" s="2" t="s">
        <v>53</v>
      </c>
      <c r="E109" s="3">
        <v>13.51544</v>
      </c>
      <c r="F109" s="3">
        <v>12.913</v>
      </c>
      <c r="G109" s="5" t="s">
        <v>892</v>
      </c>
    </row>
    <row r="110" spans="1:7" ht="26.25" customHeight="1" outlineLevel="2">
      <c r="A110" s="21"/>
      <c r="B110" s="18" t="s">
        <v>917</v>
      </c>
      <c r="C110" s="1" t="s">
        <v>52</v>
      </c>
      <c r="D110" s="2" t="s">
        <v>53</v>
      </c>
      <c r="E110" s="3">
        <v>25.45448</v>
      </c>
      <c r="F110" s="3">
        <v>22.71068</v>
      </c>
      <c r="G110" s="5" t="s">
        <v>892</v>
      </c>
    </row>
    <row r="111" spans="1:7" ht="26.25" customHeight="1" outlineLevel="2">
      <c r="A111" s="21"/>
      <c r="B111" s="18" t="s">
        <v>917</v>
      </c>
      <c r="C111" s="1" t="s">
        <v>52</v>
      </c>
      <c r="D111" s="2" t="s">
        <v>53</v>
      </c>
      <c r="E111" s="3">
        <v>7.44048</v>
      </c>
      <c r="F111" s="3">
        <v>7.2839999999999998</v>
      </c>
      <c r="G111" s="5" t="s">
        <v>892</v>
      </c>
    </row>
    <row r="112" spans="1:7" ht="26.25" customHeight="1" outlineLevel="2">
      <c r="A112" s="21"/>
      <c r="B112" s="18" t="s">
        <v>917</v>
      </c>
      <c r="C112" s="1" t="s">
        <v>52</v>
      </c>
      <c r="D112" s="2" t="s">
        <v>53</v>
      </c>
      <c r="E112" s="3">
        <v>148.41695999999999</v>
      </c>
      <c r="F112" s="3">
        <v>141.41800000000001</v>
      </c>
      <c r="G112" s="5" t="s">
        <v>892</v>
      </c>
    </row>
    <row r="113" spans="1:7" ht="27" customHeight="1" outlineLevel="2">
      <c r="A113" s="21"/>
      <c r="B113" s="18" t="s">
        <v>918</v>
      </c>
      <c r="C113" s="1" t="s">
        <v>52</v>
      </c>
      <c r="D113" s="2" t="s">
        <v>53</v>
      </c>
      <c r="E113" s="3">
        <v>43.245559999999998</v>
      </c>
      <c r="F113" s="3">
        <v>40.719000000000001</v>
      </c>
      <c r="G113" s="5" t="s">
        <v>892</v>
      </c>
    </row>
    <row r="114" spans="1:7" ht="27" customHeight="1" outlineLevel="2">
      <c r="A114" s="21"/>
      <c r="B114" s="18" t="s">
        <v>918</v>
      </c>
      <c r="C114" s="1" t="s">
        <v>52</v>
      </c>
      <c r="D114" s="2" t="s">
        <v>53</v>
      </c>
      <c r="E114" s="3">
        <v>39.889429999999997</v>
      </c>
      <c r="F114" s="3">
        <v>38.886949999999999</v>
      </c>
      <c r="G114" s="5" t="s">
        <v>892</v>
      </c>
    </row>
    <row r="115" spans="1:7" ht="27" customHeight="1" outlineLevel="2">
      <c r="A115" s="21"/>
      <c r="B115" s="18" t="s">
        <v>918</v>
      </c>
      <c r="C115" s="1" t="s">
        <v>52</v>
      </c>
      <c r="D115" s="2" t="s">
        <v>53</v>
      </c>
      <c r="E115" s="3">
        <v>110.2319</v>
      </c>
      <c r="F115" s="3">
        <v>104.16800000000001</v>
      </c>
      <c r="G115" s="5" t="s">
        <v>892</v>
      </c>
    </row>
    <row r="116" spans="1:7" ht="27" customHeight="1" outlineLevel="2" collapsed="1">
      <c r="A116" s="21"/>
      <c r="B116" s="18" t="s">
        <v>918</v>
      </c>
      <c r="C116" s="1" t="s">
        <v>52</v>
      </c>
      <c r="D116" s="2" t="s">
        <v>53</v>
      </c>
      <c r="E116" s="3">
        <v>392.99534999999997</v>
      </c>
      <c r="F116" s="3">
        <v>369.49400000000003</v>
      </c>
      <c r="G116" s="5" t="s">
        <v>892</v>
      </c>
    </row>
    <row r="117" spans="1:7" ht="22.5" customHeight="1" outlineLevel="2">
      <c r="A117" s="21"/>
      <c r="B117" s="18" t="s">
        <v>919</v>
      </c>
      <c r="C117" s="1" t="s">
        <v>52</v>
      </c>
      <c r="D117" s="2" t="s">
        <v>53</v>
      </c>
      <c r="E117" s="3">
        <v>18.131509999999999</v>
      </c>
      <c r="F117" s="3">
        <v>17.346</v>
      </c>
      <c r="G117" s="5" t="s">
        <v>892</v>
      </c>
    </row>
    <row r="118" spans="1:7" ht="28.5" customHeight="1" outlineLevel="2" collapsed="1">
      <c r="A118" s="21"/>
      <c r="B118" s="18" t="s">
        <v>919</v>
      </c>
      <c r="C118" s="1" t="s">
        <v>52</v>
      </c>
      <c r="D118" s="2" t="s">
        <v>53</v>
      </c>
      <c r="E118" s="3">
        <v>2.17395</v>
      </c>
      <c r="F118" s="3">
        <v>2.1653899999999999</v>
      </c>
      <c r="G118" s="5" t="s">
        <v>892</v>
      </c>
    </row>
    <row r="119" spans="1:7" ht="23.25" customHeight="1" outlineLevel="2">
      <c r="A119" s="21"/>
      <c r="B119" s="18" t="s">
        <v>920</v>
      </c>
      <c r="C119" s="1" t="s">
        <v>52</v>
      </c>
      <c r="D119" s="2" t="s">
        <v>53</v>
      </c>
      <c r="E119" s="3">
        <v>14.0084</v>
      </c>
      <c r="F119" s="3">
        <v>13.054</v>
      </c>
      <c r="G119" s="5" t="s">
        <v>892</v>
      </c>
    </row>
    <row r="120" spans="1:7" ht="22.5" customHeight="1" outlineLevel="2" collapsed="1">
      <c r="A120" s="21"/>
      <c r="B120" s="18" t="s">
        <v>920</v>
      </c>
      <c r="C120" s="1" t="s">
        <v>52</v>
      </c>
      <c r="D120" s="2" t="s">
        <v>53</v>
      </c>
      <c r="E120" s="3">
        <v>121.67524</v>
      </c>
      <c r="F120" s="3">
        <v>118.63961</v>
      </c>
      <c r="G120" s="5" t="s">
        <v>892</v>
      </c>
    </row>
    <row r="121" spans="1:7" ht="27" customHeight="1" outlineLevel="2">
      <c r="A121" s="21"/>
      <c r="B121" s="18" t="s">
        <v>921</v>
      </c>
      <c r="C121" s="1" t="s">
        <v>52</v>
      </c>
      <c r="D121" s="2" t="s">
        <v>53</v>
      </c>
      <c r="E121" s="3">
        <v>112.23482</v>
      </c>
      <c r="F121" s="3">
        <v>105.566</v>
      </c>
      <c r="G121" s="5" t="s">
        <v>892</v>
      </c>
    </row>
    <row r="122" spans="1:7" ht="23.25" customHeight="1" outlineLevel="2">
      <c r="A122" s="21"/>
      <c r="B122" s="18" t="s">
        <v>922</v>
      </c>
      <c r="C122" s="1" t="s">
        <v>52</v>
      </c>
      <c r="D122" s="2" t="s">
        <v>53</v>
      </c>
      <c r="E122" s="3">
        <v>487.26657</v>
      </c>
      <c r="F122" s="3">
        <v>458.69799999999998</v>
      </c>
      <c r="G122" s="5" t="s">
        <v>892</v>
      </c>
    </row>
    <row r="123" spans="1:7" ht="23.25" customHeight="1" outlineLevel="2">
      <c r="A123" s="21"/>
      <c r="B123" s="18" t="s">
        <v>922</v>
      </c>
      <c r="C123" s="1" t="s">
        <v>52</v>
      </c>
      <c r="D123" s="2" t="s">
        <v>53</v>
      </c>
      <c r="E123" s="3">
        <v>39.084229999999998</v>
      </c>
      <c r="F123" s="3">
        <v>36.932000000000002</v>
      </c>
      <c r="G123" s="5" t="s">
        <v>892</v>
      </c>
    </row>
    <row r="124" spans="1:7" ht="23.25" customHeight="1" outlineLevel="2">
      <c r="A124" s="21"/>
      <c r="B124" s="18" t="s">
        <v>922</v>
      </c>
      <c r="C124" s="1" t="s">
        <v>52</v>
      </c>
      <c r="D124" s="2" t="s">
        <v>53</v>
      </c>
      <c r="E124" s="3">
        <v>236.65456</v>
      </c>
      <c r="F124" s="3">
        <v>222.67099999999999</v>
      </c>
      <c r="G124" s="5" t="s">
        <v>892</v>
      </c>
    </row>
    <row r="125" spans="1:7" ht="23.25" customHeight="1" outlineLevel="2" collapsed="1">
      <c r="A125" s="21"/>
      <c r="B125" s="18" t="s">
        <v>922</v>
      </c>
      <c r="C125" s="1" t="s">
        <v>52</v>
      </c>
      <c r="D125" s="2" t="s">
        <v>53</v>
      </c>
      <c r="E125" s="3">
        <v>163.73695000000001</v>
      </c>
      <c r="F125" s="3">
        <v>154.626</v>
      </c>
      <c r="G125" s="5" t="s">
        <v>892</v>
      </c>
    </row>
    <row r="126" spans="1:7" ht="23.25" customHeight="1" outlineLevel="2">
      <c r="A126" s="21"/>
      <c r="B126" s="18" t="s">
        <v>922</v>
      </c>
      <c r="C126" s="1" t="s">
        <v>52</v>
      </c>
      <c r="D126" s="2" t="s">
        <v>53</v>
      </c>
      <c r="E126" s="3">
        <v>14.020949999999999</v>
      </c>
      <c r="F126" s="3">
        <v>13.355</v>
      </c>
      <c r="G126" s="5" t="s">
        <v>892</v>
      </c>
    </row>
    <row r="127" spans="1:7" ht="26.25" customHeight="1" outlineLevel="2">
      <c r="A127" s="21"/>
      <c r="B127" s="18" t="s">
        <v>923</v>
      </c>
      <c r="C127" s="1" t="s">
        <v>52</v>
      </c>
      <c r="D127" s="2" t="s">
        <v>53</v>
      </c>
      <c r="E127" s="3">
        <v>9.6586400000000001</v>
      </c>
      <c r="F127" s="3">
        <v>8.6869999999999994</v>
      </c>
      <c r="G127" s="5" t="s">
        <v>892</v>
      </c>
    </row>
    <row r="128" spans="1:7" ht="26.25" customHeight="1" outlineLevel="2">
      <c r="A128" s="21"/>
      <c r="B128" s="18" t="s">
        <v>923</v>
      </c>
      <c r="C128" s="1" t="s">
        <v>52</v>
      </c>
      <c r="D128" s="2" t="s">
        <v>53</v>
      </c>
      <c r="E128" s="3">
        <v>4.8316600000000003</v>
      </c>
      <c r="F128" s="3">
        <v>4.7397999999999998</v>
      </c>
      <c r="G128" s="5" t="s">
        <v>892</v>
      </c>
    </row>
    <row r="129" spans="1:7" s="23" customFormat="1" outlineLevel="1">
      <c r="A129" s="22">
        <v>21</v>
      </c>
      <c r="B129" s="6"/>
      <c r="C129" s="6" t="s">
        <v>620</v>
      </c>
      <c r="D129" s="7"/>
      <c r="E129" s="8">
        <f t="shared" ref="E129" si="20">SUBTOTAL(9,E91:E128)</f>
        <v>66217.96523999999</v>
      </c>
      <c r="F129" s="8">
        <v>62726.066410000007</v>
      </c>
      <c r="G129" s="10"/>
    </row>
    <row r="130" spans="1:7" ht="24" customHeight="1" outlineLevel="2">
      <c r="A130" s="21"/>
      <c r="B130" s="18" t="s">
        <v>903</v>
      </c>
      <c r="C130" s="1" t="s">
        <v>56</v>
      </c>
      <c r="D130" s="2" t="s">
        <v>57</v>
      </c>
      <c r="E130" s="3">
        <v>61880.958420000003</v>
      </c>
      <c r="F130" s="3">
        <v>46834.700720000001</v>
      </c>
      <c r="G130" s="5" t="s">
        <v>892</v>
      </c>
    </row>
    <row r="131" spans="1:7" s="23" customFormat="1" outlineLevel="1">
      <c r="A131" s="22">
        <v>22</v>
      </c>
      <c r="B131" s="6"/>
      <c r="C131" s="6" t="s">
        <v>622</v>
      </c>
      <c r="D131" s="7"/>
      <c r="E131" s="8">
        <f t="shared" ref="E131" si="21">SUBTOTAL(9,E130:E130)</f>
        <v>61880.958420000003</v>
      </c>
      <c r="F131" s="8">
        <v>46834.700720000001</v>
      </c>
      <c r="G131" s="10"/>
    </row>
    <row r="132" spans="1:7" ht="24" customHeight="1" outlineLevel="2">
      <c r="A132" s="21"/>
      <c r="B132" s="18" t="s">
        <v>906</v>
      </c>
      <c r="C132" s="1" t="s">
        <v>24</v>
      </c>
      <c r="D132" s="2" t="s">
        <v>25</v>
      </c>
      <c r="E132" s="3">
        <v>60270.038070000002</v>
      </c>
      <c r="F132" s="3">
        <v>40260.956709999999</v>
      </c>
      <c r="G132" s="5"/>
    </row>
    <row r="133" spans="1:7" s="23" customFormat="1" outlineLevel="1">
      <c r="A133" s="22">
        <v>23</v>
      </c>
      <c r="B133" s="6"/>
      <c r="C133" s="6" t="s">
        <v>606</v>
      </c>
      <c r="D133" s="7"/>
      <c r="E133" s="8">
        <f t="shared" ref="E133" si="22">SUBTOTAL(9,E132:E132)</f>
        <v>60270.038070000002</v>
      </c>
      <c r="F133" s="8">
        <v>40260.956709999999</v>
      </c>
      <c r="G133" s="10"/>
    </row>
    <row r="134" spans="1:7" ht="26.25" customHeight="1" outlineLevel="2" collapsed="1">
      <c r="A134" s="21"/>
      <c r="B134" s="18" t="s">
        <v>908</v>
      </c>
      <c r="C134" s="1" t="s">
        <v>542</v>
      </c>
      <c r="D134" s="2" t="s">
        <v>543</v>
      </c>
      <c r="E134" s="3">
        <v>131.95778000000001</v>
      </c>
      <c r="F134" s="3">
        <v>123.02200000000001</v>
      </c>
      <c r="G134" s="5" t="s">
        <v>892</v>
      </c>
    </row>
    <row r="135" spans="1:7" ht="24.75" customHeight="1" outlineLevel="2">
      <c r="A135" s="21"/>
      <c r="B135" s="18" t="s">
        <v>909</v>
      </c>
      <c r="C135" s="1" t="s">
        <v>542</v>
      </c>
      <c r="D135" s="2" t="s">
        <v>543</v>
      </c>
      <c r="E135" s="3">
        <v>65.80941</v>
      </c>
      <c r="F135" s="3">
        <v>62.942999999999998</v>
      </c>
      <c r="G135" s="5" t="s">
        <v>892</v>
      </c>
    </row>
    <row r="136" spans="1:7" ht="25.5" customHeight="1" outlineLevel="2" collapsed="1">
      <c r="A136" s="21"/>
      <c r="B136" s="18" t="s">
        <v>910</v>
      </c>
      <c r="C136" s="1" t="s">
        <v>542</v>
      </c>
      <c r="D136" s="2" t="s">
        <v>543</v>
      </c>
      <c r="E136" s="3">
        <v>234.99852999999999</v>
      </c>
      <c r="F136" s="3">
        <v>165.92907</v>
      </c>
      <c r="G136" s="5" t="s">
        <v>892</v>
      </c>
    </row>
    <row r="137" spans="1:7" ht="23.25" customHeight="1" outlineLevel="2" collapsed="1">
      <c r="A137" s="21"/>
      <c r="B137" s="18" t="s">
        <v>913</v>
      </c>
      <c r="C137" s="1" t="s">
        <v>542</v>
      </c>
      <c r="D137" s="2" t="s">
        <v>543</v>
      </c>
      <c r="E137" s="3">
        <v>0.53047</v>
      </c>
      <c r="F137" s="3">
        <v>0</v>
      </c>
      <c r="G137" s="5"/>
    </row>
    <row r="138" spans="1:7" ht="23.25" customHeight="1" outlineLevel="2">
      <c r="A138" s="21"/>
      <c r="B138" s="18" t="s">
        <v>913</v>
      </c>
      <c r="C138" s="1" t="s">
        <v>542</v>
      </c>
      <c r="D138" s="2" t="s">
        <v>543</v>
      </c>
      <c r="E138" s="3">
        <v>99.722629999999995</v>
      </c>
      <c r="F138" s="3">
        <v>90.75</v>
      </c>
      <c r="G138" s="5" t="s">
        <v>892</v>
      </c>
    </row>
    <row r="139" spans="1:7" ht="24.75" customHeight="1" outlineLevel="2" collapsed="1">
      <c r="A139" s="21"/>
      <c r="B139" s="18" t="s">
        <v>915</v>
      </c>
      <c r="C139" s="1" t="s">
        <v>542</v>
      </c>
      <c r="D139" s="2" t="s">
        <v>543</v>
      </c>
      <c r="E139" s="3">
        <v>356.39289000000002</v>
      </c>
      <c r="F139" s="3">
        <v>265.88629000000003</v>
      </c>
      <c r="G139" s="5" t="s">
        <v>892</v>
      </c>
    </row>
    <row r="140" spans="1:7" ht="22.5" customHeight="1" outlineLevel="2">
      <c r="A140" s="21"/>
      <c r="B140" s="18" t="s">
        <v>916</v>
      </c>
      <c r="C140" s="1" t="s">
        <v>542</v>
      </c>
      <c r="D140" s="2" t="s">
        <v>543</v>
      </c>
      <c r="E140" s="3">
        <v>26.497060000000001</v>
      </c>
      <c r="F140" s="3">
        <v>26.131430000000002</v>
      </c>
      <c r="G140" s="5" t="s">
        <v>892</v>
      </c>
    </row>
    <row r="141" spans="1:7" ht="30" customHeight="1" outlineLevel="2" collapsed="1">
      <c r="A141" s="21"/>
      <c r="B141" s="18" t="s">
        <v>917</v>
      </c>
      <c r="C141" s="1" t="s">
        <v>542</v>
      </c>
      <c r="D141" s="2" t="s">
        <v>543</v>
      </c>
      <c r="E141" s="3">
        <v>24.5716</v>
      </c>
      <c r="F141" s="3">
        <v>18.899999999999999</v>
      </c>
      <c r="G141" s="5"/>
    </row>
    <row r="142" spans="1:7" ht="22.5" customHeight="1" outlineLevel="2">
      <c r="A142" s="21"/>
      <c r="B142" s="18" t="s">
        <v>919</v>
      </c>
      <c r="C142" s="1" t="s">
        <v>542</v>
      </c>
      <c r="D142" s="2" t="s">
        <v>543</v>
      </c>
      <c r="E142" s="3">
        <v>2.5631300000000001</v>
      </c>
      <c r="F142" s="3">
        <v>2.48</v>
      </c>
      <c r="G142" s="5" t="s">
        <v>892</v>
      </c>
    </row>
    <row r="143" spans="1:7" ht="25.5" customHeight="1" outlineLevel="2">
      <c r="A143" s="21"/>
      <c r="B143" s="18" t="s">
        <v>921</v>
      </c>
      <c r="C143" s="1" t="s">
        <v>542</v>
      </c>
      <c r="D143" s="2" t="s">
        <v>543</v>
      </c>
      <c r="E143" s="3">
        <v>11.19121</v>
      </c>
      <c r="F143" s="3">
        <v>10.528120000000001</v>
      </c>
      <c r="G143" s="5" t="s">
        <v>892</v>
      </c>
    </row>
    <row r="144" spans="1:7" ht="25.5" customHeight="1" outlineLevel="2" collapsed="1">
      <c r="A144" s="21"/>
      <c r="B144" s="18" t="s">
        <v>921</v>
      </c>
      <c r="C144" s="1" t="s">
        <v>542</v>
      </c>
      <c r="D144" s="2" t="s">
        <v>543</v>
      </c>
      <c r="E144" s="3">
        <v>1.1000000000000001</v>
      </c>
      <c r="F144" s="3">
        <v>0</v>
      </c>
      <c r="G144" s="5" t="s">
        <v>892</v>
      </c>
    </row>
    <row r="145" spans="1:7" ht="25.5" customHeight="1" outlineLevel="2">
      <c r="A145" s="21"/>
      <c r="B145" s="18" t="s">
        <v>921</v>
      </c>
      <c r="C145" s="1" t="s">
        <v>542</v>
      </c>
      <c r="D145" s="2" t="s">
        <v>543</v>
      </c>
      <c r="E145" s="3">
        <v>113.05750999999999</v>
      </c>
      <c r="F145" s="3">
        <v>102.851</v>
      </c>
      <c r="G145" s="5" t="s">
        <v>892</v>
      </c>
    </row>
    <row r="146" spans="1:7" ht="25.5" customHeight="1" outlineLevel="2">
      <c r="A146" s="21"/>
      <c r="B146" s="18" t="s">
        <v>921</v>
      </c>
      <c r="C146" s="1" t="s">
        <v>542</v>
      </c>
      <c r="D146" s="2" t="s">
        <v>543</v>
      </c>
      <c r="E146" s="3">
        <v>4.3889800000000001</v>
      </c>
      <c r="F146" s="3">
        <v>1.8779999999999999</v>
      </c>
      <c r="G146" s="5" t="s">
        <v>892</v>
      </c>
    </row>
    <row r="147" spans="1:7" ht="25.5" customHeight="1" outlineLevel="2" collapsed="1">
      <c r="A147" s="21"/>
      <c r="B147" s="18" t="s">
        <v>921</v>
      </c>
      <c r="C147" s="1" t="s">
        <v>542</v>
      </c>
      <c r="D147" s="2" t="s">
        <v>543</v>
      </c>
      <c r="E147" s="3">
        <v>56208.903989999999</v>
      </c>
      <c r="F147" s="3">
        <v>45799.357179999999</v>
      </c>
      <c r="G147" s="5" t="s">
        <v>892</v>
      </c>
    </row>
    <row r="148" spans="1:7" ht="25.5" customHeight="1" outlineLevel="2">
      <c r="A148" s="21"/>
      <c r="B148" s="18" t="s">
        <v>921</v>
      </c>
      <c r="C148" s="1" t="s">
        <v>542</v>
      </c>
      <c r="D148" s="2" t="s">
        <v>543</v>
      </c>
      <c r="E148" s="3">
        <v>1039.89337</v>
      </c>
      <c r="F148" s="3">
        <v>968.90791999999999</v>
      </c>
      <c r="G148" s="5" t="s">
        <v>892</v>
      </c>
    </row>
    <row r="149" spans="1:7" ht="25.5" customHeight="1" outlineLevel="2">
      <c r="A149" s="21"/>
      <c r="B149" s="18" t="s">
        <v>921</v>
      </c>
      <c r="C149" s="1" t="s">
        <v>542</v>
      </c>
      <c r="D149" s="2" t="s">
        <v>543</v>
      </c>
      <c r="E149" s="3">
        <v>385.36209000000002</v>
      </c>
      <c r="F149" s="3">
        <v>370.80190999999996</v>
      </c>
      <c r="G149" s="5" t="s">
        <v>892</v>
      </c>
    </row>
    <row r="150" spans="1:7" ht="27" customHeight="1" outlineLevel="2" collapsed="1">
      <c r="A150" s="21"/>
      <c r="B150" s="18" t="s">
        <v>922</v>
      </c>
      <c r="C150" s="1" t="s">
        <v>542</v>
      </c>
      <c r="D150" s="2" t="s">
        <v>543</v>
      </c>
      <c r="E150" s="3">
        <v>154.78304</v>
      </c>
      <c r="F150" s="3">
        <v>148.00301000000002</v>
      </c>
      <c r="G150" s="5" t="s">
        <v>892</v>
      </c>
    </row>
    <row r="151" spans="1:7" ht="24.75" customHeight="1" outlineLevel="2">
      <c r="A151" s="21"/>
      <c r="B151" s="18" t="s">
        <v>924</v>
      </c>
      <c r="C151" s="1" t="s">
        <v>542</v>
      </c>
      <c r="D151" s="2" t="s">
        <v>543</v>
      </c>
      <c r="E151" s="3">
        <v>165.65528</v>
      </c>
      <c r="F151" s="3">
        <v>116.28664999999999</v>
      </c>
      <c r="G151" s="5" t="s">
        <v>892</v>
      </c>
    </row>
    <row r="152" spans="1:7" s="23" customFormat="1" outlineLevel="1">
      <c r="A152" s="22">
        <v>24</v>
      </c>
      <c r="B152" s="6"/>
      <c r="C152" s="6" t="s">
        <v>865</v>
      </c>
      <c r="D152" s="7"/>
      <c r="E152" s="8">
        <f t="shared" ref="E152" si="23">SUBTOTAL(9,E134:E151)</f>
        <v>59027.378969999998</v>
      </c>
      <c r="F152" s="8">
        <v>48274.655579999999</v>
      </c>
      <c r="G152" s="10"/>
    </row>
    <row r="153" spans="1:7" ht="23.25" customHeight="1" outlineLevel="2">
      <c r="A153" s="21"/>
      <c r="B153" s="18" t="s">
        <v>905</v>
      </c>
      <c r="C153" s="1" t="s">
        <v>410</v>
      </c>
      <c r="D153" s="2" t="s">
        <v>411</v>
      </c>
      <c r="E153" s="3">
        <v>58177.058920000003</v>
      </c>
      <c r="F153" s="3">
        <v>43592.237789999999</v>
      </c>
      <c r="G153" s="5"/>
    </row>
    <row r="154" spans="1:7" s="23" customFormat="1" outlineLevel="1">
      <c r="A154" s="22">
        <v>25</v>
      </c>
      <c r="B154" s="6"/>
      <c r="C154" s="6" t="s">
        <v>799</v>
      </c>
      <c r="D154" s="7"/>
      <c r="E154" s="8">
        <f t="shared" ref="E154" si="24">SUBTOTAL(9,E153:E153)</f>
        <v>58177.058920000003</v>
      </c>
      <c r="F154" s="8">
        <v>43592.237789999999</v>
      </c>
      <c r="G154" s="10"/>
    </row>
    <row r="155" spans="1:7" ht="35.25" customHeight="1" outlineLevel="2" collapsed="1">
      <c r="A155" s="21"/>
      <c r="B155" s="18" t="s">
        <v>902</v>
      </c>
      <c r="C155" s="1" t="s">
        <v>478</v>
      </c>
      <c r="D155" s="2" t="s">
        <v>479</v>
      </c>
      <c r="E155" s="3">
        <v>56385.457309999998</v>
      </c>
      <c r="F155" s="3">
        <v>56083.59779</v>
      </c>
      <c r="G155" s="5"/>
    </row>
    <row r="156" spans="1:7" s="23" customFormat="1" outlineLevel="1">
      <c r="A156" s="22">
        <v>26</v>
      </c>
      <c r="B156" s="6"/>
      <c r="C156" s="6" t="s">
        <v>833</v>
      </c>
      <c r="D156" s="7"/>
      <c r="E156" s="8">
        <f t="shared" ref="E156" si="25">SUBTOTAL(9,E155:E155)</f>
        <v>56385.457309999998</v>
      </c>
      <c r="F156" s="8">
        <v>56083.59779</v>
      </c>
      <c r="G156" s="10"/>
    </row>
    <row r="157" spans="1:7" ht="26.25" customHeight="1" outlineLevel="2">
      <c r="A157" s="21"/>
      <c r="B157" s="18" t="s">
        <v>903</v>
      </c>
      <c r="C157" s="1" t="s">
        <v>220</v>
      </c>
      <c r="D157" s="2" t="s">
        <v>221</v>
      </c>
      <c r="E157" s="3">
        <v>55650.673349999997</v>
      </c>
      <c r="F157" s="3">
        <v>40389.035000000003</v>
      </c>
      <c r="G157" s="5" t="s">
        <v>892</v>
      </c>
    </row>
    <row r="158" spans="1:7" ht="26.25" customHeight="1" outlineLevel="2">
      <c r="A158" s="21"/>
      <c r="B158" s="18" t="s">
        <v>907</v>
      </c>
      <c r="C158" s="1" t="s">
        <v>220</v>
      </c>
      <c r="D158" s="2" t="s">
        <v>221</v>
      </c>
      <c r="E158" s="3">
        <v>0.95564000000000004</v>
      </c>
      <c r="F158" s="3">
        <v>0.67200000000000004</v>
      </c>
      <c r="G158" s="5" t="s">
        <v>892</v>
      </c>
    </row>
    <row r="159" spans="1:7" s="23" customFormat="1" outlineLevel="1">
      <c r="A159" s="22">
        <v>27</v>
      </c>
      <c r="B159" s="6"/>
      <c r="C159" s="6" t="s">
        <v>704</v>
      </c>
      <c r="D159" s="7"/>
      <c r="E159" s="8">
        <f t="shared" ref="E159" si="26">SUBTOTAL(9,E157:E158)</f>
        <v>55651.628989999997</v>
      </c>
      <c r="F159" s="8">
        <v>40389.707000000002</v>
      </c>
      <c r="G159" s="10"/>
    </row>
    <row r="160" spans="1:7" ht="25.5" outlineLevel="2" collapsed="1">
      <c r="A160" s="21"/>
      <c r="B160" s="18" t="s">
        <v>904</v>
      </c>
      <c r="C160" s="1" t="s">
        <v>26</v>
      </c>
      <c r="D160" s="2" t="s">
        <v>27</v>
      </c>
      <c r="E160" s="3">
        <v>55394.775159999997</v>
      </c>
      <c r="F160" s="3">
        <v>36116.25071</v>
      </c>
      <c r="G160" s="5" t="s">
        <v>892</v>
      </c>
    </row>
    <row r="161" spans="1:7" s="23" customFormat="1" outlineLevel="1">
      <c r="A161" s="22">
        <v>28</v>
      </c>
      <c r="B161" s="6"/>
      <c r="C161" s="6" t="s">
        <v>607</v>
      </c>
      <c r="D161" s="7"/>
      <c r="E161" s="8">
        <f t="shared" ref="E161" si="27">SUBTOTAL(9,E160:E160)</f>
        <v>55394.775159999997</v>
      </c>
      <c r="F161" s="8">
        <v>36116.25071</v>
      </c>
      <c r="G161" s="10"/>
    </row>
    <row r="162" spans="1:7" ht="25.5" customHeight="1" outlineLevel="2" collapsed="1">
      <c r="A162" s="21"/>
      <c r="B162" s="18" t="s">
        <v>904</v>
      </c>
      <c r="C162" s="1" t="s">
        <v>94</v>
      </c>
      <c r="D162" s="2" t="s">
        <v>95</v>
      </c>
      <c r="E162" s="3">
        <v>53495.022420000001</v>
      </c>
      <c r="F162" s="3">
        <v>38712.588759999999</v>
      </c>
      <c r="G162" s="5" t="s">
        <v>892</v>
      </c>
    </row>
    <row r="163" spans="1:7" s="23" customFormat="1" outlineLevel="1">
      <c r="A163" s="22">
        <v>29</v>
      </c>
      <c r="B163" s="6"/>
      <c r="C163" s="6" t="s">
        <v>641</v>
      </c>
      <c r="D163" s="7"/>
      <c r="E163" s="8">
        <f t="shared" ref="E163" si="28">SUBTOTAL(9,E162:E162)</f>
        <v>53495.022420000001</v>
      </c>
      <c r="F163" s="8">
        <v>38712.588759999999</v>
      </c>
      <c r="G163" s="10"/>
    </row>
    <row r="164" spans="1:7" ht="24" customHeight="1" outlineLevel="2" collapsed="1">
      <c r="A164" s="21"/>
      <c r="B164" s="18" t="s">
        <v>903</v>
      </c>
      <c r="C164" s="1" t="s">
        <v>106</v>
      </c>
      <c r="D164" s="2" t="s">
        <v>107</v>
      </c>
      <c r="E164" s="3">
        <v>742.59356000000002</v>
      </c>
      <c r="F164" s="3">
        <v>529.36900000000003</v>
      </c>
      <c r="G164" s="5"/>
    </row>
    <row r="165" spans="1:7" ht="25.5" customHeight="1" outlineLevel="2">
      <c r="A165" s="21"/>
      <c r="B165" s="18" t="s">
        <v>921</v>
      </c>
      <c r="C165" s="1" t="s">
        <v>106</v>
      </c>
      <c r="D165" s="2" t="s">
        <v>107</v>
      </c>
      <c r="E165" s="3">
        <v>52117.73648</v>
      </c>
      <c r="F165" s="3">
        <v>29939.312289999998</v>
      </c>
      <c r="G165" s="5" t="s">
        <v>892</v>
      </c>
    </row>
    <row r="166" spans="1:7" s="23" customFormat="1" outlineLevel="1">
      <c r="A166" s="22">
        <v>30</v>
      </c>
      <c r="B166" s="6"/>
      <c r="C166" s="6" t="s">
        <v>647</v>
      </c>
      <c r="D166" s="7"/>
      <c r="E166" s="8">
        <f t="shared" ref="E166" si="29">SUBTOTAL(9,E164:E165)</f>
        <v>52860.330040000001</v>
      </c>
      <c r="F166" s="8">
        <v>30468.68129</v>
      </c>
      <c r="G166" s="10"/>
    </row>
    <row r="167" spans="1:7" ht="26.25" customHeight="1" outlineLevel="2">
      <c r="A167" s="21"/>
      <c r="B167" s="18" t="s">
        <v>909</v>
      </c>
      <c r="C167" s="1" t="s">
        <v>362</v>
      </c>
      <c r="D167" s="2" t="s">
        <v>363</v>
      </c>
      <c r="E167" s="3">
        <v>52248.709390000004</v>
      </c>
      <c r="F167" s="3">
        <v>4820.0880999999999</v>
      </c>
      <c r="G167" s="5"/>
    </row>
    <row r="168" spans="1:7" ht="27" customHeight="1" outlineLevel="2" collapsed="1">
      <c r="A168" s="21"/>
      <c r="B168" s="18" t="s">
        <v>920</v>
      </c>
      <c r="C168" s="1" t="s">
        <v>362</v>
      </c>
      <c r="D168" s="2" t="s">
        <v>363</v>
      </c>
      <c r="E168" s="3">
        <v>0.51900999999999997</v>
      </c>
      <c r="F168" s="3">
        <v>0</v>
      </c>
      <c r="G168" s="5"/>
    </row>
    <row r="169" spans="1:7" s="23" customFormat="1" outlineLevel="1">
      <c r="A169" s="22">
        <v>31</v>
      </c>
      <c r="B169" s="6"/>
      <c r="C169" s="6" t="s">
        <v>775</v>
      </c>
      <c r="D169" s="7"/>
      <c r="E169" s="8">
        <f t="shared" ref="E169" si="30">SUBTOTAL(9,E167:E168)</f>
        <v>52249.228400000007</v>
      </c>
      <c r="F169" s="8">
        <v>4820.0880999999999</v>
      </c>
      <c r="G169" s="10"/>
    </row>
    <row r="170" spans="1:7" ht="25.5" customHeight="1" outlineLevel="2">
      <c r="A170" s="21"/>
      <c r="B170" s="18" t="s">
        <v>905</v>
      </c>
      <c r="C170" s="1" t="s">
        <v>452</v>
      </c>
      <c r="D170" s="2" t="s">
        <v>453</v>
      </c>
      <c r="E170" s="3">
        <v>51879.944680000001</v>
      </c>
      <c r="F170" s="3">
        <v>35363.725330000001</v>
      </c>
      <c r="G170" s="5"/>
    </row>
    <row r="171" spans="1:7" ht="25.5" outlineLevel="2" collapsed="1">
      <c r="A171" s="21"/>
      <c r="B171" s="18" t="s">
        <v>913</v>
      </c>
      <c r="C171" s="1" t="s">
        <v>452</v>
      </c>
      <c r="D171" s="2" t="s">
        <v>453</v>
      </c>
      <c r="E171" s="3">
        <v>76.461280000000002</v>
      </c>
      <c r="F171" s="3">
        <v>70.694000000000003</v>
      </c>
      <c r="G171" s="5"/>
    </row>
    <row r="172" spans="1:7" s="23" customFormat="1" outlineLevel="1">
      <c r="A172" s="22">
        <v>32</v>
      </c>
      <c r="B172" s="6"/>
      <c r="C172" s="6" t="s">
        <v>820</v>
      </c>
      <c r="D172" s="7"/>
      <c r="E172" s="8">
        <f t="shared" ref="E172" si="31">SUBTOTAL(9,E170:E171)</f>
        <v>51956.405960000004</v>
      </c>
      <c r="F172" s="8">
        <v>35434.419329999997</v>
      </c>
      <c r="G172" s="10"/>
    </row>
    <row r="173" spans="1:7" ht="24" customHeight="1" outlineLevel="2">
      <c r="A173" s="21"/>
      <c r="B173" s="18" t="s">
        <v>913</v>
      </c>
      <c r="C173" s="1" t="s">
        <v>442</v>
      </c>
      <c r="D173" s="2" t="s">
        <v>443</v>
      </c>
      <c r="E173" s="3">
        <v>46423.64129</v>
      </c>
      <c r="F173" s="3">
        <v>34532.695879999992</v>
      </c>
      <c r="G173" s="5" t="s">
        <v>892</v>
      </c>
    </row>
    <row r="174" spans="1:7" ht="24" customHeight="1" outlineLevel="2">
      <c r="A174" s="21"/>
      <c r="B174" s="18" t="s">
        <v>921</v>
      </c>
      <c r="C174" s="1" t="s">
        <v>442</v>
      </c>
      <c r="D174" s="2" t="s">
        <v>443</v>
      </c>
      <c r="E174" s="3">
        <v>25.568950000000001</v>
      </c>
      <c r="F174" s="3">
        <v>19.442</v>
      </c>
      <c r="G174" s="5" t="s">
        <v>892</v>
      </c>
    </row>
    <row r="175" spans="1:7" ht="24" customHeight="1" outlineLevel="2">
      <c r="A175" s="21"/>
      <c r="B175" s="18" t="s">
        <v>922</v>
      </c>
      <c r="C175" s="1" t="s">
        <v>442</v>
      </c>
      <c r="D175" s="2" t="s">
        <v>443</v>
      </c>
      <c r="E175" s="3">
        <v>3017.6307299999999</v>
      </c>
      <c r="F175" s="3">
        <v>1988.461</v>
      </c>
      <c r="G175" s="5" t="s">
        <v>892</v>
      </c>
    </row>
    <row r="176" spans="1:7" ht="24" customHeight="1" outlineLevel="2">
      <c r="A176" s="21"/>
      <c r="B176" s="18" t="s">
        <v>922</v>
      </c>
      <c r="C176" s="1" t="s">
        <v>442</v>
      </c>
      <c r="D176" s="2" t="s">
        <v>443</v>
      </c>
      <c r="E176" s="3">
        <v>63.907719999999998</v>
      </c>
      <c r="F176" s="3">
        <v>51.837630000000004</v>
      </c>
      <c r="G176" s="5" t="s">
        <v>892</v>
      </c>
    </row>
    <row r="177" spans="1:7" ht="24" customHeight="1" outlineLevel="2">
      <c r="A177" s="21"/>
      <c r="B177" s="18" t="s">
        <v>922</v>
      </c>
      <c r="C177" s="1" t="s">
        <v>442</v>
      </c>
      <c r="D177" s="2" t="s">
        <v>443</v>
      </c>
      <c r="E177" s="3">
        <v>1036.13212</v>
      </c>
      <c r="F177" s="3">
        <v>688.09500000000003</v>
      </c>
      <c r="G177" s="5"/>
    </row>
    <row r="178" spans="1:7" s="23" customFormat="1" outlineLevel="1">
      <c r="A178" s="22">
        <v>33</v>
      </c>
      <c r="B178" s="6"/>
      <c r="C178" s="6" t="s">
        <v>815</v>
      </c>
      <c r="D178" s="7"/>
      <c r="E178" s="8">
        <f t="shared" ref="E178" si="32">SUBTOTAL(9,E173:E177)</f>
        <v>50566.880810000002</v>
      </c>
      <c r="F178" s="8">
        <v>37280.531510000001</v>
      </c>
      <c r="G178" s="10"/>
    </row>
    <row r="179" spans="1:7" ht="27.75" customHeight="1" outlineLevel="2" collapsed="1">
      <c r="A179" s="21"/>
      <c r="B179" s="18" t="s">
        <v>909</v>
      </c>
      <c r="C179" s="1" t="s">
        <v>370</v>
      </c>
      <c r="D179" s="2" t="s">
        <v>371</v>
      </c>
      <c r="E179" s="3">
        <v>50017.904909999997</v>
      </c>
      <c r="F179" s="3">
        <v>34566.952939999996</v>
      </c>
      <c r="G179" s="5" t="s">
        <v>892</v>
      </c>
    </row>
    <row r="180" spans="1:7" s="23" customFormat="1" outlineLevel="1">
      <c r="A180" s="22">
        <v>34</v>
      </c>
      <c r="B180" s="6"/>
      <c r="C180" s="6" t="s">
        <v>779</v>
      </c>
      <c r="D180" s="7"/>
      <c r="E180" s="8">
        <f t="shared" ref="E180" si="33">SUBTOTAL(9,E179:E179)</f>
        <v>50017.904909999997</v>
      </c>
      <c r="F180" s="8">
        <v>34566.952939999996</v>
      </c>
      <c r="G180" s="10"/>
    </row>
    <row r="181" spans="1:7" ht="24.75" customHeight="1" outlineLevel="2" collapsed="1">
      <c r="A181" s="21"/>
      <c r="B181" s="18" t="s">
        <v>916</v>
      </c>
      <c r="C181" s="1" t="s">
        <v>2</v>
      </c>
      <c r="D181" s="2" t="s">
        <v>3</v>
      </c>
      <c r="E181" s="3">
        <v>49528.153590000002</v>
      </c>
      <c r="F181" s="3">
        <v>45676.031980000007</v>
      </c>
      <c r="G181" s="5" t="s">
        <v>892</v>
      </c>
    </row>
    <row r="182" spans="1:7" s="23" customFormat="1" outlineLevel="1">
      <c r="A182" s="22">
        <v>35</v>
      </c>
      <c r="B182" s="6"/>
      <c r="C182" s="6" t="s">
        <v>595</v>
      </c>
      <c r="D182" s="7"/>
      <c r="E182" s="8">
        <f t="shared" ref="E182" si="34">SUBTOTAL(9,E181:E181)</f>
        <v>49528.153590000002</v>
      </c>
      <c r="F182" s="8">
        <v>45676.031980000007</v>
      </c>
      <c r="G182" s="10"/>
    </row>
    <row r="183" spans="1:7" ht="23.25" customHeight="1" outlineLevel="2" collapsed="1">
      <c r="A183" s="21"/>
      <c r="B183" s="18" t="s">
        <v>905</v>
      </c>
      <c r="C183" s="1" t="s">
        <v>178</v>
      </c>
      <c r="D183" s="2" t="s">
        <v>179</v>
      </c>
      <c r="E183" s="3">
        <v>47952.702010000001</v>
      </c>
      <c r="F183" s="3">
        <v>33903.127489999999</v>
      </c>
      <c r="G183" s="5"/>
    </row>
    <row r="184" spans="1:7" ht="25.5" customHeight="1" outlineLevel="2">
      <c r="A184" s="21"/>
      <c r="B184" s="18" t="s">
        <v>912</v>
      </c>
      <c r="C184" s="1" t="s">
        <v>178</v>
      </c>
      <c r="D184" s="2" t="s">
        <v>179</v>
      </c>
      <c r="E184" s="3">
        <v>245.36339000000001</v>
      </c>
      <c r="F184" s="3">
        <v>244.09148999999999</v>
      </c>
      <c r="G184" s="5"/>
    </row>
    <row r="185" spans="1:7" s="23" customFormat="1" outlineLevel="1">
      <c r="A185" s="22">
        <v>36</v>
      </c>
      <c r="B185" s="6"/>
      <c r="C185" s="6" t="s">
        <v>683</v>
      </c>
      <c r="D185" s="7"/>
      <c r="E185" s="8">
        <f t="shared" ref="E185" si="35">SUBTOTAL(9,E183:E184)</f>
        <v>48198.065399999999</v>
      </c>
      <c r="F185" s="8">
        <v>34147.218980000005</v>
      </c>
      <c r="G185" s="10"/>
    </row>
    <row r="186" spans="1:7" ht="24" customHeight="1" outlineLevel="2">
      <c r="A186" s="21"/>
      <c r="B186" s="18" t="s">
        <v>921</v>
      </c>
      <c r="C186" s="1" t="s">
        <v>82</v>
      </c>
      <c r="D186" s="2" t="s">
        <v>83</v>
      </c>
      <c r="E186" s="3">
        <v>47184.927300000003</v>
      </c>
      <c r="F186" s="3">
        <v>41701.377870000004</v>
      </c>
      <c r="G186" s="5" t="s">
        <v>892</v>
      </c>
    </row>
    <row r="187" spans="1:7" s="23" customFormat="1" outlineLevel="1">
      <c r="A187" s="22">
        <v>37</v>
      </c>
      <c r="B187" s="6"/>
      <c r="C187" s="6" t="s">
        <v>635</v>
      </c>
      <c r="D187" s="7"/>
      <c r="E187" s="8">
        <f t="shared" ref="E187" si="36">SUBTOTAL(9,E186:E186)</f>
        <v>47184.927300000003</v>
      </c>
      <c r="F187" s="8">
        <v>41701.377870000004</v>
      </c>
      <c r="G187" s="10"/>
    </row>
    <row r="188" spans="1:7" ht="22.5" customHeight="1" outlineLevel="2">
      <c r="A188" s="21"/>
      <c r="B188" s="18" t="s">
        <v>904</v>
      </c>
      <c r="C188" s="1" t="s">
        <v>432</v>
      </c>
      <c r="D188" s="2" t="s">
        <v>433</v>
      </c>
      <c r="E188" s="3">
        <v>8.2875200000000007</v>
      </c>
      <c r="F188" s="3">
        <v>7.9580000000000002</v>
      </c>
      <c r="G188" s="5" t="s">
        <v>894</v>
      </c>
    </row>
    <row r="189" spans="1:7" ht="24" customHeight="1" outlineLevel="2">
      <c r="A189" s="21"/>
      <c r="B189" s="18" t="s">
        <v>912</v>
      </c>
      <c r="C189" s="1" t="s">
        <v>432</v>
      </c>
      <c r="D189" s="2" t="s">
        <v>433</v>
      </c>
      <c r="E189" s="3">
        <v>46621.368849999999</v>
      </c>
      <c r="F189" s="3">
        <v>36247.531900000002</v>
      </c>
      <c r="G189" s="5" t="s">
        <v>894</v>
      </c>
    </row>
    <row r="190" spans="1:7" s="23" customFormat="1" outlineLevel="1">
      <c r="A190" s="22">
        <v>38</v>
      </c>
      <c r="B190" s="6"/>
      <c r="C190" s="6" t="s">
        <v>810</v>
      </c>
      <c r="D190" s="7"/>
      <c r="E190" s="8">
        <f t="shared" ref="E190" si="37">SUBTOTAL(9,E188:E189)</f>
        <v>46629.656369999997</v>
      </c>
      <c r="F190" s="8">
        <v>36255.4899</v>
      </c>
      <c r="G190" s="10"/>
    </row>
    <row r="191" spans="1:7" ht="25.5" customHeight="1" outlineLevel="2">
      <c r="A191" s="21"/>
      <c r="B191" s="18" t="s">
        <v>910</v>
      </c>
      <c r="C191" s="1" t="s">
        <v>406</v>
      </c>
      <c r="D191" s="2" t="s">
        <v>407</v>
      </c>
      <c r="E191" s="3">
        <v>45844.054320000003</v>
      </c>
      <c r="F191" s="3">
        <v>42092.531790000001</v>
      </c>
      <c r="G191" s="5" t="s">
        <v>892</v>
      </c>
    </row>
    <row r="192" spans="1:7" s="23" customFormat="1" outlineLevel="1">
      <c r="A192" s="22">
        <v>39</v>
      </c>
      <c r="B192" s="6"/>
      <c r="C192" s="6" t="s">
        <v>797</v>
      </c>
      <c r="D192" s="7"/>
      <c r="E192" s="8">
        <f t="shared" ref="E192" si="38">SUBTOTAL(9,E191:E191)</f>
        <v>45844.054320000003</v>
      </c>
      <c r="F192" s="8">
        <v>42092.531790000001</v>
      </c>
      <c r="G192" s="10"/>
    </row>
    <row r="193" spans="1:7" ht="22.5" customHeight="1" outlineLevel="2">
      <c r="A193" s="21"/>
      <c r="B193" s="18" t="s">
        <v>921</v>
      </c>
      <c r="C193" s="1" t="s">
        <v>148</v>
      </c>
      <c r="D193" s="2" t="s">
        <v>149</v>
      </c>
      <c r="E193" s="3">
        <v>45159.851040000001</v>
      </c>
      <c r="F193" s="3">
        <v>37830.977770000005</v>
      </c>
      <c r="G193" s="5"/>
    </row>
    <row r="194" spans="1:7" s="23" customFormat="1" outlineLevel="1">
      <c r="A194" s="22">
        <v>40</v>
      </c>
      <c r="B194" s="6"/>
      <c r="C194" s="6" t="s">
        <v>668</v>
      </c>
      <c r="D194" s="7"/>
      <c r="E194" s="8">
        <f t="shared" ref="E194" si="39">SUBTOTAL(9,E193:E193)</f>
        <v>45159.851040000001</v>
      </c>
      <c r="F194" s="8">
        <v>37830.977770000005</v>
      </c>
      <c r="G194" s="10"/>
    </row>
    <row r="195" spans="1:7" ht="25.5" customHeight="1" outlineLevel="2">
      <c r="A195" s="21"/>
      <c r="B195" s="18" t="s">
        <v>907</v>
      </c>
      <c r="C195" s="1" t="s">
        <v>300</v>
      </c>
      <c r="D195" s="2" t="s">
        <v>301</v>
      </c>
      <c r="E195" s="3">
        <v>44069.074540000001</v>
      </c>
      <c r="F195" s="3">
        <v>27370.859840000001</v>
      </c>
      <c r="G195" s="5"/>
    </row>
    <row r="196" spans="1:7" s="23" customFormat="1" outlineLevel="1">
      <c r="A196" s="22">
        <v>41</v>
      </c>
      <c r="B196" s="6"/>
      <c r="C196" s="6" t="s">
        <v>744</v>
      </c>
      <c r="D196" s="7"/>
      <c r="E196" s="8">
        <f t="shared" ref="E196" si="40">SUBTOTAL(9,E195:E195)</f>
        <v>44069.074540000001</v>
      </c>
      <c r="F196" s="8">
        <v>27370.859840000001</v>
      </c>
      <c r="G196" s="10"/>
    </row>
    <row r="197" spans="1:7" ht="25.5" customHeight="1" outlineLevel="2">
      <c r="A197" s="21"/>
      <c r="B197" s="18" t="s">
        <v>905</v>
      </c>
      <c r="C197" s="1" t="s">
        <v>512</v>
      </c>
      <c r="D197" s="2" t="s">
        <v>513</v>
      </c>
      <c r="E197" s="3">
        <v>36164.924480000001</v>
      </c>
      <c r="F197" s="3">
        <v>28814.943019999999</v>
      </c>
      <c r="G197" s="5" t="s">
        <v>892</v>
      </c>
    </row>
    <row r="198" spans="1:7" ht="25.5" customHeight="1" outlineLevel="2">
      <c r="A198" s="21"/>
      <c r="B198" s="18" t="s">
        <v>917</v>
      </c>
      <c r="C198" s="1" t="s">
        <v>512</v>
      </c>
      <c r="D198" s="2" t="s">
        <v>513</v>
      </c>
      <c r="E198" s="3">
        <v>3879.3971499999998</v>
      </c>
      <c r="F198" s="3">
        <v>2392.2804000000001</v>
      </c>
      <c r="G198" s="5" t="s">
        <v>892</v>
      </c>
    </row>
    <row r="199" spans="1:7" ht="25.5" customHeight="1" outlineLevel="2">
      <c r="A199" s="21"/>
      <c r="B199" s="18" t="s">
        <v>917</v>
      </c>
      <c r="C199" s="1" t="s">
        <v>512</v>
      </c>
      <c r="D199" s="2" t="s">
        <v>513</v>
      </c>
      <c r="E199" s="3">
        <v>1247.6826599999999</v>
      </c>
      <c r="F199" s="3">
        <v>201.78020999999998</v>
      </c>
      <c r="G199" s="5" t="s">
        <v>892</v>
      </c>
    </row>
    <row r="200" spans="1:7" ht="25.5" customHeight="1" outlineLevel="2" collapsed="1">
      <c r="A200" s="21"/>
      <c r="B200" s="18" t="s">
        <v>917</v>
      </c>
      <c r="C200" s="1" t="s">
        <v>512</v>
      </c>
      <c r="D200" s="2" t="s">
        <v>513</v>
      </c>
      <c r="E200" s="3">
        <v>1653.79611</v>
      </c>
      <c r="F200" s="3">
        <v>1341.98938</v>
      </c>
      <c r="G200" s="5" t="s">
        <v>892</v>
      </c>
    </row>
    <row r="201" spans="1:7" ht="25.5" customHeight="1" outlineLevel="2">
      <c r="A201" s="21"/>
      <c r="B201" s="18" t="s">
        <v>917</v>
      </c>
      <c r="C201" s="1" t="s">
        <v>512</v>
      </c>
      <c r="D201" s="2" t="s">
        <v>513</v>
      </c>
      <c r="E201" s="3">
        <v>639.67985999999996</v>
      </c>
      <c r="F201" s="3">
        <v>266.26173999999997</v>
      </c>
      <c r="G201" s="5" t="s">
        <v>892</v>
      </c>
    </row>
    <row r="202" spans="1:7" s="23" customFormat="1" outlineLevel="1">
      <c r="A202" s="22">
        <v>42</v>
      </c>
      <c r="B202" s="6"/>
      <c r="C202" s="6" t="s">
        <v>850</v>
      </c>
      <c r="D202" s="7"/>
      <c r="E202" s="8">
        <f t="shared" ref="E202" si="41">SUBTOTAL(9,E197:E201)</f>
        <v>43585.480259999997</v>
      </c>
      <c r="F202" s="8">
        <v>33017.25475</v>
      </c>
      <c r="G202" s="10"/>
    </row>
    <row r="203" spans="1:7" ht="24" customHeight="1" outlineLevel="2">
      <c r="A203" s="21"/>
      <c r="B203" s="18" t="s">
        <v>904</v>
      </c>
      <c r="C203" s="1" t="s">
        <v>92</v>
      </c>
      <c r="D203" s="2" t="s">
        <v>93</v>
      </c>
      <c r="E203" s="3">
        <v>42875.349970000003</v>
      </c>
      <c r="F203" s="3">
        <v>28738.76223</v>
      </c>
      <c r="G203" s="5"/>
    </row>
    <row r="204" spans="1:7" s="23" customFormat="1" outlineLevel="1">
      <c r="A204" s="22">
        <v>43</v>
      </c>
      <c r="B204" s="6"/>
      <c r="C204" s="6" t="s">
        <v>640</v>
      </c>
      <c r="D204" s="7"/>
      <c r="E204" s="8">
        <f t="shared" ref="E204" si="42">SUBTOTAL(9,E203:E203)</f>
        <v>42875.349970000003</v>
      </c>
      <c r="F204" s="8">
        <v>28738.76223</v>
      </c>
      <c r="G204" s="10"/>
    </row>
    <row r="205" spans="1:7" ht="36" customHeight="1" outlineLevel="2" collapsed="1">
      <c r="A205" s="21"/>
      <c r="B205" s="18" t="s">
        <v>902</v>
      </c>
      <c r="C205" s="1" t="s">
        <v>360</v>
      </c>
      <c r="D205" s="2" t="s">
        <v>361</v>
      </c>
      <c r="E205" s="3">
        <v>42252.489679999999</v>
      </c>
      <c r="F205" s="3">
        <v>25116.33166</v>
      </c>
      <c r="G205" s="5"/>
    </row>
    <row r="206" spans="1:7" ht="24.75" customHeight="1" outlineLevel="2">
      <c r="A206" s="21"/>
      <c r="B206" s="18" t="s">
        <v>909</v>
      </c>
      <c r="C206" s="1" t="s">
        <v>360</v>
      </c>
      <c r="D206" s="2" t="s">
        <v>361</v>
      </c>
      <c r="E206" s="3">
        <v>22.709849999999999</v>
      </c>
      <c r="F206" s="3">
        <v>0</v>
      </c>
      <c r="G206" s="5"/>
    </row>
    <row r="207" spans="1:7" s="23" customFormat="1" outlineLevel="1">
      <c r="A207" s="22">
        <v>44</v>
      </c>
      <c r="B207" s="6"/>
      <c r="C207" s="6" t="s">
        <v>774</v>
      </c>
      <c r="D207" s="7"/>
      <c r="E207" s="8">
        <f t="shared" ref="E207" si="43">SUBTOTAL(9,E205:E206)</f>
        <v>42275.199529999998</v>
      </c>
      <c r="F207" s="8">
        <v>25116.33166</v>
      </c>
      <c r="G207" s="10"/>
    </row>
    <row r="208" spans="1:7" ht="27" customHeight="1" outlineLevel="2">
      <c r="A208" s="21"/>
      <c r="B208" s="18" t="s">
        <v>903</v>
      </c>
      <c r="C208" s="1" t="s">
        <v>126</v>
      </c>
      <c r="D208" s="2" t="s">
        <v>127</v>
      </c>
      <c r="E208" s="3">
        <v>42066.036489999999</v>
      </c>
      <c r="F208" s="3">
        <v>29119.093969999998</v>
      </c>
      <c r="G208" s="5"/>
    </row>
    <row r="209" spans="1:7" s="23" customFormat="1" outlineLevel="1">
      <c r="A209" s="22">
        <v>45</v>
      </c>
      <c r="B209" s="6"/>
      <c r="C209" s="6" t="s">
        <v>657</v>
      </c>
      <c r="D209" s="7"/>
      <c r="E209" s="8">
        <f t="shared" ref="E209" si="44">SUBTOTAL(9,E208:E208)</f>
        <v>42066.036489999999</v>
      </c>
      <c r="F209" s="8">
        <v>29119.093969999998</v>
      </c>
      <c r="G209" s="10"/>
    </row>
    <row r="210" spans="1:7" ht="22.5" customHeight="1" outlineLevel="2">
      <c r="A210" s="21"/>
      <c r="B210" s="18" t="s">
        <v>908</v>
      </c>
      <c r="C210" s="1" t="s">
        <v>104</v>
      </c>
      <c r="D210" s="2" t="s">
        <v>105</v>
      </c>
      <c r="E210" s="3">
        <v>39762.898930000003</v>
      </c>
      <c r="F210" s="3">
        <v>24841.903979999999</v>
      </c>
      <c r="G210" s="5"/>
    </row>
    <row r="211" spans="1:7" s="23" customFormat="1" outlineLevel="1">
      <c r="A211" s="22">
        <v>46</v>
      </c>
      <c r="B211" s="6"/>
      <c r="C211" s="6" t="s">
        <v>646</v>
      </c>
      <c r="D211" s="7"/>
      <c r="E211" s="8">
        <f t="shared" ref="E211" si="45">SUBTOTAL(9,E210:E210)</f>
        <v>39762.898930000003</v>
      </c>
      <c r="F211" s="8">
        <v>24841.903979999999</v>
      </c>
      <c r="G211" s="10"/>
    </row>
    <row r="212" spans="1:7" ht="27" customHeight="1" outlineLevel="2">
      <c r="A212" s="21"/>
      <c r="B212" s="18" t="s">
        <v>907</v>
      </c>
      <c r="C212" s="1" t="s">
        <v>332</v>
      </c>
      <c r="D212" s="2" t="s">
        <v>333</v>
      </c>
      <c r="E212" s="3">
        <v>39290.966560000001</v>
      </c>
      <c r="F212" s="3">
        <v>24463.896000000001</v>
      </c>
      <c r="G212" s="5"/>
    </row>
    <row r="213" spans="1:7" s="23" customFormat="1" outlineLevel="1">
      <c r="A213" s="22">
        <v>47</v>
      </c>
      <c r="B213" s="6"/>
      <c r="C213" s="6" t="s">
        <v>760</v>
      </c>
      <c r="D213" s="7"/>
      <c r="E213" s="8">
        <f t="shared" ref="E213" si="46">SUBTOTAL(9,E212:E212)</f>
        <v>39290.966560000001</v>
      </c>
      <c r="F213" s="8">
        <v>24463.896000000001</v>
      </c>
      <c r="G213" s="10"/>
    </row>
    <row r="214" spans="1:7" ht="25.5" customHeight="1" outlineLevel="2">
      <c r="A214" s="21"/>
      <c r="B214" s="18" t="s">
        <v>903</v>
      </c>
      <c r="C214" s="1" t="s">
        <v>4</v>
      </c>
      <c r="D214" s="2" t="s">
        <v>5</v>
      </c>
      <c r="E214" s="3">
        <v>39132.786639999998</v>
      </c>
      <c r="F214" s="3">
        <v>21350.219779999999</v>
      </c>
      <c r="G214" s="5" t="s">
        <v>892</v>
      </c>
    </row>
    <row r="215" spans="1:7" s="23" customFormat="1" outlineLevel="1">
      <c r="A215" s="22">
        <v>48</v>
      </c>
      <c r="B215" s="6"/>
      <c r="C215" s="6" t="s">
        <v>596</v>
      </c>
      <c r="D215" s="7"/>
      <c r="E215" s="8">
        <f t="shared" ref="E215" si="47">SUBTOTAL(9,E214:E214)</f>
        <v>39132.786639999998</v>
      </c>
      <c r="F215" s="8">
        <v>21350.219779999999</v>
      </c>
      <c r="G215" s="10"/>
    </row>
    <row r="216" spans="1:7" ht="25.5" customHeight="1" outlineLevel="2">
      <c r="A216" s="21"/>
      <c r="B216" s="18" t="s">
        <v>914</v>
      </c>
      <c r="C216" s="1" t="s">
        <v>458</v>
      </c>
      <c r="D216" s="2" t="s">
        <v>459</v>
      </c>
      <c r="E216" s="3">
        <v>39119.515399999997</v>
      </c>
      <c r="F216" s="3">
        <v>17272.272820000002</v>
      </c>
      <c r="G216" s="5"/>
    </row>
    <row r="217" spans="1:7" s="23" customFormat="1" outlineLevel="1">
      <c r="A217" s="22">
        <v>49</v>
      </c>
      <c r="B217" s="6"/>
      <c r="C217" s="6" t="s">
        <v>823</v>
      </c>
      <c r="D217" s="7"/>
      <c r="E217" s="8">
        <f t="shared" ref="E217" si="48">SUBTOTAL(9,E216:E216)</f>
        <v>39119.515399999997</v>
      </c>
      <c r="F217" s="8">
        <v>17272.272820000002</v>
      </c>
      <c r="G217" s="10"/>
    </row>
    <row r="218" spans="1:7" ht="22.5" customHeight="1" outlineLevel="2">
      <c r="A218" s="21"/>
      <c r="B218" s="18" t="s">
        <v>905</v>
      </c>
      <c r="C218" s="1" t="s">
        <v>230</v>
      </c>
      <c r="D218" s="2" t="s">
        <v>231</v>
      </c>
      <c r="E218" s="3">
        <v>38412.705759999997</v>
      </c>
      <c r="F218" s="3">
        <v>31198.777999999998</v>
      </c>
      <c r="G218" s="5" t="s">
        <v>892</v>
      </c>
    </row>
    <row r="219" spans="1:7" s="23" customFormat="1" outlineLevel="1">
      <c r="A219" s="22">
        <v>50</v>
      </c>
      <c r="B219" s="6"/>
      <c r="C219" s="6" t="s">
        <v>709</v>
      </c>
      <c r="D219" s="7"/>
      <c r="E219" s="8">
        <f t="shared" ref="E219" si="49">SUBTOTAL(9,E218:E218)</f>
        <v>38412.705759999997</v>
      </c>
      <c r="F219" s="8">
        <v>31198.777999999998</v>
      </c>
      <c r="G219" s="10"/>
    </row>
    <row r="220" spans="1:7" ht="26.25" customHeight="1" outlineLevel="2">
      <c r="A220" s="21"/>
      <c r="B220" s="18" t="s">
        <v>905</v>
      </c>
      <c r="C220" s="1" t="s">
        <v>228</v>
      </c>
      <c r="D220" s="2" t="s">
        <v>229</v>
      </c>
      <c r="E220" s="3">
        <v>37706.423239999996</v>
      </c>
      <c r="F220" s="3">
        <v>27001.958999999999</v>
      </c>
      <c r="G220" s="5"/>
    </row>
    <row r="221" spans="1:7" s="23" customFormat="1" outlineLevel="1">
      <c r="A221" s="22">
        <v>51</v>
      </c>
      <c r="B221" s="6"/>
      <c r="C221" s="6" t="s">
        <v>708</v>
      </c>
      <c r="D221" s="7"/>
      <c r="E221" s="8">
        <f t="shared" ref="E221" si="50">SUBTOTAL(9,E220:E220)</f>
        <v>37706.423239999996</v>
      </c>
      <c r="F221" s="8">
        <v>27001.958999999999</v>
      </c>
      <c r="G221" s="10"/>
    </row>
    <row r="222" spans="1:7" ht="23.25" customHeight="1" outlineLevel="2">
      <c r="A222" s="21"/>
      <c r="B222" s="18" t="s">
        <v>912</v>
      </c>
      <c r="C222" s="1" t="s">
        <v>518</v>
      </c>
      <c r="D222" s="2" t="s">
        <v>519</v>
      </c>
      <c r="E222" s="3">
        <v>36217.741750000001</v>
      </c>
      <c r="F222" s="3">
        <v>23757.499309999999</v>
      </c>
      <c r="G222" s="5" t="s">
        <v>892</v>
      </c>
    </row>
    <row r="223" spans="1:7" s="23" customFormat="1" outlineLevel="1">
      <c r="A223" s="22">
        <v>52</v>
      </c>
      <c r="B223" s="6"/>
      <c r="C223" s="6" t="s">
        <v>853</v>
      </c>
      <c r="D223" s="7"/>
      <c r="E223" s="8">
        <f t="shared" ref="E223" si="51">SUBTOTAL(9,E222:E222)</f>
        <v>36217.741750000001</v>
      </c>
      <c r="F223" s="8">
        <v>23757.499309999999</v>
      </c>
      <c r="G223" s="10"/>
    </row>
    <row r="224" spans="1:7" ht="27.75" customHeight="1" outlineLevel="2">
      <c r="A224" s="21"/>
      <c r="B224" s="18" t="s">
        <v>908</v>
      </c>
      <c r="C224" s="1" t="s">
        <v>272</v>
      </c>
      <c r="D224" s="2" t="s">
        <v>273</v>
      </c>
      <c r="E224" s="3">
        <v>34960.104610000002</v>
      </c>
      <c r="F224" s="3">
        <v>22360.167649999999</v>
      </c>
      <c r="G224" s="5"/>
    </row>
    <row r="225" spans="1:7" s="23" customFormat="1" outlineLevel="1">
      <c r="A225" s="22">
        <v>53</v>
      </c>
      <c r="B225" s="6"/>
      <c r="C225" s="6" t="s">
        <v>730</v>
      </c>
      <c r="D225" s="7"/>
      <c r="E225" s="8">
        <f t="shared" ref="E225" si="52">SUBTOTAL(9,E224:E224)</f>
        <v>34960.104610000002</v>
      </c>
      <c r="F225" s="8">
        <v>22360.167649999999</v>
      </c>
      <c r="G225" s="10"/>
    </row>
    <row r="226" spans="1:7" ht="24.75" customHeight="1" outlineLevel="2">
      <c r="A226" s="21"/>
      <c r="B226" s="18" t="s">
        <v>915</v>
      </c>
      <c r="C226" s="1" t="s">
        <v>474</v>
      </c>
      <c r="D226" s="2" t="s">
        <v>475</v>
      </c>
      <c r="E226" s="3">
        <v>34851.177750000003</v>
      </c>
      <c r="F226" s="3">
        <v>22309.179</v>
      </c>
      <c r="G226" s="5"/>
    </row>
    <row r="227" spans="1:7" s="23" customFormat="1" outlineLevel="1">
      <c r="A227" s="22">
        <v>54</v>
      </c>
      <c r="B227" s="6"/>
      <c r="C227" s="6" t="s">
        <v>831</v>
      </c>
      <c r="D227" s="7"/>
      <c r="E227" s="8">
        <f t="shared" ref="E227" si="53">SUBTOTAL(9,E226:E226)</f>
        <v>34851.177750000003</v>
      </c>
      <c r="F227" s="8">
        <v>22309.179</v>
      </c>
      <c r="G227" s="10"/>
    </row>
    <row r="228" spans="1:7" ht="25.5" outlineLevel="2">
      <c r="A228" s="21"/>
      <c r="B228" s="18" t="s">
        <v>924</v>
      </c>
      <c r="C228" s="1" t="s">
        <v>590</v>
      </c>
      <c r="D228" s="2" t="s">
        <v>591</v>
      </c>
      <c r="E228" s="3">
        <v>34669.913460000003</v>
      </c>
      <c r="F228" s="3">
        <v>21713.65353</v>
      </c>
      <c r="G228" s="5" t="s">
        <v>892</v>
      </c>
    </row>
    <row r="229" spans="1:7" s="23" customFormat="1" outlineLevel="1">
      <c r="A229" s="22">
        <v>55</v>
      </c>
      <c r="B229" s="6"/>
      <c r="C229" s="6" t="s">
        <v>889</v>
      </c>
      <c r="D229" s="7"/>
      <c r="E229" s="8">
        <f t="shared" ref="E229" si="54">SUBTOTAL(9,E228:E228)</f>
        <v>34669.913460000003</v>
      </c>
      <c r="F229" s="8">
        <v>21713.65353</v>
      </c>
      <c r="G229" s="10"/>
    </row>
    <row r="230" spans="1:7" ht="26.25" customHeight="1" outlineLevel="2">
      <c r="A230" s="21"/>
      <c r="B230" s="18" t="s">
        <v>907</v>
      </c>
      <c r="C230" s="1" t="s">
        <v>312</v>
      </c>
      <c r="D230" s="2" t="s">
        <v>313</v>
      </c>
      <c r="E230" s="3">
        <v>34054.533300000003</v>
      </c>
      <c r="F230" s="3">
        <v>30189.00577</v>
      </c>
      <c r="G230" s="5" t="s">
        <v>892</v>
      </c>
    </row>
    <row r="231" spans="1:7" s="23" customFormat="1" outlineLevel="1">
      <c r="A231" s="22">
        <v>56</v>
      </c>
      <c r="B231" s="6"/>
      <c r="C231" s="6" t="s">
        <v>750</v>
      </c>
      <c r="D231" s="7"/>
      <c r="E231" s="8">
        <f t="shared" ref="E231" si="55">SUBTOTAL(9,E230:E230)</f>
        <v>34054.533300000003</v>
      </c>
      <c r="F231" s="8">
        <v>30189.00577</v>
      </c>
      <c r="G231" s="10"/>
    </row>
    <row r="232" spans="1:7" ht="23.25" customHeight="1" outlineLevel="2">
      <c r="A232" s="21"/>
      <c r="B232" s="18" t="s">
        <v>905</v>
      </c>
      <c r="C232" s="1" t="s">
        <v>252</v>
      </c>
      <c r="D232" s="2" t="s">
        <v>253</v>
      </c>
      <c r="E232" s="3">
        <v>34009.523130000001</v>
      </c>
      <c r="F232" s="3">
        <v>33778.627999999997</v>
      </c>
      <c r="G232" s="5"/>
    </row>
    <row r="233" spans="1:7" s="23" customFormat="1" outlineLevel="1">
      <c r="A233" s="22">
        <v>57</v>
      </c>
      <c r="B233" s="6"/>
      <c r="C233" s="6" t="s">
        <v>720</v>
      </c>
      <c r="D233" s="7"/>
      <c r="E233" s="8">
        <f t="shared" ref="E233" si="56">SUBTOTAL(9,E232:E232)</f>
        <v>34009.523130000001</v>
      </c>
      <c r="F233" s="8">
        <v>33778.627999999997</v>
      </c>
      <c r="G233" s="10"/>
    </row>
    <row r="234" spans="1:7" ht="23.25" customHeight="1" outlineLevel="2" collapsed="1">
      <c r="A234" s="21"/>
      <c r="B234" s="18" t="s">
        <v>905</v>
      </c>
      <c r="C234" s="1" t="s">
        <v>292</v>
      </c>
      <c r="D234" s="2" t="s">
        <v>293</v>
      </c>
      <c r="E234" s="3">
        <v>33730.84403</v>
      </c>
      <c r="F234" s="3">
        <v>28061.74555</v>
      </c>
      <c r="G234" s="5"/>
    </row>
    <row r="235" spans="1:7" s="23" customFormat="1" outlineLevel="1">
      <c r="A235" s="22">
        <v>58</v>
      </c>
      <c r="B235" s="6"/>
      <c r="C235" s="6" t="s">
        <v>740</v>
      </c>
      <c r="D235" s="7"/>
      <c r="E235" s="8">
        <f t="shared" ref="E235" si="57">SUBTOTAL(9,E234:E234)</f>
        <v>33730.84403</v>
      </c>
      <c r="F235" s="8">
        <v>28061.74555</v>
      </c>
      <c r="G235" s="10"/>
    </row>
    <row r="236" spans="1:7" ht="24.75" customHeight="1" outlineLevel="2" collapsed="1">
      <c r="A236" s="21"/>
      <c r="B236" s="18" t="s">
        <v>915</v>
      </c>
      <c r="C236" s="1" t="s">
        <v>470</v>
      </c>
      <c r="D236" s="2" t="s">
        <v>471</v>
      </c>
      <c r="E236" s="3">
        <v>33133.535309999999</v>
      </c>
      <c r="F236" s="3">
        <v>22834.508100000003</v>
      </c>
      <c r="G236" s="5" t="s">
        <v>893</v>
      </c>
    </row>
    <row r="237" spans="1:7" s="23" customFormat="1" outlineLevel="1">
      <c r="A237" s="22">
        <v>59</v>
      </c>
      <c r="B237" s="6"/>
      <c r="C237" s="6" t="s">
        <v>829</v>
      </c>
      <c r="D237" s="7"/>
      <c r="E237" s="8">
        <f t="shared" ref="E237" si="58">SUBTOTAL(9,E236:E236)</f>
        <v>33133.535309999999</v>
      </c>
      <c r="F237" s="8">
        <v>22834.508100000003</v>
      </c>
      <c r="G237" s="10"/>
    </row>
    <row r="238" spans="1:7" ht="23.25" customHeight="1" outlineLevel="2">
      <c r="A238" s="21"/>
      <c r="B238" s="18" t="s">
        <v>905</v>
      </c>
      <c r="C238" s="1" t="s">
        <v>246</v>
      </c>
      <c r="D238" s="2" t="s">
        <v>247</v>
      </c>
      <c r="E238" s="3">
        <v>32635.4578</v>
      </c>
      <c r="F238" s="3">
        <v>21778.959739999998</v>
      </c>
      <c r="G238" s="5" t="s">
        <v>892</v>
      </c>
    </row>
    <row r="239" spans="1:7" ht="24" customHeight="1" outlineLevel="2" collapsed="1">
      <c r="A239" s="21"/>
      <c r="B239" s="18" t="s">
        <v>921</v>
      </c>
      <c r="C239" s="1" t="s">
        <v>246</v>
      </c>
      <c r="D239" s="2" t="s">
        <v>247</v>
      </c>
      <c r="E239" s="3">
        <v>190.21012999999999</v>
      </c>
      <c r="F239" s="3">
        <v>135.84200000000001</v>
      </c>
      <c r="G239" s="5" t="s">
        <v>892</v>
      </c>
    </row>
    <row r="240" spans="1:7" s="23" customFormat="1" outlineLevel="1">
      <c r="A240" s="22">
        <v>60</v>
      </c>
      <c r="B240" s="6"/>
      <c r="C240" s="6" t="s">
        <v>717</v>
      </c>
      <c r="D240" s="7"/>
      <c r="E240" s="8">
        <f t="shared" ref="E240" si="59">SUBTOTAL(9,E238:E239)</f>
        <v>32825.667930000003</v>
      </c>
      <c r="F240" s="8">
        <v>21914.801739999999</v>
      </c>
      <c r="G240" s="10"/>
    </row>
    <row r="241" spans="1:7" ht="23.25" customHeight="1" outlineLevel="2">
      <c r="A241" s="21"/>
      <c r="B241" s="18" t="s">
        <v>904</v>
      </c>
      <c r="C241" s="1" t="s">
        <v>146</v>
      </c>
      <c r="D241" s="2" t="s">
        <v>147</v>
      </c>
      <c r="E241" s="3">
        <v>32481.722760000001</v>
      </c>
      <c r="F241" s="3">
        <v>26518.599480000001</v>
      </c>
      <c r="G241" s="5"/>
    </row>
    <row r="242" spans="1:7" s="23" customFormat="1" outlineLevel="1">
      <c r="A242" s="22">
        <v>61</v>
      </c>
      <c r="B242" s="6"/>
      <c r="C242" s="6" t="s">
        <v>667</v>
      </c>
      <c r="D242" s="7"/>
      <c r="E242" s="8">
        <f t="shared" ref="E242" si="60">SUBTOTAL(9,E241:E241)</f>
        <v>32481.722760000001</v>
      </c>
      <c r="F242" s="8">
        <v>26518.599480000001</v>
      </c>
      <c r="G242" s="10"/>
    </row>
    <row r="243" spans="1:7" ht="24" customHeight="1" outlineLevel="2">
      <c r="A243" s="21"/>
      <c r="B243" s="18" t="s">
        <v>906</v>
      </c>
      <c r="C243" s="1" t="s">
        <v>102</v>
      </c>
      <c r="D243" s="2" t="s">
        <v>103</v>
      </c>
      <c r="E243" s="3">
        <v>31773.065320000002</v>
      </c>
      <c r="F243" s="3">
        <v>15640.07214</v>
      </c>
      <c r="G243" s="5" t="s">
        <v>892</v>
      </c>
    </row>
    <row r="244" spans="1:7" s="23" customFormat="1" outlineLevel="1">
      <c r="A244" s="22">
        <v>62</v>
      </c>
      <c r="B244" s="6"/>
      <c r="C244" s="6" t="s">
        <v>645</v>
      </c>
      <c r="D244" s="7"/>
      <c r="E244" s="8">
        <f t="shared" ref="E244" si="61">SUBTOTAL(9,E243:E243)</f>
        <v>31773.065320000002</v>
      </c>
      <c r="F244" s="8">
        <v>15640.07214</v>
      </c>
      <c r="G244" s="10"/>
    </row>
    <row r="245" spans="1:7" ht="25.5" outlineLevel="2">
      <c r="A245" s="21"/>
      <c r="B245" s="18" t="s">
        <v>904</v>
      </c>
      <c r="C245" s="1" t="s">
        <v>134</v>
      </c>
      <c r="D245" s="2" t="s">
        <v>135</v>
      </c>
      <c r="E245" s="3">
        <v>31495.648410000002</v>
      </c>
      <c r="F245" s="3">
        <v>19818.567039999998</v>
      </c>
      <c r="G245" s="5"/>
    </row>
    <row r="246" spans="1:7" s="23" customFormat="1" outlineLevel="1">
      <c r="A246" s="22">
        <v>63</v>
      </c>
      <c r="B246" s="6"/>
      <c r="C246" s="6" t="s">
        <v>661</v>
      </c>
      <c r="D246" s="7"/>
      <c r="E246" s="8">
        <f t="shared" ref="E246" si="62">SUBTOTAL(9,E245:E245)</f>
        <v>31495.648410000002</v>
      </c>
      <c r="F246" s="8">
        <v>19818.567039999998</v>
      </c>
      <c r="G246" s="10"/>
    </row>
    <row r="247" spans="1:7" ht="23.25" customHeight="1" outlineLevel="2">
      <c r="A247" s="21"/>
      <c r="B247" s="18" t="s">
        <v>905</v>
      </c>
      <c r="C247" s="1" t="s">
        <v>310</v>
      </c>
      <c r="D247" s="2" t="s">
        <v>311</v>
      </c>
      <c r="E247" s="3">
        <v>31403.526880000001</v>
      </c>
      <c r="F247" s="3">
        <v>20120.47968</v>
      </c>
      <c r="G247" s="5"/>
    </row>
    <row r="248" spans="1:7" s="23" customFormat="1" outlineLevel="1">
      <c r="A248" s="22">
        <v>64</v>
      </c>
      <c r="B248" s="6"/>
      <c r="C248" s="6" t="s">
        <v>749</v>
      </c>
      <c r="D248" s="7"/>
      <c r="E248" s="8">
        <f t="shared" ref="E248" si="63">SUBTOTAL(9,E247:E247)</f>
        <v>31403.526880000001</v>
      </c>
      <c r="F248" s="8">
        <v>20120.47968</v>
      </c>
      <c r="G248" s="10"/>
    </row>
    <row r="249" spans="1:7" ht="25.5" customHeight="1" outlineLevel="2">
      <c r="A249" s="21"/>
      <c r="B249" s="18" t="s">
        <v>918</v>
      </c>
      <c r="C249" s="1" t="s">
        <v>508</v>
      </c>
      <c r="D249" s="2" t="s">
        <v>509</v>
      </c>
      <c r="E249" s="3">
        <v>30761.198499999999</v>
      </c>
      <c r="F249" s="3">
        <v>20549.542259999998</v>
      </c>
      <c r="G249" s="5" t="s">
        <v>892</v>
      </c>
    </row>
    <row r="250" spans="1:7" s="23" customFormat="1" outlineLevel="1">
      <c r="A250" s="22">
        <v>65</v>
      </c>
      <c r="B250" s="6"/>
      <c r="C250" s="6" t="s">
        <v>848</v>
      </c>
      <c r="D250" s="7"/>
      <c r="E250" s="8">
        <f t="shared" ref="E250" si="64">SUBTOTAL(9,E249:E249)</f>
        <v>30761.198499999999</v>
      </c>
      <c r="F250" s="8">
        <v>20549.542259999998</v>
      </c>
      <c r="G250" s="10"/>
    </row>
    <row r="251" spans="1:7" ht="25.5" outlineLevel="2" collapsed="1">
      <c r="A251" s="21"/>
      <c r="B251" s="18" t="s">
        <v>905</v>
      </c>
      <c r="C251" s="1" t="s">
        <v>168</v>
      </c>
      <c r="D251" s="2" t="s">
        <v>169</v>
      </c>
      <c r="E251" s="3">
        <v>29683.087749999999</v>
      </c>
      <c r="F251" s="3">
        <v>28663.205999999998</v>
      </c>
      <c r="G251" s="5"/>
    </row>
    <row r="252" spans="1:7" s="23" customFormat="1" outlineLevel="1">
      <c r="A252" s="22">
        <v>66</v>
      </c>
      <c r="B252" s="6"/>
      <c r="C252" s="6" t="s">
        <v>678</v>
      </c>
      <c r="D252" s="7"/>
      <c r="E252" s="8">
        <f t="shared" ref="E252" si="65">SUBTOTAL(9,E251:E251)</f>
        <v>29683.087749999999</v>
      </c>
      <c r="F252" s="8">
        <v>28663.205999999998</v>
      </c>
      <c r="G252" s="10"/>
    </row>
    <row r="253" spans="1:7" ht="23.25" customHeight="1" outlineLevel="2" collapsed="1">
      <c r="A253" s="21"/>
      <c r="B253" s="18" t="s">
        <v>904</v>
      </c>
      <c r="C253" s="1" t="s">
        <v>96</v>
      </c>
      <c r="D253" s="2" t="s">
        <v>97</v>
      </c>
      <c r="E253" s="3">
        <v>26779.1888</v>
      </c>
      <c r="F253" s="3">
        <v>20808.289209999995</v>
      </c>
      <c r="G253" s="5" t="s">
        <v>892</v>
      </c>
    </row>
    <row r="254" spans="1:7" ht="27" customHeight="1" outlineLevel="2">
      <c r="A254" s="21"/>
      <c r="B254" s="18" t="s">
        <v>914</v>
      </c>
      <c r="C254" s="1" t="s">
        <v>96</v>
      </c>
      <c r="D254" s="2" t="s">
        <v>97</v>
      </c>
      <c r="E254" s="3">
        <v>2691.8748399999999</v>
      </c>
      <c r="F254" s="3">
        <v>1728.4318500000002</v>
      </c>
      <c r="G254" s="5" t="s">
        <v>892</v>
      </c>
    </row>
    <row r="255" spans="1:7" s="23" customFormat="1" outlineLevel="1">
      <c r="A255" s="22">
        <v>67</v>
      </c>
      <c r="B255" s="6"/>
      <c r="C255" s="6" t="s">
        <v>642</v>
      </c>
      <c r="D255" s="7"/>
      <c r="E255" s="8">
        <f t="shared" ref="E255" si="66">SUBTOTAL(9,E253:E254)</f>
        <v>29471.06364</v>
      </c>
      <c r="F255" s="8">
        <v>22536.72106</v>
      </c>
      <c r="G255" s="10"/>
    </row>
    <row r="256" spans="1:7" ht="24" customHeight="1" outlineLevel="2">
      <c r="A256" s="21"/>
      <c r="B256" s="18" t="s">
        <v>907</v>
      </c>
      <c r="C256" s="1" t="s">
        <v>342</v>
      </c>
      <c r="D256" s="2" t="s">
        <v>343</v>
      </c>
      <c r="E256" s="3">
        <v>28597.18187</v>
      </c>
      <c r="F256" s="3">
        <v>28277.772000000001</v>
      </c>
      <c r="G256" s="5"/>
    </row>
    <row r="257" spans="1:7" s="23" customFormat="1" outlineLevel="1">
      <c r="A257" s="22">
        <v>68</v>
      </c>
      <c r="B257" s="6"/>
      <c r="C257" s="6" t="s">
        <v>765</v>
      </c>
      <c r="D257" s="7"/>
      <c r="E257" s="8">
        <f t="shared" ref="E257" si="67">SUBTOTAL(9,E256:E256)</f>
        <v>28597.18187</v>
      </c>
      <c r="F257" s="8">
        <v>28277.772000000001</v>
      </c>
      <c r="G257" s="10"/>
    </row>
    <row r="258" spans="1:7" ht="24.75" customHeight="1" outlineLevel="2">
      <c r="A258" s="21"/>
      <c r="B258" s="18" t="s">
        <v>911</v>
      </c>
      <c r="C258" s="1" t="s">
        <v>202</v>
      </c>
      <c r="D258" s="2" t="s">
        <v>203</v>
      </c>
      <c r="E258" s="3">
        <v>28187.72395</v>
      </c>
      <c r="F258" s="3">
        <v>10911.60766</v>
      </c>
      <c r="G258" s="5" t="s">
        <v>892</v>
      </c>
    </row>
    <row r="259" spans="1:7" s="23" customFormat="1" outlineLevel="1">
      <c r="A259" s="22">
        <v>69</v>
      </c>
      <c r="B259" s="6"/>
      <c r="C259" s="6" t="s">
        <v>695</v>
      </c>
      <c r="D259" s="7"/>
      <c r="E259" s="8">
        <f t="shared" ref="E259" si="68">SUBTOTAL(9,E258:E258)</f>
        <v>28187.72395</v>
      </c>
      <c r="F259" s="8">
        <v>10911.60766</v>
      </c>
      <c r="G259" s="10"/>
    </row>
    <row r="260" spans="1:7" ht="24.75" customHeight="1" outlineLevel="2">
      <c r="A260" s="21"/>
      <c r="B260" s="18" t="s">
        <v>922</v>
      </c>
      <c r="C260" s="1" t="s">
        <v>552</v>
      </c>
      <c r="D260" s="2" t="s">
        <v>553</v>
      </c>
      <c r="E260" s="3">
        <v>27903.26801</v>
      </c>
      <c r="F260" s="3">
        <v>22981.911789999998</v>
      </c>
      <c r="G260" s="5" t="s">
        <v>893</v>
      </c>
    </row>
    <row r="261" spans="1:7" s="23" customFormat="1" outlineLevel="1">
      <c r="A261" s="22">
        <v>70</v>
      </c>
      <c r="B261" s="6"/>
      <c r="C261" s="6" t="s">
        <v>870</v>
      </c>
      <c r="D261" s="7"/>
      <c r="E261" s="8">
        <f t="shared" ref="E261" si="69">SUBTOTAL(9,E260:E260)</f>
        <v>27903.26801</v>
      </c>
      <c r="F261" s="8">
        <v>22981.911789999998</v>
      </c>
      <c r="G261" s="10"/>
    </row>
    <row r="262" spans="1:7" ht="35.25" customHeight="1" outlineLevel="2" collapsed="1">
      <c r="A262" s="21"/>
      <c r="B262" s="18" t="s">
        <v>902</v>
      </c>
      <c r="C262" s="1" t="s">
        <v>298</v>
      </c>
      <c r="D262" s="2" t="s">
        <v>299</v>
      </c>
      <c r="E262" s="3">
        <v>27859.258430000002</v>
      </c>
      <c r="F262" s="3">
        <v>27812.905999999999</v>
      </c>
      <c r="G262" s="5"/>
    </row>
    <row r="263" spans="1:7" s="23" customFormat="1" outlineLevel="1">
      <c r="A263" s="22">
        <v>71</v>
      </c>
      <c r="B263" s="6"/>
      <c r="C263" s="6" t="s">
        <v>743</v>
      </c>
      <c r="D263" s="7"/>
      <c r="E263" s="8">
        <f t="shared" ref="E263" si="70">SUBTOTAL(9,E262:E262)</f>
        <v>27859.258430000002</v>
      </c>
      <c r="F263" s="8">
        <v>27812.905999999999</v>
      </c>
      <c r="G263" s="10"/>
    </row>
    <row r="264" spans="1:7" ht="23.25" customHeight="1" outlineLevel="2" collapsed="1">
      <c r="A264" s="21"/>
      <c r="B264" s="18" t="s">
        <v>909</v>
      </c>
      <c r="C264" s="1" t="s">
        <v>372</v>
      </c>
      <c r="D264" s="2" t="s">
        <v>373</v>
      </c>
      <c r="E264" s="3">
        <v>27669.9208</v>
      </c>
      <c r="F264" s="3">
        <v>18468.725019999998</v>
      </c>
      <c r="G264" s="5"/>
    </row>
    <row r="265" spans="1:7" s="23" customFormat="1" outlineLevel="1">
      <c r="A265" s="22">
        <v>72</v>
      </c>
      <c r="B265" s="6"/>
      <c r="C265" s="6" t="s">
        <v>780</v>
      </c>
      <c r="D265" s="7"/>
      <c r="E265" s="8">
        <f t="shared" ref="E265" si="71">SUBTOTAL(9,E264:E264)</f>
        <v>27669.9208</v>
      </c>
      <c r="F265" s="8">
        <v>18468.725019999998</v>
      </c>
      <c r="G265" s="10"/>
    </row>
    <row r="266" spans="1:7" ht="24.75" customHeight="1" outlineLevel="2" collapsed="1">
      <c r="A266" s="21"/>
      <c r="B266" s="18" t="s">
        <v>907</v>
      </c>
      <c r="C266" s="1" t="s">
        <v>338</v>
      </c>
      <c r="D266" s="2" t="s">
        <v>339</v>
      </c>
      <c r="E266" s="3">
        <v>27638.176780000002</v>
      </c>
      <c r="F266" s="3">
        <v>19883.69929</v>
      </c>
      <c r="G266" s="5"/>
    </row>
    <row r="267" spans="1:7" s="23" customFormat="1" outlineLevel="1">
      <c r="A267" s="22">
        <v>73</v>
      </c>
      <c r="B267" s="6"/>
      <c r="C267" s="6" t="s">
        <v>763</v>
      </c>
      <c r="D267" s="7"/>
      <c r="E267" s="8">
        <f t="shared" ref="E267" si="72">SUBTOTAL(9,E266:E266)</f>
        <v>27638.176780000002</v>
      </c>
      <c r="F267" s="8">
        <v>19883.69929</v>
      </c>
      <c r="G267" s="10"/>
    </row>
    <row r="268" spans="1:7" ht="25.5" customHeight="1" outlineLevel="2" collapsed="1">
      <c r="A268" s="21"/>
      <c r="B268" s="18" t="s">
        <v>912</v>
      </c>
      <c r="C268" s="1" t="s">
        <v>430</v>
      </c>
      <c r="D268" s="2" t="s">
        <v>431</v>
      </c>
      <c r="E268" s="3">
        <v>27574.18921</v>
      </c>
      <c r="F268" s="3">
        <v>23236.554120000001</v>
      </c>
      <c r="G268" s="5" t="s">
        <v>892</v>
      </c>
    </row>
    <row r="269" spans="1:7" s="23" customFormat="1" outlineLevel="1">
      <c r="A269" s="22">
        <v>74</v>
      </c>
      <c r="B269" s="6"/>
      <c r="C269" s="6" t="s">
        <v>809</v>
      </c>
      <c r="D269" s="7"/>
      <c r="E269" s="8">
        <f t="shared" ref="E269" si="73">SUBTOTAL(9,E268:E268)</f>
        <v>27574.18921</v>
      </c>
      <c r="F269" s="8">
        <v>23236.554120000001</v>
      </c>
      <c r="G269" s="10"/>
    </row>
    <row r="270" spans="1:7" ht="24.75" customHeight="1" outlineLevel="2">
      <c r="A270" s="21"/>
      <c r="B270" s="18" t="s">
        <v>903</v>
      </c>
      <c r="C270" s="1" t="s">
        <v>22</v>
      </c>
      <c r="D270" s="2" t="s">
        <v>23</v>
      </c>
      <c r="E270" s="3">
        <v>25853.164929999999</v>
      </c>
      <c r="F270" s="3">
        <v>23864.92914</v>
      </c>
      <c r="G270" s="5" t="s">
        <v>892</v>
      </c>
    </row>
    <row r="271" spans="1:7" ht="24.75" customHeight="1" outlineLevel="2" collapsed="1">
      <c r="A271" s="21"/>
      <c r="B271" s="18" t="s">
        <v>905</v>
      </c>
      <c r="C271" s="1" t="s">
        <v>22</v>
      </c>
      <c r="D271" s="2" t="s">
        <v>23</v>
      </c>
      <c r="E271" s="3">
        <v>1048.4610499999999</v>
      </c>
      <c r="F271" s="3">
        <v>875.31399999999996</v>
      </c>
      <c r="G271" s="5" t="s">
        <v>892</v>
      </c>
    </row>
    <row r="272" spans="1:7" ht="24.75" customHeight="1" outlineLevel="2">
      <c r="A272" s="21"/>
      <c r="B272" s="18" t="s">
        <v>913</v>
      </c>
      <c r="C272" s="1" t="s">
        <v>22</v>
      </c>
      <c r="D272" s="2" t="s">
        <v>23</v>
      </c>
      <c r="E272" s="3">
        <v>243.97272000000001</v>
      </c>
      <c r="F272" s="3">
        <v>196.06020000000001</v>
      </c>
      <c r="G272" s="5" t="s">
        <v>892</v>
      </c>
    </row>
    <row r="273" spans="1:7" ht="24.75" customHeight="1" outlineLevel="2" collapsed="1">
      <c r="A273" s="21"/>
      <c r="B273" s="18" t="s">
        <v>924</v>
      </c>
      <c r="C273" s="1" t="s">
        <v>22</v>
      </c>
      <c r="D273" s="2" t="s">
        <v>23</v>
      </c>
      <c r="E273" s="3">
        <v>318.36246</v>
      </c>
      <c r="F273" s="3">
        <v>292.82100000000003</v>
      </c>
      <c r="G273" s="5" t="s">
        <v>892</v>
      </c>
    </row>
    <row r="274" spans="1:7" s="23" customFormat="1" outlineLevel="1">
      <c r="A274" s="22">
        <v>75</v>
      </c>
      <c r="B274" s="6"/>
      <c r="C274" s="6" t="s">
        <v>605</v>
      </c>
      <c r="D274" s="7"/>
      <c r="E274" s="8">
        <f t="shared" ref="E274" si="74">SUBTOTAL(9,E270:E273)</f>
        <v>27463.961159999999</v>
      </c>
      <c r="F274" s="8">
        <v>25229.124339999995</v>
      </c>
      <c r="G274" s="10"/>
    </row>
    <row r="275" spans="1:7" ht="13.5" customHeight="1" outlineLevel="2" collapsed="1">
      <c r="A275" s="21"/>
      <c r="B275" s="18" t="s">
        <v>905</v>
      </c>
      <c r="C275" s="1" t="s">
        <v>176</v>
      </c>
      <c r="D275" s="2" t="s">
        <v>177</v>
      </c>
      <c r="E275" s="3">
        <v>24999.844150000001</v>
      </c>
      <c r="F275" s="3">
        <v>20064.38939</v>
      </c>
      <c r="G275" s="5" t="s">
        <v>892</v>
      </c>
    </row>
    <row r="276" spans="1:7" ht="26.25" customHeight="1" outlineLevel="2">
      <c r="A276" s="21"/>
      <c r="B276" s="18" t="s">
        <v>921</v>
      </c>
      <c r="C276" s="1" t="s">
        <v>176</v>
      </c>
      <c r="D276" s="2" t="s">
        <v>177</v>
      </c>
      <c r="E276" s="3">
        <v>1772.91634</v>
      </c>
      <c r="F276" s="3">
        <v>1378.2771400000001</v>
      </c>
      <c r="G276" s="5" t="s">
        <v>892</v>
      </c>
    </row>
    <row r="277" spans="1:7" s="23" customFormat="1" outlineLevel="1">
      <c r="A277" s="22">
        <v>76</v>
      </c>
      <c r="B277" s="6"/>
      <c r="C277" s="6" t="s">
        <v>682</v>
      </c>
      <c r="D277" s="7"/>
      <c r="E277" s="8">
        <f t="shared" ref="E277" si="75">SUBTOTAL(9,E275:E276)</f>
        <v>26772.760490000001</v>
      </c>
      <c r="F277" s="8">
        <v>21442.666530000002</v>
      </c>
      <c r="G277" s="10"/>
    </row>
    <row r="278" spans="1:7" ht="26.25" customHeight="1" outlineLevel="2" collapsed="1">
      <c r="A278" s="21"/>
      <c r="B278" s="18" t="s">
        <v>917</v>
      </c>
      <c r="C278" s="1" t="s">
        <v>420</v>
      </c>
      <c r="D278" s="2" t="s">
        <v>421</v>
      </c>
      <c r="E278" s="3">
        <v>26507.551090000001</v>
      </c>
      <c r="F278" s="3">
        <v>19651.2042</v>
      </c>
      <c r="G278" s="5" t="s">
        <v>892</v>
      </c>
    </row>
    <row r="279" spans="1:7" s="23" customFormat="1" outlineLevel="1">
      <c r="A279" s="22">
        <v>77</v>
      </c>
      <c r="B279" s="6"/>
      <c r="C279" s="6" t="s">
        <v>804</v>
      </c>
      <c r="D279" s="7"/>
      <c r="E279" s="8">
        <f t="shared" ref="E279" si="76">SUBTOTAL(9,E278:E278)</f>
        <v>26507.551090000001</v>
      </c>
      <c r="F279" s="8">
        <v>19651.2042</v>
      </c>
      <c r="G279" s="10" t="s">
        <v>892</v>
      </c>
    </row>
    <row r="280" spans="1:7" ht="24.75" customHeight="1" outlineLevel="2" collapsed="1">
      <c r="A280" s="21"/>
      <c r="B280" s="18" t="s">
        <v>905</v>
      </c>
      <c r="C280" s="1" t="s">
        <v>224</v>
      </c>
      <c r="D280" s="2" t="s">
        <v>225</v>
      </c>
      <c r="E280" s="3">
        <v>10980.0728</v>
      </c>
      <c r="F280" s="3">
        <v>8304.0196699999997</v>
      </c>
      <c r="G280" s="5" t="s">
        <v>892</v>
      </c>
    </row>
    <row r="281" spans="1:7" ht="24.75" customHeight="1" outlineLevel="2">
      <c r="A281" s="21"/>
      <c r="B281" s="18" t="s">
        <v>905</v>
      </c>
      <c r="C281" s="1" t="s">
        <v>224</v>
      </c>
      <c r="D281" s="2" t="s">
        <v>225</v>
      </c>
      <c r="E281" s="3">
        <v>14634.83294</v>
      </c>
      <c r="F281" s="3">
        <v>9312.9537200000013</v>
      </c>
      <c r="G281" s="5" t="s">
        <v>892</v>
      </c>
    </row>
    <row r="282" spans="1:7" s="23" customFormat="1" outlineLevel="1">
      <c r="A282" s="22">
        <v>78</v>
      </c>
      <c r="B282" s="6"/>
      <c r="C282" s="6" t="s">
        <v>706</v>
      </c>
      <c r="D282" s="7"/>
      <c r="E282" s="8">
        <f t="shared" ref="E282" si="77">SUBTOTAL(9,E280:E281)</f>
        <v>25614.905740000002</v>
      </c>
      <c r="F282" s="8">
        <v>17616.973389999999</v>
      </c>
      <c r="G282" s="10" t="s">
        <v>892</v>
      </c>
    </row>
    <row r="283" spans="1:7" ht="22.5" customHeight="1" outlineLevel="2" collapsed="1">
      <c r="A283" s="21"/>
      <c r="B283" s="18" t="s">
        <v>905</v>
      </c>
      <c r="C283" s="1" t="s">
        <v>354</v>
      </c>
      <c r="D283" s="2" t="s">
        <v>355</v>
      </c>
      <c r="E283" s="3">
        <v>3716.68354</v>
      </c>
      <c r="F283" s="3">
        <v>2982.87797</v>
      </c>
      <c r="G283" s="5"/>
    </row>
    <row r="284" spans="1:7" ht="25.5" customHeight="1" outlineLevel="2">
      <c r="A284" s="21"/>
      <c r="B284" s="18" t="s">
        <v>906</v>
      </c>
      <c r="C284" s="1" t="s">
        <v>354</v>
      </c>
      <c r="D284" s="2" t="s">
        <v>355</v>
      </c>
      <c r="E284" s="3">
        <v>18159.614699999998</v>
      </c>
      <c r="F284" s="3">
        <v>16543.668539999999</v>
      </c>
      <c r="G284" s="5" t="s">
        <v>892</v>
      </c>
    </row>
    <row r="285" spans="1:7" ht="24" customHeight="1" outlineLevel="2" collapsed="1">
      <c r="A285" s="21"/>
      <c r="B285" s="18" t="s">
        <v>921</v>
      </c>
      <c r="C285" s="1" t="s">
        <v>354</v>
      </c>
      <c r="D285" s="2" t="s">
        <v>355</v>
      </c>
      <c r="E285" s="3">
        <v>2417.21542</v>
      </c>
      <c r="F285" s="3">
        <v>2062.05998</v>
      </c>
      <c r="G285" s="5" t="s">
        <v>892</v>
      </c>
    </row>
    <row r="286" spans="1:7" ht="21.75" customHeight="1" outlineLevel="2">
      <c r="A286" s="21"/>
      <c r="B286" s="18" t="s">
        <v>924</v>
      </c>
      <c r="C286" s="1" t="s">
        <v>354</v>
      </c>
      <c r="D286" s="2" t="s">
        <v>355</v>
      </c>
      <c r="E286" s="3">
        <v>865.76525000000004</v>
      </c>
      <c r="F286" s="3">
        <v>789.43916999999988</v>
      </c>
      <c r="G286" s="5" t="s">
        <v>892</v>
      </c>
    </row>
    <row r="287" spans="1:7" s="23" customFormat="1" outlineLevel="1">
      <c r="A287" s="22">
        <v>79</v>
      </c>
      <c r="B287" s="6"/>
      <c r="C287" s="6" t="s">
        <v>771</v>
      </c>
      <c r="D287" s="7"/>
      <c r="E287" s="8">
        <f t="shared" ref="E287" si="78">SUBTOTAL(9,E283:E286)</f>
        <v>25159.278909999997</v>
      </c>
      <c r="F287" s="8">
        <v>22378.04566</v>
      </c>
      <c r="G287" s="10"/>
    </row>
    <row r="288" spans="1:7" ht="39" customHeight="1" outlineLevel="2">
      <c r="A288" s="21"/>
      <c r="B288" s="18" t="s">
        <v>902</v>
      </c>
      <c r="C288" s="1" t="s">
        <v>122</v>
      </c>
      <c r="D288" s="2" t="s">
        <v>123</v>
      </c>
      <c r="E288" s="3">
        <v>25037.22264</v>
      </c>
      <c r="F288" s="3">
        <v>25037.22264</v>
      </c>
      <c r="G288" s="5"/>
    </row>
    <row r="289" spans="1:7" ht="25.5" outlineLevel="2">
      <c r="A289" s="21"/>
      <c r="B289" s="18" t="s">
        <v>904</v>
      </c>
      <c r="C289" s="1" t="s">
        <v>122</v>
      </c>
      <c r="D289" s="2" t="s">
        <v>123</v>
      </c>
      <c r="E289" s="3">
        <v>66.14658</v>
      </c>
      <c r="F289" s="3">
        <v>0</v>
      </c>
      <c r="G289" s="5"/>
    </row>
    <row r="290" spans="1:7" ht="25.5" outlineLevel="2" collapsed="1">
      <c r="A290" s="21"/>
      <c r="B290" s="18" t="s">
        <v>910</v>
      </c>
      <c r="C290" s="1" t="s">
        <v>122</v>
      </c>
      <c r="D290" s="2" t="s">
        <v>123</v>
      </c>
      <c r="E290" s="3">
        <v>1.63784</v>
      </c>
      <c r="F290" s="3">
        <v>0</v>
      </c>
      <c r="G290" s="5"/>
    </row>
    <row r="291" spans="1:7" ht="25.5" outlineLevel="2">
      <c r="A291" s="21"/>
      <c r="B291" s="18" t="s">
        <v>912</v>
      </c>
      <c r="C291" s="1" t="s">
        <v>122</v>
      </c>
      <c r="D291" s="2" t="s">
        <v>123</v>
      </c>
      <c r="E291" s="3">
        <v>1.17418</v>
      </c>
      <c r="F291" s="3">
        <v>0</v>
      </c>
      <c r="G291" s="5"/>
    </row>
    <row r="292" spans="1:7" ht="25.5" outlineLevel="2" collapsed="1">
      <c r="A292" s="21"/>
      <c r="B292" s="18" t="s">
        <v>915</v>
      </c>
      <c r="C292" s="1" t="s">
        <v>122</v>
      </c>
      <c r="D292" s="2" t="s">
        <v>123</v>
      </c>
      <c r="E292" s="3">
        <v>1.48295</v>
      </c>
      <c r="F292" s="3">
        <v>0</v>
      </c>
      <c r="G292" s="5"/>
    </row>
    <row r="293" spans="1:7" ht="25.5" outlineLevel="2">
      <c r="A293" s="21"/>
      <c r="B293" s="18" t="s">
        <v>921</v>
      </c>
      <c r="C293" s="1" t="s">
        <v>122</v>
      </c>
      <c r="D293" s="2" t="s">
        <v>123</v>
      </c>
      <c r="E293" s="3">
        <v>4.86869</v>
      </c>
      <c r="F293" s="3">
        <v>0</v>
      </c>
      <c r="G293" s="5"/>
    </row>
    <row r="294" spans="1:7" s="23" customFormat="1" outlineLevel="1">
      <c r="A294" s="22">
        <v>80</v>
      </c>
      <c r="B294" s="6"/>
      <c r="C294" s="6" t="s">
        <v>655</v>
      </c>
      <c r="D294" s="7"/>
      <c r="E294" s="8">
        <f t="shared" ref="E294" si="79">SUBTOTAL(9,E288:E293)</f>
        <v>25112.532880000002</v>
      </c>
      <c r="F294" s="8">
        <v>25037.22264</v>
      </c>
      <c r="G294" s="10"/>
    </row>
    <row r="295" spans="1:7" ht="24" customHeight="1" outlineLevel="2">
      <c r="A295" s="21"/>
      <c r="B295" s="18" t="s">
        <v>909</v>
      </c>
      <c r="C295" s="1" t="s">
        <v>358</v>
      </c>
      <c r="D295" s="2" t="s">
        <v>359</v>
      </c>
      <c r="E295" s="3">
        <v>24200.301189999998</v>
      </c>
      <c r="F295" s="3">
        <v>18846.486699999998</v>
      </c>
      <c r="G295" s="5" t="s">
        <v>892</v>
      </c>
    </row>
    <row r="296" spans="1:7" s="23" customFormat="1" outlineLevel="1">
      <c r="A296" s="22">
        <v>81</v>
      </c>
      <c r="B296" s="6"/>
      <c r="C296" s="6" t="s">
        <v>773</v>
      </c>
      <c r="D296" s="7"/>
      <c r="E296" s="8">
        <f t="shared" ref="E296" si="80">SUBTOTAL(9,E295:E295)</f>
        <v>24200.301189999998</v>
      </c>
      <c r="F296" s="8">
        <v>18846.486699999998</v>
      </c>
      <c r="G296" s="10"/>
    </row>
    <row r="297" spans="1:7" ht="22.5" customHeight="1" outlineLevel="2">
      <c r="A297" s="21"/>
      <c r="B297" s="18" t="s">
        <v>905</v>
      </c>
      <c r="C297" s="1" t="s">
        <v>162</v>
      </c>
      <c r="D297" s="2" t="s">
        <v>163</v>
      </c>
      <c r="E297" s="3">
        <v>23006.805069999999</v>
      </c>
      <c r="F297" s="3">
        <v>21044.26295</v>
      </c>
      <c r="G297" s="5" t="s">
        <v>892</v>
      </c>
    </row>
    <row r="298" spans="1:7" s="23" customFormat="1" outlineLevel="1">
      <c r="A298" s="22">
        <v>82</v>
      </c>
      <c r="B298" s="6"/>
      <c r="C298" s="6" t="s">
        <v>675</v>
      </c>
      <c r="D298" s="7"/>
      <c r="E298" s="8">
        <f t="shared" ref="E298" si="81">SUBTOTAL(9,E297:E297)</f>
        <v>23006.805069999999</v>
      </c>
      <c r="F298" s="8">
        <v>21044.26295</v>
      </c>
      <c r="G298" s="10"/>
    </row>
    <row r="299" spans="1:7" ht="25.5" outlineLevel="2">
      <c r="A299" s="21"/>
      <c r="B299" s="18" t="s">
        <v>905</v>
      </c>
      <c r="C299" s="1" t="s">
        <v>0</v>
      </c>
      <c r="D299" s="2" t="s">
        <v>1</v>
      </c>
      <c r="E299" s="3">
        <v>22904.84836</v>
      </c>
      <c r="F299" s="3">
        <v>17130.311839999998</v>
      </c>
      <c r="G299" s="5"/>
    </row>
    <row r="300" spans="1:7" s="23" customFormat="1" outlineLevel="1">
      <c r="A300" s="22">
        <v>83</v>
      </c>
      <c r="B300" s="6"/>
      <c r="C300" s="6" t="s">
        <v>594</v>
      </c>
      <c r="D300" s="7"/>
      <c r="E300" s="8">
        <f t="shared" ref="E300" si="82">SUBTOTAL(9,E299:E299)</f>
        <v>22904.84836</v>
      </c>
      <c r="F300" s="8">
        <v>17130.311839999998</v>
      </c>
      <c r="G300" s="10"/>
    </row>
    <row r="301" spans="1:7" ht="25.5" customHeight="1" outlineLevel="2">
      <c r="A301" s="21"/>
      <c r="B301" s="18" t="s">
        <v>906</v>
      </c>
      <c r="C301" s="1" t="s">
        <v>288</v>
      </c>
      <c r="D301" s="2" t="s">
        <v>289</v>
      </c>
      <c r="E301" s="3">
        <v>1.6554800000000001</v>
      </c>
      <c r="F301" s="3">
        <v>0</v>
      </c>
      <c r="G301" s="5" t="s">
        <v>892</v>
      </c>
    </row>
    <row r="302" spans="1:7" ht="25.5" customHeight="1" outlineLevel="2">
      <c r="A302" s="21"/>
      <c r="B302" s="18" t="s">
        <v>906</v>
      </c>
      <c r="C302" s="1" t="s">
        <v>288</v>
      </c>
      <c r="D302" s="2" t="s">
        <v>289</v>
      </c>
      <c r="E302" s="3">
        <v>30.67446</v>
      </c>
      <c r="F302" s="3">
        <v>29.340630000000001</v>
      </c>
      <c r="G302" s="5" t="s">
        <v>892</v>
      </c>
    </row>
    <row r="303" spans="1:7" ht="25.5" customHeight="1" outlineLevel="2" collapsed="1">
      <c r="A303" s="21"/>
      <c r="B303" s="18" t="s">
        <v>906</v>
      </c>
      <c r="C303" s="1" t="s">
        <v>288</v>
      </c>
      <c r="D303" s="2" t="s">
        <v>289</v>
      </c>
      <c r="E303" s="3">
        <v>0.55783000000000005</v>
      </c>
      <c r="F303" s="3">
        <v>0</v>
      </c>
      <c r="G303" s="5" t="s">
        <v>892</v>
      </c>
    </row>
    <row r="304" spans="1:7" ht="25.5" customHeight="1" outlineLevel="2">
      <c r="A304" s="21"/>
      <c r="B304" s="18" t="s">
        <v>906</v>
      </c>
      <c r="C304" s="1" t="s">
        <v>288</v>
      </c>
      <c r="D304" s="2" t="s">
        <v>289</v>
      </c>
      <c r="E304" s="3">
        <v>4.1972699999999996</v>
      </c>
      <c r="F304" s="3">
        <v>0</v>
      </c>
      <c r="G304" s="5" t="s">
        <v>892</v>
      </c>
    </row>
    <row r="305" spans="1:7" ht="25.5" customHeight="1" outlineLevel="2">
      <c r="A305" s="21"/>
      <c r="B305" s="18" t="s">
        <v>906</v>
      </c>
      <c r="C305" s="1" t="s">
        <v>288</v>
      </c>
      <c r="D305" s="2" t="s">
        <v>289</v>
      </c>
      <c r="E305" s="3">
        <v>15940.322770000001</v>
      </c>
      <c r="F305" s="3">
        <v>13406.608079999998</v>
      </c>
      <c r="G305" s="5" t="s">
        <v>892</v>
      </c>
    </row>
    <row r="306" spans="1:7" ht="24" customHeight="1" outlineLevel="2" collapsed="1">
      <c r="A306" s="21"/>
      <c r="B306" s="18" t="s">
        <v>908</v>
      </c>
      <c r="C306" s="1" t="s">
        <v>288</v>
      </c>
      <c r="D306" s="2" t="s">
        <v>289</v>
      </c>
      <c r="E306" s="3">
        <v>133.51392999999999</v>
      </c>
      <c r="F306" s="3">
        <v>96.873350000000002</v>
      </c>
      <c r="G306" s="5" t="s">
        <v>892</v>
      </c>
    </row>
    <row r="307" spans="1:7" ht="25.5" customHeight="1" outlineLevel="2">
      <c r="A307" s="21"/>
      <c r="B307" s="18" t="s">
        <v>910</v>
      </c>
      <c r="C307" s="1" t="s">
        <v>288</v>
      </c>
      <c r="D307" s="2" t="s">
        <v>289</v>
      </c>
      <c r="E307" s="3">
        <v>23.562560000000001</v>
      </c>
      <c r="F307" s="3">
        <v>14.896000000000001</v>
      </c>
      <c r="G307" s="5" t="s">
        <v>892</v>
      </c>
    </row>
    <row r="308" spans="1:7" ht="22.5" customHeight="1" outlineLevel="2" collapsed="1">
      <c r="A308" s="21"/>
      <c r="B308" s="18" t="s">
        <v>911</v>
      </c>
      <c r="C308" s="1" t="s">
        <v>288</v>
      </c>
      <c r="D308" s="2" t="s">
        <v>289</v>
      </c>
      <c r="E308" s="3">
        <v>502.44929000000002</v>
      </c>
      <c r="F308" s="3">
        <v>146.80248999999998</v>
      </c>
      <c r="G308" s="5" t="s">
        <v>892</v>
      </c>
    </row>
    <row r="309" spans="1:7" ht="22.5" customHeight="1" outlineLevel="2">
      <c r="A309" s="21"/>
      <c r="B309" s="18" t="s">
        <v>912</v>
      </c>
      <c r="C309" s="1" t="s">
        <v>288</v>
      </c>
      <c r="D309" s="2" t="s">
        <v>289</v>
      </c>
      <c r="E309" s="3">
        <v>442.25965000000002</v>
      </c>
      <c r="F309" s="3">
        <v>353.78203999999999</v>
      </c>
      <c r="G309" s="5" t="s">
        <v>892</v>
      </c>
    </row>
    <row r="310" spans="1:7" ht="23.25" customHeight="1" outlineLevel="2" collapsed="1">
      <c r="A310" s="21"/>
      <c r="B310" s="18" t="s">
        <v>913</v>
      </c>
      <c r="C310" s="1" t="s">
        <v>288</v>
      </c>
      <c r="D310" s="2" t="s">
        <v>289</v>
      </c>
      <c r="E310" s="3">
        <v>128.77860000000001</v>
      </c>
      <c r="F310" s="3">
        <v>96.259289999999993</v>
      </c>
      <c r="G310" s="5" t="s">
        <v>892</v>
      </c>
    </row>
    <row r="311" spans="1:7" ht="26.25" customHeight="1" outlineLevel="2">
      <c r="A311" s="21"/>
      <c r="B311" s="18" t="s">
        <v>914</v>
      </c>
      <c r="C311" s="1" t="s">
        <v>288</v>
      </c>
      <c r="D311" s="2" t="s">
        <v>289</v>
      </c>
      <c r="E311" s="3">
        <v>80.418980000000005</v>
      </c>
      <c r="F311" s="3">
        <v>72.504000000000005</v>
      </c>
      <c r="G311" s="5" t="s">
        <v>892</v>
      </c>
    </row>
    <row r="312" spans="1:7" ht="22.5" customHeight="1" outlineLevel="2" collapsed="1">
      <c r="A312" s="21"/>
      <c r="B312" s="18" t="s">
        <v>915</v>
      </c>
      <c r="C312" s="1" t="s">
        <v>288</v>
      </c>
      <c r="D312" s="2" t="s">
        <v>289</v>
      </c>
      <c r="E312" s="3">
        <v>6.6234200000000003</v>
      </c>
      <c r="F312" s="3">
        <v>6.0090000000000003</v>
      </c>
      <c r="G312" s="5" t="s">
        <v>892</v>
      </c>
    </row>
    <row r="313" spans="1:7" ht="22.5" customHeight="1" outlineLevel="2">
      <c r="A313" s="21"/>
      <c r="B313" s="18" t="s">
        <v>915</v>
      </c>
      <c r="C313" s="1" t="s">
        <v>288</v>
      </c>
      <c r="D313" s="2" t="s">
        <v>289</v>
      </c>
      <c r="E313" s="3">
        <v>335.06885</v>
      </c>
      <c r="F313" s="3">
        <v>266.04399000000001</v>
      </c>
      <c r="G313" s="5" t="s">
        <v>892</v>
      </c>
    </row>
    <row r="314" spans="1:7" ht="22.5" customHeight="1" outlineLevel="2" collapsed="1">
      <c r="A314" s="21"/>
      <c r="B314" s="18" t="s">
        <v>915</v>
      </c>
      <c r="C314" s="1" t="s">
        <v>288</v>
      </c>
      <c r="D314" s="2" t="s">
        <v>289</v>
      </c>
      <c r="E314" s="3">
        <v>2.665</v>
      </c>
      <c r="F314" s="3">
        <v>2.415</v>
      </c>
      <c r="G314" s="5" t="s">
        <v>892</v>
      </c>
    </row>
    <row r="315" spans="1:7" ht="24.75" customHeight="1" outlineLevel="2">
      <c r="A315" s="21"/>
      <c r="B315" s="18" t="s">
        <v>916</v>
      </c>
      <c r="C315" s="1" t="s">
        <v>288</v>
      </c>
      <c r="D315" s="2" t="s">
        <v>289</v>
      </c>
      <c r="E315" s="3">
        <v>464.87714999999997</v>
      </c>
      <c r="F315" s="3">
        <v>374.86700000000002</v>
      </c>
      <c r="G315" s="5" t="s">
        <v>892</v>
      </c>
    </row>
    <row r="316" spans="1:7" ht="24" customHeight="1" outlineLevel="2">
      <c r="A316" s="21"/>
      <c r="B316" s="18" t="s">
        <v>917</v>
      </c>
      <c r="C316" s="1" t="s">
        <v>288</v>
      </c>
      <c r="D316" s="2" t="s">
        <v>289</v>
      </c>
      <c r="E316" s="3">
        <v>205.95062999999999</v>
      </c>
      <c r="F316" s="3">
        <v>168.17699999999999</v>
      </c>
      <c r="G316" s="5" t="s">
        <v>892</v>
      </c>
    </row>
    <row r="317" spans="1:7" ht="24.75" customHeight="1" outlineLevel="2">
      <c r="A317" s="21"/>
      <c r="B317" s="18" t="s">
        <v>918</v>
      </c>
      <c r="C317" s="1" t="s">
        <v>288</v>
      </c>
      <c r="D317" s="2" t="s">
        <v>289</v>
      </c>
      <c r="E317" s="3">
        <v>539.35754999999995</v>
      </c>
      <c r="F317" s="3">
        <v>433.11842999999999</v>
      </c>
      <c r="G317" s="5" t="s">
        <v>892</v>
      </c>
    </row>
    <row r="318" spans="1:7" ht="24.75" customHeight="1" outlineLevel="2">
      <c r="A318" s="21"/>
      <c r="B318" s="18" t="s">
        <v>918</v>
      </c>
      <c r="C318" s="1" t="s">
        <v>288</v>
      </c>
      <c r="D318" s="2" t="s">
        <v>289</v>
      </c>
      <c r="E318" s="3">
        <v>472.67820999999998</v>
      </c>
      <c r="F318" s="3">
        <v>389.279</v>
      </c>
      <c r="G318" s="5" t="s">
        <v>892</v>
      </c>
    </row>
    <row r="319" spans="1:7" ht="22.5" customHeight="1" outlineLevel="2">
      <c r="A319" s="21"/>
      <c r="B319" s="18" t="s">
        <v>919</v>
      </c>
      <c r="C319" s="1" t="s">
        <v>288</v>
      </c>
      <c r="D319" s="2" t="s">
        <v>289</v>
      </c>
      <c r="E319" s="3">
        <v>321.84233999999998</v>
      </c>
      <c r="F319" s="3">
        <v>238.65332000000001</v>
      </c>
      <c r="G319" s="5" t="s">
        <v>892</v>
      </c>
    </row>
    <row r="320" spans="1:7" ht="24.75" customHeight="1" outlineLevel="2">
      <c r="A320" s="21"/>
      <c r="B320" s="18" t="s">
        <v>920</v>
      </c>
      <c r="C320" s="1" t="s">
        <v>288</v>
      </c>
      <c r="D320" s="2" t="s">
        <v>289</v>
      </c>
      <c r="E320" s="3">
        <v>258.53597000000002</v>
      </c>
      <c r="F320" s="3">
        <v>201.29523999999998</v>
      </c>
      <c r="G320" s="5" t="s">
        <v>892</v>
      </c>
    </row>
    <row r="321" spans="1:7" ht="24.75" customHeight="1" outlineLevel="2">
      <c r="A321" s="21"/>
      <c r="B321" s="18" t="s">
        <v>920</v>
      </c>
      <c r="C321" s="1" t="s">
        <v>288</v>
      </c>
      <c r="D321" s="2" t="s">
        <v>289</v>
      </c>
      <c r="E321" s="3">
        <v>181.2133</v>
      </c>
      <c r="F321" s="3">
        <v>146.8466</v>
      </c>
      <c r="G321" s="5" t="s">
        <v>892</v>
      </c>
    </row>
    <row r="322" spans="1:7" ht="24.75" customHeight="1" outlineLevel="2">
      <c r="A322" s="21"/>
      <c r="B322" s="18" t="s">
        <v>920</v>
      </c>
      <c r="C322" s="1" t="s">
        <v>288</v>
      </c>
      <c r="D322" s="2" t="s">
        <v>289</v>
      </c>
      <c r="E322" s="3">
        <v>241.45623000000001</v>
      </c>
      <c r="F322" s="3">
        <v>187.64621</v>
      </c>
      <c r="G322" s="5" t="s">
        <v>892</v>
      </c>
    </row>
    <row r="323" spans="1:7" ht="23.25" customHeight="1" outlineLevel="2">
      <c r="A323" s="21"/>
      <c r="B323" s="18" t="s">
        <v>921</v>
      </c>
      <c r="C323" s="1" t="s">
        <v>288</v>
      </c>
      <c r="D323" s="2" t="s">
        <v>289</v>
      </c>
      <c r="E323" s="3">
        <v>80.275459999999995</v>
      </c>
      <c r="F323" s="3">
        <v>60.909140000000001</v>
      </c>
      <c r="G323" s="5" t="s">
        <v>892</v>
      </c>
    </row>
    <row r="324" spans="1:7" ht="25.5" customHeight="1" outlineLevel="2">
      <c r="A324" s="21"/>
      <c r="B324" s="18" t="s">
        <v>922</v>
      </c>
      <c r="C324" s="1" t="s">
        <v>288</v>
      </c>
      <c r="D324" s="2" t="s">
        <v>289</v>
      </c>
      <c r="E324" s="3">
        <v>280.10169999999999</v>
      </c>
      <c r="F324" s="3">
        <v>222.87899999999999</v>
      </c>
      <c r="G324" s="5" t="s">
        <v>892</v>
      </c>
    </row>
    <row r="325" spans="1:7" ht="25.5" customHeight="1" outlineLevel="2">
      <c r="A325" s="21"/>
      <c r="B325" s="18" t="s">
        <v>922</v>
      </c>
      <c r="C325" s="1" t="s">
        <v>288</v>
      </c>
      <c r="D325" s="2" t="s">
        <v>289</v>
      </c>
      <c r="E325" s="3">
        <v>1387.65065</v>
      </c>
      <c r="F325" s="3">
        <v>1113.3879999999999</v>
      </c>
      <c r="G325" s="5" t="s">
        <v>892</v>
      </c>
    </row>
    <row r="326" spans="1:7" ht="25.5" customHeight="1" outlineLevel="2">
      <c r="A326" s="21"/>
      <c r="B326" s="18" t="s">
        <v>922</v>
      </c>
      <c r="C326" s="1" t="s">
        <v>288</v>
      </c>
      <c r="D326" s="2" t="s">
        <v>289</v>
      </c>
      <c r="E326" s="3">
        <v>271.45576999999997</v>
      </c>
      <c r="F326" s="3">
        <v>231.55848</v>
      </c>
      <c r="G326" s="5" t="s">
        <v>892</v>
      </c>
    </row>
    <row r="327" spans="1:7" ht="21.75" customHeight="1" outlineLevel="2">
      <c r="A327" s="21"/>
      <c r="B327" s="18" t="s">
        <v>924</v>
      </c>
      <c r="C327" s="1" t="s">
        <v>288</v>
      </c>
      <c r="D327" s="2" t="s">
        <v>289</v>
      </c>
      <c r="E327" s="3">
        <v>388.65330999999998</v>
      </c>
      <c r="F327" s="3">
        <v>316.18349999999998</v>
      </c>
      <c r="G327" s="5" t="s">
        <v>892</v>
      </c>
    </row>
    <row r="328" spans="1:7" s="23" customFormat="1" outlineLevel="1">
      <c r="A328" s="22">
        <v>84</v>
      </c>
      <c r="B328" s="6"/>
      <c r="C328" s="6" t="s">
        <v>738</v>
      </c>
      <c r="D328" s="7"/>
      <c r="E328" s="8">
        <f t="shared" ref="E328" si="83">SUBTOTAL(9,E301:E327)</f>
        <v>22726.79636</v>
      </c>
      <c r="F328" s="8">
        <v>18576.334790000001</v>
      </c>
      <c r="G328" s="10"/>
    </row>
    <row r="329" spans="1:7" ht="24" customHeight="1" outlineLevel="2" collapsed="1">
      <c r="A329" s="21"/>
      <c r="B329" s="18" t="s">
        <v>903</v>
      </c>
      <c r="C329" s="1" t="s">
        <v>70</v>
      </c>
      <c r="D329" s="2" t="s">
        <v>71</v>
      </c>
      <c r="E329" s="3">
        <v>21925.228159999999</v>
      </c>
      <c r="F329" s="3">
        <v>13745.456920000001</v>
      </c>
      <c r="G329" s="5"/>
    </row>
    <row r="330" spans="1:7" s="23" customFormat="1" outlineLevel="1">
      <c r="A330" s="22">
        <v>85</v>
      </c>
      <c r="B330" s="6"/>
      <c r="C330" s="6" t="s">
        <v>629</v>
      </c>
      <c r="D330" s="7"/>
      <c r="E330" s="8">
        <f t="shared" ref="E330" si="84">SUBTOTAL(9,E329:E329)</f>
        <v>21925.228159999999</v>
      </c>
      <c r="F330" s="8">
        <v>13745.456920000001</v>
      </c>
      <c r="G330" s="10"/>
    </row>
    <row r="331" spans="1:7" ht="25.5" customHeight="1" outlineLevel="2">
      <c r="A331" s="21"/>
      <c r="B331" s="18" t="s">
        <v>909</v>
      </c>
      <c r="C331" s="1" t="s">
        <v>64</v>
      </c>
      <c r="D331" s="2" t="s">
        <v>65</v>
      </c>
      <c r="E331" s="3">
        <v>21771.62257</v>
      </c>
      <c r="F331" s="3">
        <v>18590.606809999997</v>
      </c>
      <c r="G331" s="5"/>
    </row>
    <row r="332" spans="1:7" s="23" customFormat="1" outlineLevel="1">
      <c r="A332" s="22">
        <v>86</v>
      </c>
      <c r="B332" s="6"/>
      <c r="C332" s="6" t="s">
        <v>626</v>
      </c>
      <c r="D332" s="7"/>
      <c r="E332" s="8">
        <f t="shared" ref="E332" si="85">SUBTOTAL(9,E331:E331)</f>
        <v>21771.62257</v>
      </c>
      <c r="F332" s="8">
        <v>18590.606809999997</v>
      </c>
      <c r="G332" s="10"/>
    </row>
    <row r="333" spans="1:7" ht="24.75" customHeight="1" outlineLevel="2">
      <c r="A333" s="21"/>
      <c r="B333" s="18" t="s">
        <v>904</v>
      </c>
      <c r="C333" s="1" t="s">
        <v>112</v>
      </c>
      <c r="D333" s="2" t="s">
        <v>113</v>
      </c>
      <c r="E333" s="3">
        <v>21770.93159</v>
      </c>
      <c r="F333" s="3">
        <v>11054.407220000001</v>
      </c>
      <c r="G333" s="5" t="s">
        <v>892</v>
      </c>
    </row>
    <row r="334" spans="1:7" s="23" customFormat="1" outlineLevel="1">
      <c r="A334" s="22">
        <v>87</v>
      </c>
      <c r="B334" s="6"/>
      <c r="C334" s="6" t="s">
        <v>650</v>
      </c>
      <c r="D334" s="7"/>
      <c r="E334" s="8">
        <f t="shared" ref="E334" si="86">SUBTOTAL(9,E333:E333)</f>
        <v>21770.93159</v>
      </c>
      <c r="F334" s="8">
        <v>11054.407220000001</v>
      </c>
      <c r="G334" s="10"/>
    </row>
    <row r="335" spans="1:7" ht="36.75" customHeight="1" outlineLevel="2">
      <c r="A335" s="21"/>
      <c r="B335" s="18" t="s">
        <v>902</v>
      </c>
      <c r="C335" s="1" t="s">
        <v>392</v>
      </c>
      <c r="D335" s="2" t="s">
        <v>393</v>
      </c>
      <c r="E335" s="3">
        <v>18776.410810000001</v>
      </c>
      <c r="F335" s="3">
        <v>18212.585999999999</v>
      </c>
      <c r="G335" s="5"/>
    </row>
    <row r="336" spans="1:7" ht="25.5" customHeight="1" outlineLevel="2">
      <c r="A336" s="21"/>
      <c r="B336" s="18" t="s">
        <v>909</v>
      </c>
      <c r="C336" s="1" t="s">
        <v>392</v>
      </c>
      <c r="D336" s="2" t="s">
        <v>393</v>
      </c>
      <c r="E336" s="3">
        <v>2855.50135</v>
      </c>
      <c r="F336" s="3">
        <v>2384.3774399999998</v>
      </c>
      <c r="G336" s="5"/>
    </row>
    <row r="337" spans="1:7" s="23" customFormat="1" outlineLevel="1">
      <c r="A337" s="22">
        <v>88</v>
      </c>
      <c r="B337" s="6"/>
      <c r="C337" s="6" t="s">
        <v>790</v>
      </c>
      <c r="D337" s="7"/>
      <c r="E337" s="8">
        <f t="shared" ref="E337" si="87">SUBTOTAL(9,E335:E336)</f>
        <v>21631.91216</v>
      </c>
      <c r="F337" s="8">
        <v>20596.96344</v>
      </c>
      <c r="G337" s="10"/>
    </row>
    <row r="338" spans="1:7" ht="25.5" customHeight="1" outlineLevel="2">
      <c r="A338" s="21"/>
      <c r="B338" s="18" t="s">
        <v>905</v>
      </c>
      <c r="C338" s="1" t="s">
        <v>576</v>
      </c>
      <c r="D338" s="2" t="s">
        <v>577</v>
      </c>
      <c r="E338" s="3">
        <v>21544.530650000001</v>
      </c>
      <c r="F338" s="3">
        <v>13443.5345</v>
      </c>
      <c r="G338" s="5" t="s">
        <v>892</v>
      </c>
    </row>
    <row r="339" spans="1:7" s="23" customFormat="1" outlineLevel="1">
      <c r="A339" s="22">
        <v>89</v>
      </c>
      <c r="B339" s="6"/>
      <c r="C339" s="6" t="s">
        <v>882</v>
      </c>
      <c r="D339" s="7"/>
      <c r="E339" s="8">
        <f t="shared" ref="E339" si="88">SUBTOTAL(9,E338:E338)</f>
        <v>21544.530650000001</v>
      </c>
      <c r="F339" s="8">
        <v>13443.5345</v>
      </c>
      <c r="G339" s="10"/>
    </row>
    <row r="340" spans="1:7" ht="25.5" outlineLevel="2">
      <c r="A340" s="21"/>
      <c r="B340" s="18" t="s">
        <v>905</v>
      </c>
      <c r="C340" s="1" t="s">
        <v>278</v>
      </c>
      <c r="D340" s="2" t="s">
        <v>279</v>
      </c>
      <c r="E340" s="3">
        <v>21451.200229999999</v>
      </c>
      <c r="F340" s="3">
        <v>13945.78508</v>
      </c>
      <c r="G340" s="5"/>
    </row>
    <row r="341" spans="1:7" s="23" customFormat="1" outlineLevel="1">
      <c r="A341" s="22">
        <v>90</v>
      </c>
      <c r="B341" s="6"/>
      <c r="C341" s="6" t="s">
        <v>733</v>
      </c>
      <c r="D341" s="7"/>
      <c r="E341" s="8">
        <f t="shared" ref="E341" si="89">SUBTOTAL(9,E340:E340)</f>
        <v>21451.200229999999</v>
      </c>
      <c r="F341" s="8">
        <v>13945.78508</v>
      </c>
      <c r="G341" s="10"/>
    </row>
    <row r="342" spans="1:7" ht="24.75" customHeight="1" outlineLevel="2">
      <c r="A342" s="21"/>
      <c r="B342" s="18" t="s">
        <v>916</v>
      </c>
      <c r="C342" s="1" t="s">
        <v>6</v>
      </c>
      <c r="D342" s="2" t="s">
        <v>7</v>
      </c>
      <c r="E342" s="3">
        <v>21407.45664</v>
      </c>
      <c r="F342" s="3">
        <v>13800.919619999999</v>
      </c>
      <c r="G342" s="5"/>
    </row>
    <row r="343" spans="1:7" s="23" customFormat="1" outlineLevel="1">
      <c r="A343" s="22">
        <v>91</v>
      </c>
      <c r="B343" s="6"/>
      <c r="C343" s="6" t="s">
        <v>597</v>
      </c>
      <c r="D343" s="7"/>
      <c r="E343" s="8">
        <f t="shared" ref="E343" si="90">SUBTOTAL(9,E342:E342)</f>
        <v>21407.45664</v>
      </c>
      <c r="F343" s="8">
        <v>13800.919619999999</v>
      </c>
      <c r="G343" s="10"/>
    </row>
    <row r="344" spans="1:7" ht="24" customHeight="1" outlineLevel="2">
      <c r="A344" s="21"/>
      <c r="B344" s="18" t="s">
        <v>904</v>
      </c>
      <c r="C344" s="1" t="s">
        <v>116</v>
      </c>
      <c r="D344" s="2" t="s">
        <v>117</v>
      </c>
      <c r="E344" s="3">
        <v>21372.927110000001</v>
      </c>
      <c r="F344" s="3">
        <v>14000.569390000001</v>
      </c>
      <c r="G344" s="5" t="s">
        <v>894</v>
      </c>
    </row>
    <row r="345" spans="1:7" s="23" customFormat="1" outlineLevel="1">
      <c r="A345" s="22">
        <v>92</v>
      </c>
      <c r="B345" s="6"/>
      <c r="C345" s="6" t="s">
        <v>652</v>
      </c>
      <c r="D345" s="7"/>
      <c r="E345" s="8">
        <f t="shared" ref="E345" si="91">SUBTOTAL(9,E344:E344)</f>
        <v>21372.927110000001</v>
      </c>
      <c r="F345" s="8">
        <v>14000.569390000001</v>
      </c>
      <c r="G345" s="10"/>
    </row>
    <row r="346" spans="1:7" ht="25.5" outlineLevel="2">
      <c r="A346" s="21"/>
      <c r="B346" s="18" t="s">
        <v>905</v>
      </c>
      <c r="C346" s="1" t="s">
        <v>182</v>
      </c>
      <c r="D346" s="2" t="s">
        <v>183</v>
      </c>
      <c r="E346" s="3">
        <v>20963.14745</v>
      </c>
      <c r="F346" s="3">
        <v>20358.436000000002</v>
      </c>
      <c r="G346" s="5"/>
    </row>
    <row r="347" spans="1:7" s="23" customFormat="1" outlineLevel="1">
      <c r="A347" s="22">
        <v>93</v>
      </c>
      <c r="B347" s="6"/>
      <c r="C347" s="6" t="s">
        <v>685</v>
      </c>
      <c r="D347" s="7"/>
      <c r="E347" s="8">
        <f t="shared" ref="E347" si="92">SUBTOTAL(9,E346:E346)</f>
        <v>20963.14745</v>
      </c>
      <c r="F347" s="8">
        <v>20358.436000000002</v>
      </c>
      <c r="G347" s="10"/>
    </row>
    <row r="348" spans="1:7" ht="24" customHeight="1" outlineLevel="2">
      <c r="A348" s="21"/>
      <c r="B348" s="18" t="s">
        <v>910</v>
      </c>
      <c r="C348" s="1" t="s">
        <v>400</v>
      </c>
      <c r="D348" s="2" t="s">
        <v>401</v>
      </c>
      <c r="E348" s="3">
        <v>20670.1093</v>
      </c>
      <c r="F348" s="3">
        <v>18155.42829</v>
      </c>
      <c r="G348" s="5" t="s">
        <v>892</v>
      </c>
    </row>
    <row r="349" spans="1:7" s="23" customFormat="1" outlineLevel="1">
      <c r="A349" s="22">
        <v>94</v>
      </c>
      <c r="B349" s="6"/>
      <c r="C349" s="6" t="s">
        <v>794</v>
      </c>
      <c r="D349" s="7"/>
      <c r="E349" s="8">
        <f t="shared" ref="E349" si="93">SUBTOTAL(9,E348:E348)</f>
        <v>20670.1093</v>
      </c>
      <c r="F349" s="8">
        <v>18155.42829</v>
      </c>
      <c r="G349" s="10"/>
    </row>
    <row r="350" spans="1:7" ht="23.25" customHeight="1" outlineLevel="2" collapsed="1">
      <c r="A350" s="21"/>
      <c r="B350" s="18" t="s">
        <v>919</v>
      </c>
      <c r="C350" s="1" t="s">
        <v>526</v>
      </c>
      <c r="D350" s="2" t="s">
        <v>527</v>
      </c>
      <c r="E350" s="3">
        <v>19840.202089999999</v>
      </c>
      <c r="F350" s="3">
        <v>13586.32581</v>
      </c>
      <c r="G350" s="5" t="s">
        <v>892</v>
      </c>
    </row>
    <row r="351" spans="1:7" s="23" customFormat="1" outlineLevel="1">
      <c r="A351" s="22">
        <v>95</v>
      </c>
      <c r="B351" s="6"/>
      <c r="C351" s="6" t="s">
        <v>857</v>
      </c>
      <c r="D351" s="7"/>
      <c r="E351" s="8">
        <f t="shared" ref="E351" si="94">SUBTOTAL(9,E350:E350)</f>
        <v>19840.202089999999</v>
      </c>
      <c r="F351" s="8">
        <v>13586.32581</v>
      </c>
      <c r="G351" s="10"/>
    </row>
    <row r="352" spans="1:7" ht="24" customHeight="1" outlineLevel="2" collapsed="1">
      <c r="A352" s="21"/>
      <c r="B352" s="18" t="s">
        <v>905</v>
      </c>
      <c r="C352" s="1" t="s">
        <v>154</v>
      </c>
      <c r="D352" s="2" t="s">
        <v>155</v>
      </c>
      <c r="E352" s="3">
        <v>19822.436890000001</v>
      </c>
      <c r="F352" s="3">
        <v>13277.812</v>
      </c>
      <c r="G352" s="5"/>
    </row>
    <row r="353" spans="1:7" ht="22.5" customHeight="1" outlineLevel="2">
      <c r="A353" s="21"/>
      <c r="B353" s="18" t="s">
        <v>912</v>
      </c>
      <c r="C353" s="1" t="s">
        <v>154</v>
      </c>
      <c r="D353" s="2" t="s">
        <v>155</v>
      </c>
      <c r="E353" s="3">
        <v>5.2113100000000001</v>
      </c>
      <c r="F353" s="3">
        <v>0.11384999999999999</v>
      </c>
      <c r="G353" s="5"/>
    </row>
    <row r="354" spans="1:7" s="23" customFormat="1" outlineLevel="1">
      <c r="A354" s="22">
        <v>96</v>
      </c>
      <c r="B354" s="6"/>
      <c r="C354" s="6" t="s">
        <v>671</v>
      </c>
      <c r="D354" s="7"/>
      <c r="E354" s="8">
        <f t="shared" ref="E354" si="95">SUBTOTAL(9,E352:E353)</f>
        <v>19827.6482</v>
      </c>
      <c r="F354" s="8">
        <v>13277.92585</v>
      </c>
      <c r="G354" s="10"/>
    </row>
    <row r="355" spans="1:7" ht="26.25" customHeight="1" outlineLevel="2">
      <c r="A355" s="21"/>
      <c r="B355" s="18" t="s">
        <v>903</v>
      </c>
      <c r="C355" s="1" t="s">
        <v>80</v>
      </c>
      <c r="D355" s="2" t="s">
        <v>81</v>
      </c>
      <c r="E355" s="3">
        <v>19627.765210000001</v>
      </c>
      <c r="F355" s="3">
        <v>12343.552529999999</v>
      </c>
      <c r="G355" s="5"/>
    </row>
    <row r="356" spans="1:7" s="23" customFormat="1" outlineLevel="1">
      <c r="A356" s="22">
        <v>97</v>
      </c>
      <c r="B356" s="6"/>
      <c r="C356" s="6" t="s">
        <v>634</v>
      </c>
      <c r="D356" s="7"/>
      <c r="E356" s="8">
        <f t="shared" ref="E356" si="96">SUBTOTAL(9,E355:E355)</f>
        <v>19627.765210000001</v>
      </c>
      <c r="F356" s="8">
        <v>12343.552529999999</v>
      </c>
      <c r="G356" s="10"/>
    </row>
    <row r="357" spans="1:7" ht="27.75" customHeight="1" outlineLevel="2">
      <c r="A357" s="21"/>
      <c r="B357" s="18" t="s">
        <v>905</v>
      </c>
      <c r="C357" s="1" t="s">
        <v>212</v>
      </c>
      <c r="D357" s="2" t="s">
        <v>213</v>
      </c>
      <c r="E357" s="3">
        <v>19413.137360000001</v>
      </c>
      <c r="F357" s="3">
        <v>14509.713</v>
      </c>
      <c r="G357" s="5"/>
    </row>
    <row r="358" spans="1:7" s="23" customFormat="1" outlineLevel="1">
      <c r="A358" s="22">
        <v>98</v>
      </c>
      <c r="B358" s="6"/>
      <c r="C358" s="6" t="s">
        <v>700</v>
      </c>
      <c r="D358" s="7"/>
      <c r="E358" s="8">
        <f t="shared" ref="E358" si="97">SUBTOTAL(9,E357:E357)</f>
        <v>19413.137360000001</v>
      </c>
      <c r="F358" s="8">
        <v>14509.713</v>
      </c>
      <c r="G358" s="10"/>
    </row>
    <row r="359" spans="1:7" ht="25.5" customHeight="1" outlineLevel="2">
      <c r="A359" s="21"/>
      <c r="B359" s="18" t="s">
        <v>920</v>
      </c>
      <c r="C359" s="1" t="s">
        <v>492</v>
      </c>
      <c r="D359" s="2" t="s">
        <v>493</v>
      </c>
      <c r="E359" s="3">
        <v>19275.627949999998</v>
      </c>
      <c r="F359" s="3">
        <v>13829.550999999999</v>
      </c>
      <c r="G359" s="5" t="s">
        <v>892</v>
      </c>
    </row>
    <row r="360" spans="1:7" s="23" customFormat="1" outlineLevel="1">
      <c r="A360" s="22">
        <v>99</v>
      </c>
      <c r="B360" s="6"/>
      <c r="C360" s="6" t="s">
        <v>840</v>
      </c>
      <c r="D360" s="7"/>
      <c r="E360" s="8">
        <f t="shared" ref="E360" si="98">SUBTOTAL(9,E359:E359)</f>
        <v>19275.627949999998</v>
      </c>
      <c r="F360" s="8">
        <v>13829.550999999999</v>
      </c>
      <c r="G360" s="10"/>
    </row>
    <row r="361" spans="1:7" ht="23.25" customHeight="1" outlineLevel="2">
      <c r="A361" s="21"/>
      <c r="B361" s="18" t="s">
        <v>905</v>
      </c>
      <c r="C361" s="1" t="s">
        <v>216</v>
      </c>
      <c r="D361" s="2" t="s">
        <v>217</v>
      </c>
      <c r="E361" s="3">
        <v>19028.976159999998</v>
      </c>
      <c r="F361" s="3">
        <v>12159.13069</v>
      </c>
      <c r="G361" s="5"/>
    </row>
    <row r="362" spans="1:7" s="23" customFormat="1" outlineLevel="1">
      <c r="A362" s="22">
        <v>100</v>
      </c>
      <c r="B362" s="6"/>
      <c r="C362" s="6" t="s">
        <v>702</v>
      </c>
      <c r="D362" s="7"/>
      <c r="E362" s="8">
        <f t="shared" ref="E362" si="99">SUBTOTAL(9,E361:E361)</f>
        <v>19028.976159999998</v>
      </c>
      <c r="F362" s="8">
        <v>12159.13069</v>
      </c>
      <c r="G362" s="10"/>
    </row>
    <row r="363" spans="1:7" ht="25.5" outlineLevel="2">
      <c r="A363" s="21"/>
      <c r="B363" s="18" t="s">
        <v>905</v>
      </c>
      <c r="C363" s="1" t="s">
        <v>186</v>
      </c>
      <c r="D363" s="2" t="s">
        <v>187</v>
      </c>
      <c r="E363" s="3">
        <v>18795.689750000001</v>
      </c>
      <c r="F363" s="3">
        <v>14489.370150000001</v>
      </c>
      <c r="G363" s="5" t="s">
        <v>892</v>
      </c>
    </row>
    <row r="364" spans="1:7" s="23" customFormat="1" outlineLevel="1">
      <c r="A364" s="22">
        <v>101</v>
      </c>
      <c r="B364" s="6"/>
      <c r="C364" s="6" t="s">
        <v>687</v>
      </c>
      <c r="D364" s="7"/>
      <c r="E364" s="8">
        <f t="shared" ref="E364" si="100">SUBTOTAL(9,E363:E363)</f>
        <v>18795.689750000001</v>
      </c>
      <c r="F364" s="8">
        <v>14489.370150000001</v>
      </c>
      <c r="G364" s="10"/>
    </row>
    <row r="365" spans="1:7" ht="25.5" customHeight="1" outlineLevel="2">
      <c r="A365" s="21"/>
      <c r="B365" s="18" t="s">
        <v>910</v>
      </c>
      <c r="C365" s="1" t="s">
        <v>416</v>
      </c>
      <c r="D365" s="2" t="s">
        <v>417</v>
      </c>
      <c r="E365" s="3">
        <v>18783.027030000001</v>
      </c>
      <c r="F365" s="3">
        <v>13996.927</v>
      </c>
      <c r="G365" s="5"/>
    </row>
    <row r="366" spans="1:7" s="23" customFormat="1" outlineLevel="1">
      <c r="A366" s="22">
        <v>102</v>
      </c>
      <c r="B366" s="6"/>
      <c r="C366" s="6" t="s">
        <v>802</v>
      </c>
      <c r="D366" s="7"/>
      <c r="E366" s="8">
        <f t="shared" ref="E366" si="101">SUBTOTAL(9,E365:E365)</f>
        <v>18783.027030000001</v>
      </c>
      <c r="F366" s="8">
        <v>13996.927</v>
      </c>
      <c r="G366" s="10"/>
    </row>
    <row r="367" spans="1:7" ht="25.5" outlineLevel="2" collapsed="1">
      <c r="A367" s="21"/>
      <c r="B367" s="18" t="s">
        <v>909</v>
      </c>
      <c r="C367" s="1" t="s">
        <v>368</v>
      </c>
      <c r="D367" s="2" t="s">
        <v>369</v>
      </c>
      <c r="E367" s="3">
        <v>18513.662179999999</v>
      </c>
      <c r="F367" s="3">
        <v>11463.396269999999</v>
      </c>
      <c r="G367" s="5" t="s">
        <v>892</v>
      </c>
    </row>
    <row r="368" spans="1:7" s="23" customFormat="1" outlineLevel="1">
      <c r="A368" s="22">
        <v>103</v>
      </c>
      <c r="B368" s="6"/>
      <c r="C368" s="6" t="s">
        <v>778</v>
      </c>
      <c r="D368" s="7"/>
      <c r="E368" s="8">
        <f t="shared" ref="E368" si="102">SUBTOTAL(9,E367:E367)</f>
        <v>18513.662179999999</v>
      </c>
      <c r="F368" s="8">
        <v>11463.396269999999</v>
      </c>
      <c r="G368" s="10"/>
    </row>
    <row r="369" spans="1:7" ht="27" customHeight="1" outlineLevel="2" collapsed="1">
      <c r="A369" s="21"/>
      <c r="B369" s="18" t="s">
        <v>907</v>
      </c>
      <c r="C369" s="1" t="s">
        <v>334</v>
      </c>
      <c r="D369" s="2" t="s">
        <v>335</v>
      </c>
      <c r="E369" s="3">
        <v>18488.73906</v>
      </c>
      <c r="F369" s="3">
        <v>10697.567529999998</v>
      </c>
      <c r="G369" s="5"/>
    </row>
    <row r="370" spans="1:7" s="23" customFormat="1" outlineLevel="1">
      <c r="A370" s="22">
        <v>104</v>
      </c>
      <c r="B370" s="6"/>
      <c r="C370" s="6" t="s">
        <v>761</v>
      </c>
      <c r="D370" s="7"/>
      <c r="E370" s="8">
        <f t="shared" ref="E370" si="103">SUBTOTAL(9,E369:E369)</f>
        <v>18488.73906</v>
      </c>
      <c r="F370" s="8">
        <v>10697.567529999998</v>
      </c>
      <c r="G370" s="10"/>
    </row>
    <row r="371" spans="1:7" ht="22.5" customHeight="1" outlineLevel="2" collapsed="1">
      <c r="A371" s="21"/>
      <c r="B371" s="18" t="s">
        <v>905</v>
      </c>
      <c r="C371" s="1" t="s">
        <v>256</v>
      </c>
      <c r="D371" s="2" t="s">
        <v>257</v>
      </c>
      <c r="E371" s="3">
        <v>18189.41819</v>
      </c>
      <c r="F371" s="3">
        <v>17659.638999999999</v>
      </c>
      <c r="G371" s="5"/>
    </row>
    <row r="372" spans="1:7" s="23" customFormat="1" outlineLevel="1">
      <c r="A372" s="22">
        <v>105</v>
      </c>
      <c r="B372" s="6"/>
      <c r="C372" s="6" t="s">
        <v>722</v>
      </c>
      <c r="D372" s="7"/>
      <c r="E372" s="8">
        <f t="shared" ref="E372" si="104">SUBTOTAL(9,E371:E371)</f>
        <v>18189.41819</v>
      </c>
      <c r="F372" s="8">
        <v>17659.638999999999</v>
      </c>
      <c r="G372" s="10"/>
    </row>
    <row r="373" spans="1:7" ht="36.75" customHeight="1" outlineLevel="2" collapsed="1">
      <c r="A373" s="21"/>
      <c r="B373" s="18" t="s">
        <v>902</v>
      </c>
      <c r="C373" s="1" t="s">
        <v>306</v>
      </c>
      <c r="D373" s="2" t="s">
        <v>307</v>
      </c>
      <c r="E373" s="3">
        <v>17987.97926</v>
      </c>
      <c r="F373" s="3">
        <v>17658.828000000001</v>
      </c>
      <c r="G373" s="5"/>
    </row>
    <row r="374" spans="1:7" ht="22.5" customHeight="1" outlineLevel="2">
      <c r="A374" s="21"/>
      <c r="B374" s="18" t="s">
        <v>907</v>
      </c>
      <c r="C374" s="1" t="s">
        <v>306</v>
      </c>
      <c r="D374" s="2" t="s">
        <v>307</v>
      </c>
      <c r="E374" s="3">
        <v>2.2534999999999998</v>
      </c>
      <c r="F374" s="3">
        <v>0</v>
      </c>
      <c r="G374" s="5"/>
    </row>
    <row r="375" spans="1:7" s="23" customFormat="1" outlineLevel="1">
      <c r="A375" s="22">
        <v>106</v>
      </c>
      <c r="B375" s="6"/>
      <c r="C375" s="6" t="s">
        <v>747</v>
      </c>
      <c r="D375" s="7"/>
      <c r="E375" s="8">
        <f t="shared" ref="E375" si="105">SUBTOTAL(9,E373:E374)</f>
        <v>17990.232759999999</v>
      </c>
      <c r="F375" s="8">
        <v>17658.828000000001</v>
      </c>
      <c r="G375" s="10"/>
    </row>
    <row r="376" spans="1:7" ht="26.25" customHeight="1" outlineLevel="2" collapsed="1">
      <c r="A376" s="21"/>
      <c r="B376" s="18" t="s">
        <v>907</v>
      </c>
      <c r="C376" s="1" t="s">
        <v>326</v>
      </c>
      <c r="D376" s="2" t="s">
        <v>327</v>
      </c>
      <c r="E376" s="3">
        <v>17863.638709999999</v>
      </c>
      <c r="F376" s="3">
        <v>12723.63255</v>
      </c>
      <c r="G376" s="5" t="s">
        <v>892</v>
      </c>
    </row>
    <row r="377" spans="1:7" s="23" customFormat="1" outlineLevel="1">
      <c r="A377" s="22">
        <v>107</v>
      </c>
      <c r="B377" s="6"/>
      <c r="C377" s="6" t="s">
        <v>757</v>
      </c>
      <c r="D377" s="7"/>
      <c r="E377" s="8">
        <f t="shared" ref="E377" si="106">SUBTOTAL(9,E376:E376)</f>
        <v>17863.638709999999</v>
      </c>
      <c r="F377" s="8">
        <v>12723.63255</v>
      </c>
      <c r="G377" s="10"/>
    </row>
    <row r="378" spans="1:7" ht="25.5" outlineLevel="2" collapsed="1">
      <c r="A378" s="21"/>
      <c r="B378" s="18" t="s">
        <v>903</v>
      </c>
      <c r="C378" s="1" t="s">
        <v>28</v>
      </c>
      <c r="D378" s="2" t="s">
        <v>29</v>
      </c>
      <c r="E378" s="3">
        <v>17793.230520000001</v>
      </c>
      <c r="F378" s="3">
        <v>13627.386389999998</v>
      </c>
      <c r="G378" s="5" t="s">
        <v>892</v>
      </c>
    </row>
    <row r="379" spans="1:7" s="23" customFormat="1" outlineLevel="1">
      <c r="A379" s="22">
        <v>108</v>
      </c>
      <c r="B379" s="6"/>
      <c r="C379" s="6" t="s">
        <v>608</v>
      </c>
      <c r="D379" s="7"/>
      <c r="E379" s="8">
        <f t="shared" ref="E379" si="107">SUBTOTAL(9,E378:E378)</f>
        <v>17793.230520000001</v>
      </c>
      <c r="F379" s="8">
        <v>13627.386389999998</v>
      </c>
      <c r="G379" s="10"/>
    </row>
    <row r="380" spans="1:7" ht="26.25" customHeight="1" outlineLevel="2" collapsed="1">
      <c r="A380" s="21"/>
      <c r="B380" s="18" t="s">
        <v>910</v>
      </c>
      <c r="C380" s="1" t="s">
        <v>408</v>
      </c>
      <c r="D380" s="2" t="s">
        <v>409</v>
      </c>
      <c r="E380" s="3">
        <v>17720.691210000001</v>
      </c>
      <c r="F380" s="3">
        <v>16557.88336</v>
      </c>
      <c r="G380" s="5" t="s">
        <v>893</v>
      </c>
    </row>
    <row r="381" spans="1:7" ht="24" customHeight="1" outlineLevel="2">
      <c r="A381" s="21"/>
      <c r="B381" s="18" t="s">
        <v>915</v>
      </c>
      <c r="C381" s="1" t="s">
        <v>408</v>
      </c>
      <c r="D381" s="2" t="s">
        <v>409</v>
      </c>
      <c r="E381" s="3">
        <v>1</v>
      </c>
      <c r="F381" s="3">
        <v>0</v>
      </c>
      <c r="G381" s="5" t="s">
        <v>893</v>
      </c>
    </row>
    <row r="382" spans="1:7" s="23" customFormat="1" outlineLevel="1">
      <c r="A382" s="22">
        <v>109</v>
      </c>
      <c r="B382" s="6"/>
      <c r="C382" s="6" t="s">
        <v>798</v>
      </c>
      <c r="D382" s="7"/>
      <c r="E382" s="8">
        <f t="shared" ref="E382" si="108">SUBTOTAL(9,E380:E381)</f>
        <v>17721.691210000001</v>
      </c>
      <c r="F382" s="8">
        <v>16557.88336</v>
      </c>
      <c r="G382" s="10"/>
    </row>
    <row r="383" spans="1:7" ht="35.25" customHeight="1" outlineLevel="2" collapsed="1">
      <c r="A383" s="21"/>
      <c r="B383" s="18" t="s">
        <v>902</v>
      </c>
      <c r="C383" s="1" t="s">
        <v>532</v>
      </c>
      <c r="D383" s="2" t="s">
        <v>533</v>
      </c>
      <c r="E383" s="3">
        <v>16799.656419999999</v>
      </c>
      <c r="F383" s="3">
        <v>16755.806</v>
      </c>
      <c r="G383" s="5"/>
    </row>
    <row r="384" spans="1:7" ht="26.25" customHeight="1" outlineLevel="2">
      <c r="A384" s="21"/>
      <c r="B384" s="18" t="s">
        <v>906</v>
      </c>
      <c r="C384" s="1" t="s">
        <v>532</v>
      </c>
      <c r="D384" s="2" t="s">
        <v>533</v>
      </c>
      <c r="E384" s="3">
        <v>0.78437999999999997</v>
      </c>
      <c r="F384" s="3">
        <v>0</v>
      </c>
      <c r="G384" s="5"/>
    </row>
    <row r="385" spans="1:7" ht="26.25" customHeight="1" outlineLevel="2" collapsed="1">
      <c r="A385" s="21"/>
      <c r="B385" s="18" t="s">
        <v>906</v>
      </c>
      <c r="C385" s="1" t="s">
        <v>532</v>
      </c>
      <c r="D385" s="2" t="s">
        <v>533</v>
      </c>
      <c r="E385" s="3">
        <v>799.78099999999995</v>
      </c>
      <c r="F385" s="3">
        <v>799.78099999999995</v>
      </c>
      <c r="G385" s="5"/>
    </row>
    <row r="386" spans="1:7" ht="26.25" customHeight="1" outlineLevel="2">
      <c r="A386" s="21"/>
      <c r="B386" s="18" t="s">
        <v>921</v>
      </c>
      <c r="C386" s="1" t="s">
        <v>532</v>
      </c>
      <c r="D386" s="2" t="s">
        <v>533</v>
      </c>
      <c r="E386" s="3">
        <v>24.94904</v>
      </c>
      <c r="F386" s="3">
        <v>0</v>
      </c>
      <c r="G386" s="5"/>
    </row>
    <row r="387" spans="1:7" s="23" customFormat="1" outlineLevel="1">
      <c r="A387" s="22">
        <v>110</v>
      </c>
      <c r="B387" s="6"/>
      <c r="C387" s="6" t="s">
        <v>860</v>
      </c>
      <c r="D387" s="7"/>
      <c r="E387" s="8">
        <f t="shared" ref="E387" si="109">SUBTOTAL(9,E383:E386)</f>
        <v>17625.170839999999</v>
      </c>
      <c r="F387" s="8">
        <v>17555.587</v>
      </c>
      <c r="G387" s="10"/>
    </row>
    <row r="388" spans="1:7" ht="13.5" customHeight="1" outlineLevel="2">
      <c r="A388" s="21"/>
      <c r="B388" s="18" t="s">
        <v>906</v>
      </c>
      <c r="C388" s="1" t="s">
        <v>266</v>
      </c>
      <c r="D388" s="2" t="s">
        <v>267</v>
      </c>
      <c r="E388" s="3">
        <v>17179.117829999999</v>
      </c>
      <c r="F388" s="3">
        <v>11762.387949999998</v>
      </c>
      <c r="G388" s="5" t="s">
        <v>892</v>
      </c>
    </row>
    <row r="389" spans="1:7" s="23" customFormat="1" outlineLevel="1">
      <c r="A389" s="22">
        <v>111</v>
      </c>
      <c r="B389" s="6"/>
      <c r="C389" s="6" t="s">
        <v>727</v>
      </c>
      <c r="D389" s="7"/>
      <c r="E389" s="8">
        <f t="shared" ref="E389" si="110">SUBTOTAL(9,E388:E388)</f>
        <v>17179.117829999999</v>
      </c>
      <c r="F389" s="8">
        <v>11762.387949999998</v>
      </c>
      <c r="G389" s="10"/>
    </row>
    <row r="390" spans="1:7" ht="26.25" customHeight="1" outlineLevel="2">
      <c r="A390" s="21"/>
      <c r="B390" s="18" t="s">
        <v>909</v>
      </c>
      <c r="C390" s="1" t="s">
        <v>394</v>
      </c>
      <c r="D390" s="2" t="s">
        <v>395</v>
      </c>
      <c r="E390" s="3">
        <v>17123.55271</v>
      </c>
      <c r="F390" s="3">
        <v>16290.17534</v>
      </c>
      <c r="G390" s="5"/>
    </row>
    <row r="391" spans="1:7" s="23" customFormat="1" outlineLevel="1">
      <c r="A391" s="22">
        <v>112</v>
      </c>
      <c r="B391" s="6"/>
      <c r="C391" s="6" t="s">
        <v>791</v>
      </c>
      <c r="D391" s="7"/>
      <c r="E391" s="8">
        <f t="shared" ref="E391" si="111">SUBTOTAL(9,E390:E390)</f>
        <v>17123.55271</v>
      </c>
      <c r="F391" s="8">
        <v>16290.17534</v>
      </c>
      <c r="G391" s="10"/>
    </row>
    <row r="392" spans="1:7" ht="36.75" customHeight="1" outlineLevel="2">
      <c r="A392" s="21"/>
      <c r="B392" s="18" t="s">
        <v>902</v>
      </c>
      <c r="C392" s="1" t="s">
        <v>340</v>
      </c>
      <c r="D392" s="2" t="s">
        <v>341</v>
      </c>
      <c r="E392" s="3">
        <v>16984.622640000001</v>
      </c>
      <c r="F392" s="3">
        <v>16488.941070000001</v>
      </c>
      <c r="G392" s="5"/>
    </row>
    <row r="393" spans="1:7" s="23" customFormat="1" outlineLevel="1">
      <c r="A393" s="22">
        <v>113</v>
      </c>
      <c r="B393" s="6"/>
      <c r="C393" s="6" t="s">
        <v>764</v>
      </c>
      <c r="D393" s="7"/>
      <c r="E393" s="8">
        <f t="shared" ref="E393" si="112">SUBTOTAL(9,E392:E392)</f>
        <v>16984.622640000001</v>
      </c>
      <c r="F393" s="8">
        <v>16488.941070000001</v>
      </c>
      <c r="G393" s="10"/>
    </row>
    <row r="394" spans="1:7" ht="22.5" customHeight="1" outlineLevel="2" collapsed="1">
      <c r="A394" s="21"/>
      <c r="B394" s="18" t="s">
        <v>921</v>
      </c>
      <c r="C394" s="1" t="s">
        <v>564</v>
      </c>
      <c r="D394" s="2" t="s">
        <v>565</v>
      </c>
      <c r="E394" s="3">
        <v>974.82070999999996</v>
      </c>
      <c r="F394" s="3">
        <v>565.39499999999998</v>
      </c>
      <c r="G394" s="5" t="s">
        <v>892</v>
      </c>
    </row>
    <row r="395" spans="1:7" ht="26.25" customHeight="1" outlineLevel="2">
      <c r="A395" s="21"/>
      <c r="B395" s="18" t="s">
        <v>923</v>
      </c>
      <c r="C395" s="1" t="s">
        <v>564</v>
      </c>
      <c r="D395" s="2" t="s">
        <v>565</v>
      </c>
      <c r="E395" s="3">
        <v>15943.308720000001</v>
      </c>
      <c r="F395" s="3">
        <v>12080.921400000001</v>
      </c>
      <c r="G395" s="5" t="s">
        <v>892</v>
      </c>
    </row>
    <row r="396" spans="1:7" s="23" customFormat="1" outlineLevel="1">
      <c r="A396" s="22">
        <v>114</v>
      </c>
      <c r="B396" s="6"/>
      <c r="C396" s="6" t="s">
        <v>876</v>
      </c>
      <c r="D396" s="7"/>
      <c r="E396" s="8">
        <f t="shared" ref="E396" si="113">SUBTOTAL(9,E394:E395)</f>
        <v>16918.129430000001</v>
      </c>
      <c r="F396" s="8">
        <v>12646.3164</v>
      </c>
      <c r="G396" s="10"/>
    </row>
    <row r="397" spans="1:7" ht="25.5" customHeight="1" outlineLevel="2">
      <c r="A397" s="21"/>
      <c r="B397" s="18" t="s">
        <v>907</v>
      </c>
      <c r="C397" s="1" t="s">
        <v>322</v>
      </c>
      <c r="D397" s="2" t="s">
        <v>323</v>
      </c>
      <c r="E397" s="3">
        <v>16704.039980000001</v>
      </c>
      <c r="F397" s="3">
        <v>12280.667009999999</v>
      </c>
      <c r="G397" s="5" t="s">
        <v>892</v>
      </c>
    </row>
    <row r="398" spans="1:7" s="23" customFormat="1" outlineLevel="1">
      <c r="A398" s="22">
        <v>115</v>
      </c>
      <c r="B398" s="6"/>
      <c r="C398" s="6" t="s">
        <v>755</v>
      </c>
      <c r="D398" s="7"/>
      <c r="E398" s="8">
        <f t="shared" ref="E398" si="114">SUBTOTAL(9,E397:E397)</f>
        <v>16704.039980000001</v>
      </c>
      <c r="F398" s="8">
        <v>12280.667009999999</v>
      </c>
      <c r="G398" s="10"/>
    </row>
    <row r="399" spans="1:7" ht="26.25" customHeight="1" outlineLevel="2">
      <c r="A399" s="21"/>
      <c r="B399" s="18" t="s">
        <v>908</v>
      </c>
      <c r="C399" s="1" t="s">
        <v>348</v>
      </c>
      <c r="D399" s="2" t="s">
        <v>349</v>
      </c>
      <c r="E399" s="3">
        <v>16624.809000000001</v>
      </c>
      <c r="F399" s="3">
        <v>12348.120720000001</v>
      </c>
      <c r="G399" s="5"/>
    </row>
    <row r="400" spans="1:7" s="23" customFormat="1" outlineLevel="1">
      <c r="A400" s="22">
        <v>116</v>
      </c>
      <c r="B400" s="6"/>
      <c r="C400" s="6" t="s">
        <v>768</v>
      </c>
      <c r="D400" s="7"/>
      <c r="E400" s="8">
        <f t="shared" ref="E400" si="115">SUBTOTAL(9,E399:E399)</f>
        <v>16624.809000000001</v>
      </c>
      <c r="F400" s="8">
        <v>12348.120720000001</v>
      </c>
      <c r="G400" s="10"/>
    </row>
    <row r="401" spans="1:7" ht="36" customHeight="1" outlineLevel="2">
      <c r="A401" s="21"/>
      <c r="B401" s="18" t="s">
        <v>902</v>
      </c>
      <c r="C401" s="1" t="s">
        <v>14</v>
      </c>
      <c r="D401" s="2" t="s">
        <v>15</v>
      </c>
      <c r="E401" s="3">
        <v>16581.893250000001</v>
      </c>
      <c r="F401" s="3">
        <v>16562.352999999999</v>
      </c>
      <c r="G401" s="5"/>
    </row>
    <row r="402" spans="1:7" s="23" customFormat="1" outlineLevel="1">
      <c r="A402" s="22">
        <v>117</v>
      </c>
      <c r="B402" s="6"/>
      <c r="C402" s="6" t="s">
        <v>601</v>
      </c>
      <c r="D402" s="7"/>
      <c r="E402" s="8">
        <f t="shared" ref="E402" si="116">SUBTOTAL(9,E401:E401)</f>
        <v>16581.893250000001</v>
      </c>
      <c r="F402" s="8">
        <v>16562.352999999999</v>
      </c>
      <c r="G402" s="10"/>
    </row>
    <row r="403" spans="1:7" ht="24.75" customHeight="1" outlineLevel="2">
      <c r="A403" s="21"/>
      <c r="B403" s="18" t="s">
        <v>916</v>
      </c>
      <c r="C403" s="1" t="s">
        <v>484</v>
      </c>
      <c r="D403" s="2" t="s">
        <v>485</v>
      </c>
      <c r="E403" s="3">
        <v>16555.204829999999</v>
      </c>
      <c r="F403" s="3">
        <v>15563.4529</v>
      </c>
      <c r="G403" s="5"/>
    </row>
    <row r="404" spans="1:7" s="23" customFormat="1" outlineLevel="1">
      <c r="A404" s="22">
        <v>118</v>
      </c>
      <c r="B404" s="6"/>
      <c r="C404" s="6" t="s">
        <v>836</v>
      </c>
      <c r="D404" s="7"/>
      <c r="E404" s="8">
        <f t="shared" ref="E404" si="117">SUBTOTAL(9,E403:E403)</f>
        <v>16555.204829999999</v>
      </c>
      <c r="F404" s="8">
        <v>15563.4529</v>
      </c>
      <c r="G404" s="10"/>
    </row>
    <row r="405" spans="1:7" ht="23.25" customHeight="1" outlineLevel="2">
      <c r="A405" s="21"/>
      <c r="B405" s="18" t="s">
        <v>905</v>
      </c>
      <c r="C405" s="1" t="s">
        <v>78</v>
      </c>
      <c r="D405" s="2" t="s">
        <v>79</v>
      </c>
      <c r="E405" s="3">
        <v>16500.4794</v>
      </c>
      <c r="F405" s="3">
        <v>11343.79652</v>
      </c>
      <c r="G405" s="5"/>
    </row>
    <row r="406" spans="1:7" s="23" customFormat="1" outlineLevel="1">
      <c r="A406" s="22">
        <v>119</v>
      </c>
      <c r="B406" s="6"/>
      <c r="C406" s="6" t="s">
        <v>633</v>
      </c>
      <c r="D406" s="7"/>
      <c r="E406" s="8">
        <f t="shared" ref="E406" si="118">SUBTOTAL(9,E405:E405)</f>
        <v>16500.4794</v>
      </c>
      <c r="F406" s="8">
        <v>11343.79652</v>
      </c>
      <c r="G406" s="10"/>
    </row>
    <row r="407" spans="1:7" ht="23.25" customHeight="1" outlineLevel="2">
      <c r="A407" s="21"/>
      <c r="B407" s="18" t="s">
        <v>905</v>
      </c>
      <c r="C407" s="1" t="s">
        <v>124</v>
      </c>
      <c r="D407" s="2" t="s">
        <v>125</v>
      </c>
      <c r="E407" s="3">
        <v>16361.92555</v>
      </c>
      <c r="F407" s="3">
        <v>10995.558000000001</v>
      </c>
      <c r="G407" s="5"/>
    </row>
    <row r="408" spans="1:7" s="23" customFormat="1" outlineLevel="1">
      <c r="A408" s="22">
        <v>120</v>
      </c>
      <c r="B408" s="6"/>
      <c r="C408" s="6" t="s">
        <v>656</v>
      </c>
      <c r="D408" s="7"/>
      <c r="E408" s="8">
        <f t="shared" ref="E408" si="119">SUBTOTAL(9,E407:E407)</f>
        <v>16361.92555</v>
      </c>
      <c r="F408" s="8">
        <v>10995.558000000001</v>
      </c>
      <c r="G408" s="10"/>
    </row>
    <row r="409" spans="1:7" ht="27" customHeight="1" outlineLevel="2">
      <c r="A409" s="21"/>
      <c r="B409" s="18" t="s">
        <v>904</v>
      </c>
      <c r="C409" s="1" t="s">
        <v>110</v>
      </c>
      <c r="D409" s="2" t="s">
        <v>111</v>
      </c>
      <c r="E409" s="3">
        <v>16224.76548</v>
      </c>
      <c r="F409" s="3">
        <v>10684.90058</v>
      </c>
      <c r="G409" s="5" t="s">
        <v>892</v>
      </c>
    </row>
    <row r="410" spans="1:7" s="23" customFormat="1" outlineLevel="1">
      <c r="A410" s="22">
        <v>121</v>
      </c>
      <c r="B410" s="6"/>
      <c r="C410" s="6" t="s">
        <v>649</v>
      </c>
      <c r="D410" s="7"/>
      <c r="E410" s="8">
        <f t="shared" ref="E410" si="120">SUBTOTAL(9,E409:E409)</f>
        <v>16224.76548</v>
      </c>
      <c r="F410" s="8">
        <v>10684.90058</v>
      </c>
      <c r="G410" s="10"/>
    </row>
    <row r="411" spans="1:7" ht="25.5" outlineLevel="2">
      <c r="A411" s="21"/>
      <c r="B411" s="18" t="s">
        <v>903</v>
      </c>
      <c r="C411" s="1" t="s">
        <v>18</v>
      </c>
      <c r="D411" s="2" t="s">
        <v>19</v>
      </c>
      <c r="E411" s="3">
        <v>16224.352489999999</v>
      </c>
      <c r="F411" s="3">
        <v>16114.191000000001</v>
      </c>
      <c r="G411" s="5"/>
    </row>
    <row r="412" spans="1:7" s="23" customFormat="1" outlineLevel="1">
      <c r="A412" s="22">
        <v>122</v>
      </c>
      <c r="B412" s="6"/>
      <c r="C412" s="6" t="s">
        <v>603</v>
      </c>
      <c r="D412" s="7"/>
      <c r="E412" s="8">
        <f t="shared" ref="E412" si="121">SUBTOTAL(9,E411:E411)</f>
        <v>16224.352489999999</v>
      </c>
      <c r="F412" s="8">
        <v>16114.191000000001</v>
      </c>
      <c r="G412" s="10"/>
    </row>
    <row r="413" spans="1:7" ht="27.75" customHeight="1" outlineLevel="2">
      <c r="A413" s="21"/>
      <c r="B413" s="18" t="s">
        <v>918</v>
      </c>
      <c r="C413" s="1" t="s">
        <v>506</v>
      </c>
      <c r="D413" s="2" t="s">
        <v>507</v>
      </c>
      <c r="E413" s="3">
        <v>16201.79855</v>
      </c>
      <c r="F413" s="3">
        <v>14159.328190000002</v>
      </c>
      <c r="G413" s="5" t="s">
        <v>892</v>
      </c>
    </row>
    <row r="414" spans="1:7" s="23" customFormat="1" outlineLevel="1">
      <c r="A414" s="22">
        <v>123</v>
      </c>
      <c r="B414" s="6"/>
      <c r="C414" s="6" t="s">
        <v>847</v>
      </c>
      <c r="D414" s="7"/>
      <c r="E414" s="8">
        <f t="shared" ref="E414" si="122">SUBTOTAL(9,E413:E413)</f>
        <v>16201.79855</v>
      </c>
      <c r="F414" s="8">
        <v>14159.328190000002</v>
      </c>
      <c r="G414" s="10"/>
    </row>
    <row r="415" spans="1:7" ht="27" customHeight="1" outlineLevel="2">
      <c r="A415" s="21"/>
      <c r="B415" s="18" t="s">
        <v>912</v>
      </c>
      <c r="C415" s="1" t="s">
        <v>436</v>
      </c>
      <c r="D415" s="2" t="s">
        <v>437</v>
      </c>
      <c r="E415" s="3">
        <v>16189.4542</v>
      </c>
      <c r="F415" s="3">
        <v>15070.818650000001</v>
      </c>
      <c r="G415" s="5"/>
    </row>
    <row r="416" spans="1:7" s="23" customFormat="1" outlineLevel="1">
      <c r="A416" s="22">
        <v>124</v>
      </c>
      <c r="B416" s="6"/>
      <c r="C416" s="6" t="s">
        <v>812</v>
      </c>
      <c r="D416" s="7"/>
      <c r="E416" s="8">
        <f t="shared" ref="E416" si="123">SUBTOTAL(9,E415:E415)</f>
        <v>16189.4542</v>
      </c>
      <c r="F416" s="8">
        <v>15070.818650000001</v>
      </c>
      <c r="G416" s="10"/>
    </row>
    <row r="417" spans="1:7" ht="25.5" outlineLevel="2">
      <c r="A417" s="21"/>
      <c r="B417" s="18" t="s">
        <v>903</v>
      </c>
      <c r="C417" s="1" t="s">
        <v>578</v>
      </c>
      <c r="D417" s="2" t="s">
        <v>579</v>
      </c>
      <c r="E417" s="3">
        <v>15934.04694</v>
      </c>
      <c r="F417" s="3">
        <v>10132.842909999999</v>
      </c>
      <c r="G417" s="5" t="s">
        <v>892</v>
      </c>
    </row>
    <row r="418" spans="1:7" s="23" customFormat="1" outlineLevel="1">
      <c r="A418" s="22">
        <v>125</v>
      </c>
      <c r="B418" s="6"/>
      <c r="C418" s="6" t="s">
        <v>883</v>
      </c>
      <c r="D418" s="7"/>
      <c r="E418" s="8">
        <f t="shared" ref="E418" si="124">SUBTOTAL(9,E417:E417)</f>
        <v>15934.04694</v>
      </c>
      <c r="F418" s="8">
        <v>10132.842909999999</v>
      </c>
      <c r="G418" s="10"/>
    </row>
    <row r="419" spans="1:7" ht="27" customHeight="1" outlineLevel="2">
      <c r="A419" s="21"/>
      <c r="B419" s="18" t="s">
        <v>916</v>
      </c>
      <c r="C419" s="1" t="s">
        <v>490</v>
      </c>
      <c r="D419" s="2" t="s">
        <v>491</v>
      </c>
      <c r="E419" s="3">
        <v>15857.36303</v>
      </c>
      <c r="F419" s="3">
        <v>13471.174000000001</v>
      </c>
      <c r="G419" s="5" t="s">
        <v>892</v>
      </c>
    </row>
    <row r="420" spans="1:7" s="23" customFormat="1" outlineLevel="1">
      <c r="A420" s="22">
        <v>126</v>
      </c>
      <c r="B420" s="6"/>
      <c r="C420" s="6" t="s">
        <v>839</v>
      </c>
      <c r="D420" s="7"/>
      <c r="E420" s="8">
        <f t="shared" ref="E420" si="125">SUBTOTAL(9,E419:E419)</f>
        <v>15857.36303</v>
      </c>
      <c r="F420" s="8">
        <v>13471.174000000001</v>
      </c>
      <c r="G420" s="10"/>
    </row>
    <row r="421" spans="1:7" ht="25.5" customHeight="1" outlineLevel="2">
      <c r="A421" s="21"/>
      <c r="B421" s="18" t="s">
        <v>905</v>
      </c>
      <c r="C421" s="1" t="s">
        <v>250</v>
      </c>
      <c r="D421" s="2" t="s">
        <v>251</v>
      </c>
      <c r="E421" s="3">
        <v>15757.07359</v>
      </c>
      <c r="F421" s="3">
        <v>15646.953</v>
      </c>
      <c r="G421" s="5"/>
    </row>
    <row r="422" spans="1:7" s="23" customFormat="1" outlineLevel="1">
      <c r="A422" s="22">
        <v>127</v>
      </c>
      <c r="B422" s="6"/>
      <c r="C422" s="6" t="s">
        <v>719</v>
      </c>
      <c r="D422" s="7"/>
      <c r="E422" s="8">
        <f t="shared" ref="E422" si="126">SUBTOTAL(9,E421:E421)</f>
        <v>15757.07359</v>
      </c>
      <c r="F422" s="8">
        <v>15646.953</v>
      </c>
      <c r="G422" s="10"/>
    </row>
    <row r="423" spans="1:7" ht="21.75" customHeight="1" outlineLevel="2">
      <c r="A423" s="21"/>
      <c r="B423" s="18" t="s">
        <v>905</v>
      </c>
      <c r="C423" s="1" t="s">
        <v>206</v>
      </c>
      <c r="D423" s="2" t="s">
        <v>207</v>
      </c>
      <c r="E423" s="3">
        <v>15671.36335</v>
      </c>
      <c r="F423" s="3">
        <v>11044.99388</v>
      </c>
      <c r="G423" s="5"/>
    </row>
    <row r="424" spans="1:7" s="23" customFormat="1" outlineLevel="1">
      <c r="A424" s="22">
        <v>128</v>
      </c>
      <c r="B424" s="6"/>
      <c r="C424" s="6" t="s">
        <v>697</v>
      </c>
      <c r="D424" s="7"/>
      <c r="E424" s="8">
        <f t="shared" ref="E424" si="127">SUBTOTAL(9,E423:E423)</f>
        <v>15671.36335</v>
      </c>
      <c r="F424" s="8">
        <v>11044.99388</v>
      </c>
      <c r="G424" s="10"/>
    </row>
    <row r="425" spans="1:7" ht="38.25" customHeight="1" outlineLevel="2">
      <c r="A425" s="21"/>
      <c r="B425" s="18" t="s">
        <v>902</v>
      </c>
      <c r="C425" s="1" t="s">
        <v>36</v>
      </c>
      <c r="D425" s="2" t="s">
        <v>37</v>
      </c>
      <c r="E425" s="3">
        <v>10163.204</v>
      </c>
      <c r="F425" s="3">
        <v>6664.0067499999996</v>
      </c>
      <c r="G425" s="5" t="s">
        <v>893</v>
      </c>
    </row>
    <row r="426" spans="1:7" ht="25.5" outlineLevel="2">
      <c r="A426" s="21"/>
      <c r="B426" s="18" t="s">
        <v>904</v>
      </c>
      <c r="C426" s="1" t="s">
        <v>36</v>
      </c>
      <c r="D426" s="2" t="s">
        <v>37</v>
      </c>
      <c r="E426" s="3">
        <v>5128.1465600000001</v>
      </c>
      <c r="F426" s="3">
        <v>4808.1484900000005</v>
      </c>
      <c r="G426" s="5" t="s">
        <v>893</v>
      </c>
    </row>
    <row r="427" spans="1:7" s="23" customFormat="1" outlineLevel="1">
      <c r="A427" s="22">
        <v>129</v>
      </c>
      <c r="B427" s="6"/>
      <c r="C427" s="6" t="s">
        <v>612</v>
      </c>
      <c r="D427" s="7"/>
      <c r="E427" s="8">
        <f t="shared" ref="E427" si="128">SUBTOTAL(9,E425:E426)</f>
        <v>15291.350559999999</v>
      </c>
      <c r="F427" s="8">
        <v>11472.15524</v>
      </c>
      <c r="G427" s="10"/>
    </row>
    <row r="428" spans="1:7" ht="24" customHeight="1" outlineLevel="2">
      <c r="A428" s="21"/>
      <c r="B428" s="18" t="s">
        <v>908</v>
      </c>
      <c r="C428" s="1" t="s">
        <v>352</v>
      </c>
      <c r="D428" s="2" t="s">
        <v>353</v>
      </c>
      <c r="E428" s="3">
        <v>14873.70859</v>
      </c>
      <c r="F428" s="3">
        <v>9287.5913499999988</v>
      </c>
      <c r="G428" s="5"/>
    </row>
    <row r="429" spans="1:7" s="23" customFormat="1" outlineLevel="1">
      <c r="A429" s="22">
        <v>130</v>
      </c>
      <c r="B429" s="6"/>
      <c r="C429" s="6" t="s">
        <v>770</v>
      </c>
      <c r="D429" s="7"/>
      <c r="E429" s="8">
        <f t="shared" ref="E429" si="129">SUBTOTAL(9,E428:E428)</f>
        <v>14873.70859</v>
      </c>
      <c r="F429" s="8">
        <v>9287.5913499999988</v>
      </c>
      <c r="G429" s="10"/>
    </row>
    <row r="430" spans="1:7" ht="22.5" customHeight="1" outlineLevel="2">
      <c r="A430" s="21"/>
      <c r="B430" s="18" t="s">
        <v>909</v>
      </c>
      <c r="C430" s="1" t="s">
        <v>366</v>
      </c>
      <c r="D430" s="2" t="s">
        <v>367</v>
      </c>
      <c r="E430" s="3">
        <v>14833.725920000001</v>
      </c>
      <c r="F430" s="3">
        <v>8414.7946799999991</v>
      </c>
      <c r="G430" s="5" t="s">
        <v>892</v>
      </c>
    </row>
    <row r="431" spans="1:7" s="23" customFormat="1" outlineLevel="1">
      <c r="A431" s="22">
        <v>131</v>
      </c>
      <c r="B431" s="6"/>
      <c r="C431" s="6" t="s">
        <v>777</v>
      </c>
      <c r="D431" s="7"/>
      <c r="E431" s="8">
        <f t="shared" ref="E431" si="130">SUBTOTAL(9,E430:E430)</f>
        <v>14833.725920000001</v>
      </c>
      <c r="F431" s="8">
        <v>8414.7946799999991</v>
      </c>
      <c r="G431" s="10"/>
    </row>
    <row r="432" spans="1:7" ht="23.25" customHeight="1" outlineLevel="2">
      <c r="A432" s="21"/>
      <c r="B432" s="18" t="s">
        <v>905</v>
      </c>
      <c r="C432" s="1" t="s">
        <v>304</v>
      </c>
      <c r="D432" s="2" t="s">
        <v>305</v>
      </c>
      <c r="E432" s="3">
        <v>14434.928680000001</v>
      </c>
      <c r="F432" s="3">
        <v>10351.468570000001</v>
      </c>
      <c r="G432" s="5" t="s">
        <v>892</v>
      </c>
    </row>
    <row r="433" spans="1:7" ht="26.25" customHeight="1" outlineLevel="2">
      <c r="A433" s="21"/>
      <c r="B433" s="18" t="s">
        <v>907</v>
      </c>
      <c r="C433" s="1" t="s">
        <v>304</v>
      </c>
      <c r="D433" s="2" t="s">
        <v>305</v>
      </c>
      <c r="E433" s="3">
        <v>371.16863000000001</v>
      </c>
      <c r="F433" s="3">
        <v>299.03500000000003</v>
      </c>
      <c r="G433" s="5"/>
    </row>
    <row r="434" spans="1:7" s="23" customFormat="1" outlineLevel="1">
      <c r="A434" s="22">
        <v>132</v>
      </c>
      <c r="B434" s="6"/>
      <c r="C434" s="6" t="s">
        <v>746</v>
      </c>
      <c r="D434" s="7"/>
      <c r="E434" s="8">
        <f t="shared" ref="E434" si="131">SUBTOTAL(9,E432:E433)</f>
        <v>14806.097310000001</v>
      </c>
      <c r="F434" s="8">
        <v>10650.503570000001</v>
      </c>
      <c r="G434" s="10"/>
    </row>
    <row r="435" spans="1:7" ht="25.5" customHeight="1" outlineLevel="2">
      <c r="A435" s="21"/>
      <c r="B435" s="18" t="s">
        <v>903</v>
      </c>
      <c r="C435" s="1" t="s">
        <v>194</v>
      </c>
      <c r="D435" s="2" t="s">
        <v>195</v>
      </c>
      <c r="E435" s="3">
        <v>0.52959000000000001</v>
      </c>
      <c r="F435" s="3">
        <v>0</v>
      </c>
      <c r="G435" s="5"/>
    </row>
    <row r="436" spans="1:7" ht="25.5" customHeight="1" outlineLevel="2">
      <c r="A436" s="21"/>
      <c r="B436" s="18" t="s">
        <v>906</v>
      </c>
      <c r="C436" s="1" t="s">
        <v>194</v>
      </c>
      <c r="D436" s="2" t="s">
        <v>195</v>
      </c>
      <c r="E436" s="3">
        <v>14793.870849999999</v>
      </c>
      <c r="F436" s="3">
        <v>14465.310710000002</v>
      </c>
      <c r="G436" s="5"/>
    </row>
    <row r="437" spans="1:7" s="23" customFormat="1" outlineLevel="1">
      <c r="A437" s="22">
        <v>133</v>
      </c>
      <c r="B437" s="6"/>
      <c r="C437" s="6" t="s">
        <v>691</v>
      </c>
      <c r="D437" s="7"/>
      <c r="E437" s="8">
        <f t="shared" ref="E437" si="132">SUBTOTAL(9,E435:E436)</f>
        <v>14794.400439999999</v>
      </c>
      <c r="F437" s="8">
        <v>14465.310710000002</v>
      </c>
      <c r="G437" s="10"/>
    </row>
    <row r="438" spans="1:7" ht="25.5" outlineLevel="2">
      <c r="A438" s="21"/>
      <c r="B438" s="18" t="s">
        <v>914</v>
      </c>
      <c r="C438" s="1" t="s">
        <v>464</v>
      </c>
      <c r="D438" s="2" t="s">
        <v>465</v>
      </c>
      <c r="E438" s="3">
        <v>14766.70839</v>
      </c>
      <c r="F438" s="3">
        <v>10021.35052</v>
      </c>
      <c r="G438" s="5"/>
    </row>
    <row r="439" spans="1:7" s="23" customFormat="1" outlineLevel="1">
      <c r="A439" s="22">
        <v>134</v>
      </c>
      <c r="B439" s="6"/>
      <c r="C439" s="6" t="s">
        <v>826</v>
      </c>
      <c r="D439" s="7"/>
      <c r="E439" s="8">
        <f t="shared" ref="E439" si="133">SUBTOTAL(9,E438:E438)</f>
        <v>14766.70839</v>
      </c>
      <c r="F439" s="8">
        <v>10021.35052</v>
      </c>
      <c r="G439" s="10"/>
    </row>
    <row r="440" spans="1:7" ht="23.25" customHeight="1" outlineLevel="2">
      <c r="A440" s="21"/>
      <c r="B440" s="18" t="s">
        <v>915</v>
      </c>
      <c r="C440" s="1" t="s">
        <v>476</v>
      </c>
      <c r="D440" s="2" t="s">
        <v>477</v>
      </c>
      <c r="E440" s="3">
        <v>14660.40151</v>
      </c>
      <c r="F440" s="3">
        <v>9438.9259999999995</v>
      </c>
      <c r="G440" s="5" t="s">
        <v>892</v>
      </c>
    </row>
    <row r="441" spans="1:7" s="23" customFormat="1" outlineLevel="1">
      <c r="A441" s="22">
        <v>135</v>
      </c>
      <c r="B441" s="6"/>
      <c r="C441" s="6" t="s">
        <v>832</v>
      </c>
      <c r="D441" s="7"/>
      <c r="E441" s="8">
        <f t="shared" ref="E441" si="134">SUBTOTAL(9,E440:E440)</f>
        <v>14660.40151</v>
      </c>
      <c r="F441" s="8">
        <v>9438.9259999999995</v>
      </c>
      <c r="G441" s="10"/>
    </row>
    <row r="442" spans="1:7" ht="22.5" customHeight="1" outlineLevel="2">
      <c r="A442" s="21"/>
      <c r="B442" s="18" t="s">
        <v>915</v>
      </c>
      <c r="C442" s="1" t="s">
        <v>468</v>
      </c>
      <c r="D442" s="2" t="s">
        <v>469</v>
      </c>
      <c r="E442" s="3">
        <v>14541.707350000001</v>
      </c>
      <c r="F442" s="3">
        <v>10274.983539999999</v>
      </c>
      <c r="G442" s="5" t="s">
        <v>892</v>
      </c>
    </row>
    <row r="443" spans="1:7" s="23" customFormat="1" outlineLevel="1">
      <c r="A443" s="22">
        <v>136</v>
      </c>
      <c r="B443" s="6"/>
      <c r="C443" s="6" t="s">
        <v>828</v>
      </c>
      <c r="D443" s="7"/>
      <c r="E443" s="8">
        <f t="shared" ref="E443" si="135">SUBTOTAL(9,E442:E442)</f>
        <v>14541.707350000001</v>
      </c>
      <c r="F443" s="8">
        <v>10274.983539999999</v>
      </c>
      <c r="G443" s="10"/>
    </row>
    <row r="444" spans="1:7" ht="23.25" customHeight="1" outlineLevel="2" collapsed="1">
      <c r="A444" s="21"/>
      <c r="B444" s="18" t="s">
        <v>905</v>
      </c>
      <c r="C444" s="1" t="s">
        <v>254</v>
      </c>
      <c r="D444" s="2" t="s">
        <v>255</v>
      </c>
      <c r="E444" s="3">
        <v>14348.92216</v>
      </c>
      <c r="F444" s="3">
        <v>13871.589</v>
      </c>
      <c r="G444" s="5"/>
    </row>
    <row r="445" spans="1:7" s="23" customFormat="1" outlineLevel="1">
      <c r="A445" s="22">
        <v>137</v>
      </c>
      <c r="B445" s="6"/>
      <c r="C445" s="6" t="s">
        <v>721</v>
      </c>
      <c r="D445" s="7"/>
      <c r="E445" s="8">
        <f t="shared" ref="E445" si="136">SUBTOTAL(9,E444:E444)</f>
        <v>14348.92216</v>
      </c>
      <c r="F445" s="8">
        <v>13871.589</v>
      </c>
      <c r="G445" s="10"/>
    </row>
    <row r="446" spans="1:7" ht="26.25" customHeight="1" outlineLevel="2" collapsed="1">
      <c r="A446" s="21"/>
      <c r="B446" s="18" t="s">
        <v>910</v>
      </c>
      <c r="C446" s="1" t="s">
        <v>412</v>
      </c>
      <c r="D446" s="2" t="s">
        <v>413</v>
      </c>
      <c r="E446" s="3">
        <v>14200.50758</v>
      </c>
      <c r="F446" s="3">
        <v>8382.1403399999999</v>
      </c>
      <c r="G446" s="5"/>
    </row>
    <row r="447" spans="1:7" s="23" customFormat="1" outlineLevel="1">
      <c r="A447" s="22">
        <v>138</v>
      </c>
      <c r="B447" s="6"/>
      <c r="C447" s="6" t="s">
        <v>800</v>
      </c>
      <c r="D447" s="7"/>
      <c r="E447" s="8">
        <f t="shared" ref="E447" si="137">SUBTOTAL(9,E446:E446)</f>
        <v>14200.50758</v>
      </c>
      <c r="F447" s="8">
        <v>8382.1403399999999</v>
      </c>
      <c r="G447" s="10"/>
    </row>
    <row r="448" spans="1:7" ht="24.75" customHeight="1" outlineLevel="2" collapsed="1">
      <c r="A448" s="21"/>
      <c r="B448" s="18" t="s">
        <v>903</v>
      </c>
      <c r="C448" s="1" t="s">
        <v>156</v>
      </c>
      <c r="D448" s="2" t="s">
        <v>157</v>
      </c>
      <c r="E448" s="3">
        <v>14165.667670000001</v>
      </c>
      <c r="F448" s="3">
        <v>13821.48544</v>
      </c>
      <c r="G448" s="5" t="s">
        <v>892</v>
      </c>
    </row>
    <row r="449" spans="1:7" ht="22.5" customHeight="1" outlineLevel="2">
      <c r="A449" s="21"/>
      <c r="B449" s="18" t="s">
        <v>904</v>
      </c>
      <c r="C449" s="1" t="s">
        <v>156</v>
      </c>
      <c r="D449" s="2" t="s">
        <v>157</v>
      </c>
      <c r="E449" s="3">
        <v>20</v>
      </c>
      <c r="F449" s="3">
        <v>0</v>
      </c>
      <c r="G449" s="5" t="s">
        <v>892</v>
      </c>
    </row>
    <row r="450" spans="1:7" ht="24.75" customHeight="1" outlineLevel="2" collapsed="1">
      <c r="A450" s="21"/>
      <c r="B450" s="18" t="s">
        <v>905</v>
      </c>
      <c r="C450" s="1" t="s">
        <v>156</v>
      </c>
      <c r="D450" s="2" t="s">
        <v>157</v>
      </c>
      <c r="E450" s="3">
        <v>10</v>
      </c>
      <c r="F450" s="3">
        <v>0</v>
      </c>
      <c r="G450" s="5" t="s">
        <v>892</v>
      </c>
    </row>
    <row r="451" spans="1:7" s="23" customFormat="1" outlineLevel="1">
      <c r="A451" s="22">
        <v>139</v>
      </c>
      <c r="B451" s="6"/>
      <c r="C451" s="6" t="s">
        <v>672</v>
      </c>
      <c r="D451" s="7"/>
      <c r="E451" s="8">
        <f t="shared" ref="E451" si="138">SUBTOTAL(9,E448:E450)</f>
        <v>14195.667670000001</v>
      </c>
      <c r="F451" s="8">
        <v>13821.48544</v>
      </c>
      <c r="G451" s="10"/>
    </row>
    <row r="452" spans="1:7" ht="25.5" customHeight="1" outlineLevel="2" collapsed="1">
      <c r="A452" s="21"/>
      <c r="B452" s="18" t="s">
        <v>920</v>
      </c>
      <c r="C452" s="1" t="s">
        <v>528</v>
      </c>
      <c r="D452" s="2" t="s">
        <v>529</v>
      </c>
      <c r="E452" s="3">
        <v>14121.252920000001</v>
      </c>
      <c r="F452" s="3">
        <v>10273.59794</v>
      </c>
      <c r="G452" s="5"/>
    </row>
    <row r="453" spans="1:7" s="23" customFormat="1" outlineLevel="1">
      <c r="A453" s="22">
        <v>140</v>
      </c>
      <c r="B453" s="6"/>
      <c r="C453" s="6" t="s">
        <v>858</v>
      </c>
      <c r="D453" s="7"/>
      <c r="E453" s="8">
        <f t="shared" ref="E453" si="139">SUBTOTAL(9,E452:E452)</f>
        <v>14121.252920000001</v>
      </c>
      <c r="F453" s="8">
        <v>10273.59794</v>
      </c>
      <c r="G453" s="10"/>
    </row>
    <row r="454" spans="1:7" ht="25.5" customHeight="1" outlineLevel="2">
      <c r="A454" s="21"/>
      <c r="B454" s="18" t="s">
        <v>914</v>
      </c>
      <c r="C454" s="1" t="s">
        <v>548</v>
      </c>
      <c r="D454" s="2" t="s">
        <v>549</v>
      </c>
      <c r="E454" s="3">
        <v>300.70862</v>
      </c>
      <c r="F454" s="3">
        <v>257.46800000000002</v>
      </c>
      <c r="G454" s="5"/>
    </row>
    <row r="455" spans="1:7" ht="25.5" customHeight="1" outlineLevel="2" collapsed="1">
      <c r="A455" s="21"/>
      <c r="B455" s="18" t="s">
        <v>914</v>
      </c>
      <c r="C455" s="1" t="s">
        <v>548</v>
      </c>
      <c r="D455" s="2" t="s">
        <v>549</v>
      </c>
      <c r="E455" s="3">
        <v>3831.3648600000001</v>
      </c>
      <c r="F455" s="3">
        <v>3536.5839999999998</v>
      </c>
      <c r="G455" s="5"/>
    </row>
    <row r="456" spans="1:7" ht="25.5" customHeight="1" outlineLevel="2">
      <c r="A456" s="21"/>
      <c r="B456" s="18" t="s">
        <v>921</v>
      </c>
      <c r="C456" s="1" t="s">
        <v>548</v>
      </c>
      <c r="D456" s="2" t="s">
        <v>549</v>
      </c>
      <c r="E456" s="3">
        <v>9899.4559499999996</v>
      </c>
      <c r="F456" s="3">
        <v>8116.7474900000007</v>
      </c>
      <c r="G456" s="5"/>
    </row>
    <row r="457" spans="1:7" s="23" customFormat="1" outlineLevel="1">
      <c r="A457" s="22">
        <v>141</v>
      </c>
      <c r="B457" s="6"/>
      <c r="C457" s="6" t="s">
        <v>868</v>
      </c>
      <c r="D457" s="7"/>
      <c r="E457" s="8">
        <f t="shared" ref="E457" si="140">SUBTOTAL(9,E454:E456)</f>
        <v>14031.529429999999</v>
      </c>
      <c r="F457" s="8">
        <v>11910.799489999999</v>
      </c>
      <c r="G457" s="10"/>
    </row>
    <row r="458" spans="1:7" ht="24.75" customHeight="1" outlineLevel="2">
      <c r="A458" s="21"/>
      <c r="B458" s="18" t="s">
        <v>913</v>
      </c>
      <c r="C458" s="1" t="s">
        <v>438</v>
      </c>
      <c r="D458" s="2" t="s">
        <v>439</v>
      </c>
      <c r="E458" s="3">
        <v>13834.02212</v>
      </c>
      <c r="F458" s="3">
        <v>9819.0340099999994</v>
      </c>
      <c r="G458" s="5"/>
    </row>
    <row r="459" spans="1:7" s="23" customFormat="1" outlineLevel="1">
      <c r="A459" s="22">
        <v>142</v>
      </c>
      <c r="B459" s="6"/>
      <c r="C459" s="6" t="s">
        <v>813</v>
      </c>
      <c r="D459" s="7"/>
      <c r="E459" s="8">
        <f t="shared" ref="E459" si="141">SUBTOTAL(9,E458:E458)</f>
        <v>13834.02212</v>
      </c>
      <c r="F459" s="8">
        <v>9819.0340099999994</v>
      </c>
      <c r="G459" s="10"/>
    </row>
    <row r="460" spans="1:7" ht="23.25" customHeight="1" outlineLevel="2">
      <c r="A460" s="21"/>
      <c r="B460" s="18" t="s">
        <v>907</v>
      </c>
      <c r="C460" s="1" t="s">
        <v>324</v>
      </c>
      <c r="D460" s="2" t="s">
        <v>325</v>
      </c>
      <c r="E460" s="3">
        <v>13624.950870000001</v>
      </c>
      <c r="F460" s="3">
        <v>9052.2561800000003</v>
      </c>
      <c r="G460" s="5" t="s">
        <v>892</v>
      </c>
    </row>
    <row r="461" spans="1:7" s="23" customFormat="1" outlineLevel="1">
      <c r="A461" s="22">
        <v>143</v>
      </c>
      <c r="B461" s="6"/>
      <c r="C461" s="6" t="s">
        <v>756</v>
      </c>
      <c r="D461" s="7"/>
      <c r="E461" s="8">
        <f t="shared" ref="E461" si="142">SUBTOTAL(9,E460:E460)</f>
        <v>13624.950870000001</v>
      </c>
      <c r="F461" s="8">
        <v>9052.2561800000003</v>
      </c>
      <c r="G461" s="10"/>
    </row>
    <row r="462" spans="1:7" ht="24.75" customHeight="1" outlineLevel="2">
      <c r="A462" s="21"/>
      <c r="B462" s="18" t="s">
        <v>917</v>
      </c>
      <c r="C462" s="1" t="s">
        <v>498</v>
      </c>
      <c r="D462" s="2" t="s">
        <v>499</v>
      </c>
      <c r="E462" s="3">
        <v>13618.56343</v>
      </c>
      <c r="F462" s="3">
        <v>6987.7220800000005</v>
      </c>
      <c r="G462" s="5" t="s">
        <v>892</v>
      </c>
    </row>
    <row r="463" spans="1:7" s="23" customFormat="1" outlineLevel="1">
      <c r="A463" s="22">
        <v>144</v>
      </c>
      <c r="B463" s="6"/>
      <c r="C463" s="6" t="s">
        <v>843</v>
      </c>
      <c r="D463" s="7"/>
      <c r="E463" s="8">
        <f t="shared" ref="E463" si="143">SUBTOTAL(9,E462:E462)</f>
        <v>13618.56343</v>
      </c>
      <c r="F463" s="8">
        <v>6987.7220800000005</v>
      </c>
      <c r="G463" s="10"/>
    </row>
    <row r="464" spans="1:7" ht="24.75" customHeight="1" outlineLevel="2">
      <c r="A464" s="21"/>
      <c r="B464" s="18" t="s">
        <v>923</v>
      </c>
      <c r="C464" s="1" t="s">
        <v>132</v>
      </c>
      <c r="D464" s="2" t="s">
        <v>133</v>
      </c>
      <c r="E464" s="3">
        <v>13318.797629999999</v>
      </c>
      <c r="F464" s="3">
        <v>9696.4217499999995</v>
      </c>
      <c r="G464" s="5"/>
    </row>
    <row r="465" spans="1:7" s="23" customFormat="1" outlineLevel="1">
      <c r="A465" s="22">
        <v>145</v>
      </c>
      <c r="B465" s="6"/>
      <c r="C465" s="6" t="s">
        <v>660</v>
      </c>
      <c r="D465" s="7"/>
      <c r="E465" s="8">
        <f t="shared" ref="E465" si="144">SUBTOTAL(9,E464:E464)</f>
        <v>13318.797629999999</v>
      </c>
      <c r="F465" s="8">
        <v>9696.4217499999995</v>
      </c>
      <c r="G465" s="10"/>
    </row>
    <row r="466" spans="1:7" ht="25.5" outlineLevel="2">
      <c r="A466" s="21"/>
      <c r="B466" s="18" t="s">
        <v>910</v>
      </c>
      <c r="C466" s="1" t="s">
        <v>556</v>
      </c>
      <c r="D466" s="2" t="s">
        <v>557</v>
      </c>
      <c r="E466" s="3">
        <v>13253.883260000001</v>
      </c>
      <c r="F466" s="3">
        <v>6201.3066699999999</v>
      </c>
      <c r="G466" s="5" t="s">
        <v>892</v>
      </c>
    </row>
    <row r="467" spans="1:7" s="23" customFormat="1" outlineLevel="1">
      <c r="A467" s="22">
        <v>146</v>
      </c>
      <c r="B467" s="6"/>
      <c r="C467" s="6" t="s">
        <v>872</v>
      </c>
      <c r="D467" s="7"/>
      <c r="E467" s="8">
        <f t="shared" ref="E467" si="145">SUBTOTAL(9,E466:E466)</f>
        <v>13253.883260000001</v>
      </c>
      <c r="F467" s="8">
        <v>6201.3066699999999</v>
      </c>
      <c r="G467" s="10"/>
    </row>
    <row r="468" spans="1:7" ht="25.5" outlineLevel="2">
      <c r="A468" s="21"/>
      <c r="B468" s="18" t="s">
        <v>905</v>
      </c>
      <c r="C468" s="1" t="s">
        <v>522</v>
      </c>
      <c r="D468" s="2" t="s">
        <v>523</v>
      </c>
      <c r="E468" s="3">
        <v>13240.548790000001</v>
      </c>
      <c r="F468" s="3">
        <v>11542.905000000001</v>
      </c>
      <c r="G468" s="5"/>
    </row>
    <row r="469" spans="1:7" s="23" customFormat="1" outlineLevel="1">
      <c r="A469" s="22">
        <v>147</v>
      </c>
      <c r="B469" s="6"/>
      <c r="C469" s="6" t="s">
        <v>855</v>
      </c>
      <c r="D469" s="7"/>
      <c r="E469" s="8">
        <f t="shared" ref="E469" si="146">SUBTOTAL(9,E468:E468)</f>
        <v>13240.548790000001</v>
      </c>
      <c r="F469" s="8">
        <v>11542.905000000001</v>
      </c>
      <c r="G469" s="10"/>
    </row>
    <row r="470" spans="1:7" ht="25.5" outlineLevel="2">
      <c r="A470" s="21"/>
      <c r="B470" s="18" t="s">
        <v>921</v>
      </c>
      <c r="C470" s="1" t="s">
        <v>210</v>
      </c>
      <c r="D470" s="2" t="s">
        <v>211</v>
      </c>
      <c r="E470" s="3">
        <v>13214.038850000001</v>
      </c>
      <c r="F470" s="3">
        <v>10815.08707</v>
      </c>
      <c r="G470" s="5" t="s">
        <v>892</v>
      </c>
    </row>
    <row r="471" spans="1:7" s="23" customFormat="1" outlineLevel="1">
      <c r="A471" s="22">
        <v>148</v>
      </c>
      <c r="B471" s="6"/>
      <c r="C471" s="6" t="s">
        <v>699</v>
      </c>
      <c r="D471" s="7"/>
      <c r="E471" s="8">
        <f t="shared" ref="E471" si="147">SUBTOTAL(9,E470:E470)</f>
        <v>13214.038850000001</v>
      </c>
      <c r="F471" s="8">
        <v>10815.08707</v>
      </c>
      <c r="G471" s="10"/>
    </row>
    <row r="472" spans="1:7" ht="27" customHeight="1" outlineLevel="2" collapsed="1">
      <c r="A472" s="21"/>
      <c r="B472" s="18" t="s">
        <v>905</v>
      </c>
      <c r="C472" s="1" t="s">
        <v>236</v>
      </c>
      <c r="D472" s="2" t="s">
        <v>237</v>
      </c>
      <c r="E472" s="3">
        <v>13113.62981</v>
      </c>
      <c r="F472" s="3">
        <v>9820.3124399999997</v>
      </c>
      <c r="G472" s="5"/>
    </row>
    <row r="473" spans="1:7" s="23" customFormat="1" outlineLevel="1">
      <c r="A473" s="22">
        <v>149</v>
      </c>
      <c r="B473" s="6"/>
      <c r="C473" s="6" t="s">
        <v>712</v>
      </c>
      <c r="D473" s="7"/>
      <c r="E473" s="8">
        <f t="shared" ref="E473" si="148">SUBTOTAL(9,E472:E472)</f>
        <v>13113.62981</v>
      </c>
      <c r="F473" s="8">
        <v>9820.3124399999997</v>
      </c>
      <c r="G473" s="10"/>
    </row>
    <row r="474" spans="1:7" ht="26.25" customHeight="1" outlineLevel="2" collapsed="1">
      <c r="A474" s="21"/>
      <c r="B474" s="18" t="s">
        <v>923</v>
      </c>
      <c r="C474" s="1" t="s">
        <v>558</v>
      </c>
      <c r="D474" s="2" t="s">
        <v>559</v>
      </c>
      <c r="E474" s="3">
        <v>13111.48115</v>
      </c>
      <c r="F474" s="3">
        <v>10711.26288</v>
      </c>
      <c r="G474" s="5" t="s">
        <v>892</v>
      </c>
    </row>
    <row r="475" spans="1:7" s="23" customFormat="1" outlineLevel="1">
      <c r="A475" s="22">
        <v>150</v>
      </c>
      <c r="B475" s="6"/>
      <c r="C475" s="6" t="s">
        <v>873</v>
      </c>
      <c r="D475" s="7"/>
      <c r="E475" s="8">
        <f t="shared" ref="E475" si="149">SUBTOTAL(9,E474:E474)</f>
        <v>13111.48115</v>
      </c>
      <c r="F475" s="8">
        <v>10711.26288</v>
      </c>
      <c r="G475" s="10"/>
    </row>
    <row r="476" spans="1:7" ht="25.5" customHeight="1" outlineLevel="2" collapsed="1">
      <c r="A476" s="21"/>
      <c r="B476" s="18" t="s">
        <v>903</v>
      </c>
      <c r="C476" s="1" t="s">
        <v>284</v>
      </c>
      <c r="D476" s="2" t="s">
        <v>285</v>
      </c>
      <c r="E476" s="3">
        <v>13107.83894</v>
      </c>
      <c r="F476" s="3">
        <v>10400.438189999999</v>
      </c>
      <c r="G476" s="5" t="s">
        <v>892</v>
      </c>
    </row>
    <row r="477" spans="1:7" s="23" customFormat="1" outlineLevel="1">
      <c r="A477" s="22">
        <v>151</v>
      </c>
      <c r="B477" s="6"/>
      <c r="C477" s="6" t="s">
        <v>736</v>
      </c>
      <c r="D477" s="7"/>
      <c r="E477" s="8">
        <f t="shared" ref="E477" si="150">SUBTOTAL(9,E476:E476)</f>
        <v>13107.83894</v>
      </c>
      <c r="F477" s="8">
        <v>10400.438189999999</v>
      </c>
      <c r="G477" s="10"/>
    </row>
    <row r="478" spans="1:7" ht="24.75" customHeight="1" outlineLevel="2">
      <c r="A478" s="21"/>
      <c r="B478" s="18" t="s">
        <v>914</v>
      </c>
      <c r="C478" s="1" t="s">
        <v>466</v>
      </c>
      <c r="D478" s="2" t="s">
        <v>467</v>
      </c>
      <c r="E478" s="3">
        <v>12924.398150000001</v>
      </c>
      <c r="F478" s="3">
        <v>9949.4120000000003</v>
      </c>
      <c r="G478" s="5"/>
    </row>
    <row r="479" spans="1:7" s="23" customFormat="1" outlineLevel="1">
      <c r="A479" s="22">
        <v>152</v>
      </c>
      <c r="B479" s="6"/>
      <c r="C479" s="6" t="s">
        <v>827</v>
      </c>
      <c r="D479" s="7"/>
      <c r="E479" s="8">
        <f t="shared" ref="E479" si="151">SUBTOTAL(9,E478:E478)</f>
        <v>12924.398150000001</v>
      </c>
      <c r="F479" s="8">
        <v>9949.4120000000003</v>
      </c>
      <c r="G479" s="10"/>
    </row>
    <row r="480" spans="1:7" ht="24.75" customHeight="1" outlineLevel="2" collapsed="1">
      <c r="A480" s="21"/>
      <c r="B480" s="18" t="s">
        <v>907</v>
      </c>
      <c r="C480" s="1" t="s">
        <v>414</v>
      </c>
      <c r="D480" s="2" t="s">
        <v>415</v>
      </c>
      <c r="E480" s="3">
        <v>12902.015310000001</v>
      </c>
      <c r="F480" s="3">
        <v>8469.4605900000006</v>
      </c>
      <c r="G480" s="5"/>
    </row>
    <row r="481" spans="1:7" s="23" customFormat="1" outlineLevel="1">
      <c r="A481" s="22">
        <v>153</v>
      </c>
      <c r="B481" s="6"/>
      <c r="C481" s="6" t="s">
        <v>801</v>
      </c>
      <c r="D481" s="7"/>
      <c r="E481" s="8">
        <f t="shared" ref="E481" si="152">SUBTOTAL(9,E480:E480)</f>
        <v>12902.015310000001</v>
      </c>
      <c r="F481" s="8">
        <v>8469.4605900000006</v>
      </c>
      <c r="G481" s="10"/>
    </row>
    <row r="482" spans="1:7" ht="25.5" customHeight="1" outlineLevel="2">
      <c r="A482" s="21"/>
      <c r="B482" s="18" t="s">
        <v>905</v>
      </c>
      <c r="C482" s="1" t="s">
        <v>196</v>
      </c>
      <c r="D482" s="2" t="s">
        <v>197</v>
      </c>
      <c r="E482" s="3">
        <v>12593.574710000001</v>
      </c>
      <c r="F482" s="3">
        <v>7884.8660999999993</v>
      </c>
      <c r="G482" s="5"/>
    </row>
    <row r="483" spans="1:7" s="23" customFormat="1" outlineLevel="1">
      <c r="A483" s="22">
        <v>154</v>
      </c>
      <c r="B483" s="6"/>
      <c r="C483" s="6" t="s">
        <v>692</v>
      </c>
      <c r="D483" s="7"/>
      <c r="E483" s="8">
        <f t="shared" ref="E483" si="153">SUBTOTAL(9,E482:E482)</f>
        <v>12593.574710000001</v>
      </c>
      <c r="F483" s="8">
        <v>7884.8660999999993</v>
      </c>
      <c r="G483" s="10"/>
    </row>
    <row r="484" spans="1:7" ht="26.25" customHeight="1" outlineLevel="2">
      <c r="A484" s="21"/>
      <c r="B484" s="18" t="s">
        <v>903</v>
      </c>
      <c r="C484" s="1" t="s">
        <v>20</v>
      </c>
      <c r="D484" s="2" t="s">
        <v>21</v>
      </c>
      <c r="E484" s="3">
        <v>12473.364939999999</v>
      </c>
      <c r="F484" s="3">
        <v>10251.002460000002</v>
      </c>
      <c r="G484" s="5" t="s">
        <v>892</v>
      </c>
    </row>
    <row r="485" spans="1:7" ht="22.5" customHeight="1" outlineLevel="2" collapsed="1">
      <c r="A485" s="21"/>
      <c r="B485" s="18" t="s">
        <v>910</v>
      </c>
      <c r="C485" s="1" t="s">
        <v>20</v>
      </c>
      <c r="D485" s="2" t="s">
        <v>21</v>
      </c>
      <c r="E485" s="3">
        <v>106.78561000000001</v>
      </c>
      <c r="F485" s="3">
        <v>93.505759999999995</v>
      </c>
      <c r="G485" s="5" t="s">
        <v>892</v>
      </c>
    </row>
    <row r="486" spans="1:7" s="23" customFormat="1" outlineLevel="1">
      <c r="A486" s="22">
        <v>155</v>
      </c>
      <c r="B486" s="6"/>
      <c r="C486" s="6" t="s">
        <v>604</v>
      </c>
      <c r="D486" s="7"/>
      <c r="E486" s="8">
        <f t="shared" ref="E486" si="154">SUBTOTAL(9,E484:E485)</f>
        <v>12580.15055</v>
      </c>
      <c r="F486" s="8">
        <v>10344.508220000002</v>
      </c>
      <c r="G486" s="10"/>
    </row>
    <row r="487" spans="1:7" ht="25.5" outlineLevel="2" collapsed="1">
      <c r="A487" s="21"/>
      <c r="B487" s="18" t="s">
        <v>908</v>
      </c>
      <c r="C487" s="1" t="s">
        <v>328</v>
      </c>
      <c r="D487" s="2" t="s">
        <v>329</v>
      </c>
      <c r="E487" s="3">
        <v>12570.72775</v>
      </c>
      <c r="F487" s="3">
        <v>11239.958000000001</v>
      </c>
      <c r="G487" s="5" t="s">
        <v>892</v>
      </c>
    </row>
    <row r="488" spans="1:7" s="23" customFormat="1" outlineLevel="1">
      <c r="A488" s="22">
        <v>156</v>
      </c>
      <c r="B488" s="6"/>
      <c r="C488" s="6" t="s">
        <v>758</v>
      </c>
      <c r="D488" s="7"/>
      <c r="E488" s="8">
        <f t="shared" ref="E488" si="155">SUBTOTAL(9,E487:E487)</f>
        <v>12570.72775</v>
      </c>
      <c r="F488" s="8">
        <v>11239.958000000001</v>
      </c>
      <c r="G488" s="10"/>
    </row>
    <row r="489" spans="1:7" ht="26.25" customHeight="1" outlineLevel="2">
      <c r="A489" s="21"/>
      <c r="B489" s="18" t="s">
        <v>904</v>
      </c>
      <c r="C489" s="1" t="s">
        <v>50</v>
      </c>
      <c r="D489" s="2" t="s">
        <v>51</v>
      </c>
      <c r="E489" s="3">
        <v>1494.5352</v>
      </c>
      <c r="F489" s="3">
        <v>1236.6300000000001</v>
      </c>
      <c r="G489" s="5"/>
    </row>
    <row r="490" spans="1:7" ht="25.5" outlineLevel="2" collapsed="1">
      <c r="A490" s="21"/>
      <c r="B490" s="18" t="s">
        <v>905</v>
      </c>
      <c r="C490" s="1" t="s">
        <v>50</v>
      </c>
      <c r="D490" s="2" t="s">
        <v>51</v>
      </c>
      <c r="E490" s="3">
        <v>10996.356900000001</v>
      </c>
      <c r="F490" s="3">
        <v>7480.0507099999995</v>
      </c>
      <c r="G490" s="5"/>
    </row>
    <row r="491" spans="1:7" s="23" customFormat="1" outlineLevel="1">
      <c r="A491" s="22">
        <v>157</v>
      </c>
      <c r="B491" s="6"/>
      <c r="C491" s="6" t="s">
        <v>619</v>
      </c>
      <c r="D491" s="7"/>
      <c r="E491" s="8">
        <f t="shared" ref="E491" si="156">SUBTOTAL(9,E489:E490)</f>
        <v>12490.892100000001</v>
      </c>
      <c r="F491" s="8">
        <v>8716.6807100000005</v>
      </c>
      <c r="G491" s="10"/>
    </row>
    <row r="492" spans="1:7" ht="25.5" customHeight="1" outlineLevel="2" collapsed="1">
      <c r="A492" s="21"/>
      <c r="B492" s="18" t="s">
        <v>923</v>
      </c>
      <c r="C492" s="1" t="s">
        <v>562</v>
      </c>
      <c r="D492" s="2" t="s">
        <v>563</v>
      </c>
      <c r="E492" s="3">
        <v>12417.407649999999</v>
      </c>
      <c r="F492" s="3">
        <v>8750.223</v>
      </c>
      <c r="G492" s="5" t="s">
        <v>892</v>
      </c>
    </row>
    <row r="493" spans="1:7" s="23" customFormat="1" outlineLevel="1">
      <c r="A493" s="22">
        <v>158</v>
      </c>
      <c r="B493" s="6"/>
      <c r="C493" s="6" t="s">
        <v>875</v>
      </c>
      <c r="D493" s="7"/>
      <c r="E493" s="8">
        <f t="shared" ref="E493" si="157">SUBTOTAL(9,E492:E492)</f>
        <v>12417.407649999999</v>
      </c>
      <c r="F493" s="8">
        <v>8750.223</v>
      </c>
      <c r="G493" s="10"/>
    </row>
    <row r="494" spans="1:7" ht="25.5" customHeight="1" outlineLevel="2" collapsed="1">
      <c r="A494" s="21"/>
      <c r="B494" s="18" t="s">
        <v>907</v>
      </c>
      <c r="C494" s="1" t="s">
        <v>530</v>
      </c>
      <c r="D494" s="2" t="s">
        <v>531</v>
      </c>
      <c r="E494" s="3">
        <v>12403.15732</v>
      </c>
      <c r="F494" s="3">
        <v>9449.3656099999989</v>
      </c>
      <c r="G494" s="5" t="s">
        <v>892</v>
      </c>
    </row>
    <row r="495" spans="1:7" s="23" customFormat="1" outlineLevel="1">
      <c r="A495" s="22">
        <v>159</v>
      </c>
      <c r="B495" s="6"/>
      <c r="C495" s="6" t="s">
        <v>859</v>
      </c>
      <c r="D495" s="7"/>
      <c r="E495" s="8">
        <f t="shared" ref="E495" si="158">SUBTOTAL(9,E494:E494)</f>
        <v>12403.15732</v>
      </c>
      <c r="F495" s="8">
        <v>9449.3656099999989</v>
      </c>
      <c r="G495" s="10"/>
    </row>
    <row r="496" spans="1:7" ht="24.75" customHeight="1" outlineLevel="2" collapsed="1">
      <c r="A496" s="21"/>
      <c r="B496" s="18" t="s">
        <v>909</v>
      </c>
      <c r="C496" s="1" t="s">
        <v>380</v>
      </c>
      <c r="D496" s="2" t="s">
        <v>381</v>
      </c>
      <c r="E496" s="3">
        <v>12282.131299999999</v>
      </c>
      <c r="F496" s="3">
        <v>8326.7210599999999</v>
      </c>
      <c r="G496" s="5" t="s">
        <v>892</v>
      </c>
    </row>
    <row r="497" spans="1:7" s="23" customFormat="1" outlineLevel="1">
      <c r="A497" s="22">
        <v>160</v>
      </c>
      <c r="B497" s="6"/>
      <c r="C497" s="6" t="s">
        <v>784</v>
      </c>
      <c r="D497" s="7"/>
      <c r="E497" s="8">
        <f t="shared" ref="E497" si="159">SUBTOTAL(9,E496:E496)</f>
        <v>12282.131299999999</v>
      </c>
      <c r="F497" s="8">
        <v>8326.7210599999999</v>
      </c>
      <c r="G497" s="10"/>
    </row>
    <row r="498" spans="1:7" ht="27.75" customHeight="1" outlineLevel="2" collapsed="1">
      <c r="A498" s="21"/>
      <c r="B498" s="18" t="s">
        <v>905</v>
      </c>
      <c r="C498" s="1" t="s">
        <v>264</v>
      </c>
      <c r="D498" s="2" t="s">
        <v>265</v>
      </c>
      <c r="E498" s="3">
        <v>12113.617679999999</v>
      </c>
      <c r="F498" s="3">
        <v>7303.2272299999995</v>
      </c>
      <c r="G498" s="5" t="s">
        <v>892</v>
      </c>
    </row>
    <row r="499" spans="1:7" ht="27.75" customHeight="1" outlineLevel="2" collapsed="1">
      <c r="A499" s="21"/>
      <c r="B499" s="18" t="s">
        <v>914</v>
      </c>
      <c r="C499" s="1" t="s">
        <v>264</v>
      </c>
      <c r="D499" s="2" t="s">
        <v>265</v>
      </c>
      <c r="E499" s="3">
        <v>2.3683999999999998</v>
      </c>
      <c r="F499" s="3">
        <v>0.877</v>
      </c>
      <c r="G499" s="5" t="s">
        <v>892</v>
      </c>
    </row>
    <row r="500" spans="1:7" ht="27.75" customHeight="1" outlineLevel="2" collapsed="1">
      <c r="A500" s="21"/>
      <c r="B500" s="18" t="s">
        <v>923</v>
      </c>
      <c r="C500" s="1" t="s">
        <v>264</v>
      </c>
      <c r="D500" s="2" t="s">
        <v>265</v>
      </c>
      <c r="E500" s="3">
        <v>69.782960000000003</v>
      </c>
      <c r="F500" s="3">
        <v>43.593000000000004</v>
      </c>
      <c r="G500" s="5" t="s">
        <v>892</v>
      </c>
    </row>
    <row r="501" spans="1:7" ht="27.75" customHeight="1" outlineLevel="2">
      <c r="A501" s="21"/>
      <c r="B501" s="18" t="s">
        <v>923</v>
      </c>
      <c r="C501" s="1" t="s">
        <v>264</v>
      </c>
      <c r="D501" s="2" t="s">
        <v>265</v>
      </c>
      <c r="E501" s="3">
        <v>11.22401</v>
      </c>
      <c r="F501" s="3">
        <v>7.5430000000000001</v>
      </c>
      <c r="G501" s="5" t="s">
        <v>892</v>
      </c>
    </row>
    <row r="502" spans="1:7" ht="27.75" customHeight="1" outlineLevel="2" collapsed="1">
      <c r="A502" s="21"/>
      <c r="B502" s="18" t="s">
        <v>924</v>
      </c>
      <c r="C502" s="1" t="s">
        <v>264</v>
      </c>
      <c r="D502" s="2" t="s">
        <v>265</v>
      </c>
      <c r="E502" s="3">
        <v>62.411990000000003</v>
      </c>
      <c r="F502" s="3">
        <v>56.096629999999998</v>
      </c>
      <c r="G502" s="5" t="s">
        <v>892</v>
      </c>
    </row>
    <row r="503" spans="1:7" s="23" customFormat="1" outlineLevel="1">
      <c r="A503" s="22">
        <v>161</v>
      </c>
      <c r="B503" s="6"/>
      <c r="C503" s="6" t="s">
        <v>726</v>
      </c>
      <c r="D503" s="7"/>
      <c r="E503" s="8">
        <f t="shared" ref="E503" si="160">SUBTOTAL(9,E498:E502)</f>
        <v>12259.40504</v>
      </c>
      <c r="F503" s="8">
        <v>7411.3368599999994</v>
      </c>
      <c r="G503" s="10"/>
    </row>
    <row r="504" spans="1:7" ht="24" customHeight="1" outlineLevel="2" collapsed="1">
      <c r="A504" s="21"/>
      <c r="B504" s="18" t="s">
        <v>913</v>
      </c>
      <c r="C504" s="1" t="s">
        <v>444</v>
      </c>
      <c r="D504" s="2" t="s">
        <v>445</v>
      </c>
      <c r="E504" s="3">
        <v>12087.22588</v>
      </c>
      <c r="F504" s="3">
        <v>8132.6537400000007</v>
      </c>
      <c r="G504" s="5" t="s">
        <v>892</v>
      </c>
    </row>
    <row r="505" spans="1:7" s="23" customFormat="1" outlineLevel="1">
      <c r="A505" s="22">
        <v>162</v>
      </c>
      <c r="B505" s="6"/>
      <c r="C505" s="6" t="s">
        <v>816</v>
      </c>
      <c r="D505" s="7"/>
      <c r="E505" s="8">
        <f t="shared" ref="E505" si="161">SUBTOTAL(9,E504:E504)</f>
        <v>12087.22588</v>
      </c>
      <c r="F505" s="8">
        <v>8132.6537400000007</v>
      </c>
      <c r="G505" s="10"/>
    </row>
    <row r="506" spans="1:7" ht="30" customHeight="1" outlineLevel="2" collapsed="1">
      <c r="A506" s="21"/>
      <c r="B506" s="18" t="s">
        <v>903</v>
      </c>
      <c r="C506" s="1" t="s">
        <v>572</v>
      </c>
      <c r="D506" s="2" t="s">
        <v>573</v>
      </c>
      <c r="E506" s="3">
        <v>11341.55596</v>
      </c>
      <c r="F506" s="3">
        <v>10150.316120000001</v>
      </c>
      <c r="G506" s="5" t="s">
        <v>892</v>
      </c>
    </row>
    <row r="507" spans="1:7" ht="24" customHeight="1" outlineLevel="2">
      <c r="A507" s="21"/>
      <c r="B507" s="18" t="s">
        <v>914</v>
      </c>
      <c r="C507" s="1" t="s">
        <v>572</v>
      </c>
      <c r="D507" s="2" t="s">
        <v>573</v>
      </c>
      <c r="E507" s="3">
        <v>723.98069999999996</v>
      </c>
      <c r="F507" s="3">
        <v>639.33399999999995</v>
      </c>
      <c r="G507" s="5" t="s">
        <v>892</v>
      </c>
    </row>
    <row r="508" spans="1:7" ht="24.75" customHeight="1" outlineLevel="2">
      <c r="A508" s="21"/>
      <c r="B508" s="18" t="s">
        <v>917</v>
      </c>
      <c r="C508" s="1" t="s">
        <v>572</v>
      </c>
      <c r="D508" s="2" t="s">
        <v>573</v>
      </c>
      <c r="E508" s="3">
        <v>5.0866400000000001</v>
      </c>
      <c r="F508" s="3">
        <v>0</v>
      </c>
      <c r="G508" s="5" t="s">
        <v>892</v>
      </c>
    </row>
    <row r="509" spans="1:7" s="23" customFormat="1" outlineLevel="1">
      <c r="A509" s="22">
        <v>163</v>
      </c>
      <c r="B509" s="6"/>
      <c r="C509" s="6" t="s">
        <v>880</v>
      </c>
      <c r="D509" s="7"/>
      <c r="E509" s="8">
        <f t="shared" ref="E509" si="162">SUBTOTAL(9,E506:E508)</f>
        <v>12070.623299999999</v>
      </c>
      <c r="F509" s="8">
        <v>10789.65012</v>
      </c>
      <c r="G509" s="10"/>
    </row>
    <row r="510" spans="1:7" ht="23.25" customHeight="1" outlineLevel="2">
      <c r="A510" s="21"/>
      <c r="B510" s="18" t="s">
        <v>907</v>
      </c>
      <c r="C510" s="1" t="s">
        <v>44</v>
      </c>
      <c r="D510" s="2" t="s">
        <v>45</v>
      </c>
      <c r="E510" s="3">
        <v>12064.182339999999</v>
      </c>
      <c r="F510" s="3">
        <v>11997.78297</v>
      </c>
      <c r="G510" s="5"/>
    </row>
    <row r="511" spans="1:7" s="23" customFormat="1" outlineLevel="1">
      <c r="A511" s="22">
        <v>164</v>
      </c>
      <c r="B511" s="6"/>
      <c r="C511" s="6" t="s">
        <v>616</v>
      </c>
      <c r="D511" s="7"/>
      <c r="E511" s="8">
        <f t="shared" ref="E511" si="163">SUBTOTAL(9,E510:E510)</f>
        <v>12064.182339999999</v>
      </c>
      <c r="F511" s="8">
        <v>11997.78297</v>
      </c>
      <c r="G511" s="10"/>
    </row>
    <row r="512" spans="1:7" ht="22.5" customHeight="1" outlineLevel="2">
      <c r="A512" s="21"/>
      <c r="B512" s="18" t="s">
        <v>903</v>
      </c>
      <c r="C512" s="1" t="s">
        <v>72</v>
      </c>
      <c r="D512" s="2" t="s">
        <v>73</v>
      </c>
      <c r="E512" s="3">
        <v>11791.847100000001</v>
      </c>
      <c r="F512" s="3">
        <v>8357.8015599999999</v>
      </c>
      <c r="G512" s="5" t="s">
        <v>892</v>
      </c>
    </row>
    <row r="513" spans="1:7" s="23" customFormat="1" outlineLevel="1">
      <c r="A513" s="22">
        <v>165</v>
      </c>
      <c r="B513" s="6"/>
      <c r="C513" s="6" t="s">
        <v>630</v>
      </c>
      <c r="D513" s="7"/>
      <c r="E513" s="8">
        <f t="shared" ref="E513" si="164">SUBTOTAL(9,E512:E512)</f>
        <v>11791.847100000001</v>
      </c>
      <c r="F513" s="8">
        <v>8357.8015599999999</v>
      </c>
      <c r="G513" s="10"/>
    </row>
    <row r="514" spans="1:7" ht="24.75" customHeight="1" outlineLevel="2">
      <c r="A514" s="21"/>
      <c r="B514" s="18" t="s">
        <v>906</v>
      </c>
      <c r="C514" s="1" t="s">
        <v>282</v>
      </c>
      <c r="D514" s="2" t="s">
        <v>283</v>
      </c>
      <c r="E514" s="3">
        <v>11723.503269999999</v>
      </c>
      <c r="F514" s="3">
        <v>7394.7829699999993</v>
      </c>
      <c r="G514" s="5"/>
    </row>
    <row r="515" spans="1:7" s="23" customFormat="1" outlineLevel="1">
      <c r="A515" s="22">
        <v>166</v>
      </c>
      <c r="B515" s="6"/>
      <c r="C515" s="6" t="s">
        <v>735</v>
      </c>
      <c r="D515" s="7"/>
      <c r="E515" s="8">
        <f t="shared" ref="E515" si="165">SUBTOTAL(9,E514:E514)</f>
        <v>11723.503269999999</v>
      </c>
      <c r="F515" s="8">
        <v>7394.7829699999993</v>
      </c>
      <c r="G515" s="10"/>
    </row>
    <row r="516" spans="1:7" ht="26.25" customHeight="1" outlineLevel="2">
      <c r="A516" s="21"/>
      <c r="B516" s="18" t="s">
        <v>910</v>
      </c>
      <c r="C516" s="1" t="s">
        <v>404</v>
      </c>
      <c r="D516" s="2" t="s">
        <v>405</v>
      </c>
      <c r="E516" s="3">
        <v>11545.01591</v>
      </c>
      <c r="F516" s="3">
        <v>8622.4690099999989</v>
      </c>
      <c r="G516" s="5"/>
    </row>
    <row r="517" spans="1:7" s="23" customFormat="1" outlineLevel="1">
      <c r="A517" s="22">
        <v>167</v>
      </c>
      <c r="B517" s="6"/>
      <c r="C517" s="6" t="s">
        <v>796</v>
      </c>
      <c r="D517" s="7"/>
      <c r="E517" s="8">
        <f t="shared" ref="E517" si="166">SUBTOTAL(9,E516:E516)</f>
        <v>11545.01591</v>
      </c>
      <c r="F517" s="8">
        <v>8622.4690099999989</v>
      </c>
      <c r="G517" s="10"/>
    </row>
    <row r="518" spans="1:7" ht="24.75" customHeight="1" outlineLevel="2">
      <c r="A518" s="21"/>
      <c r="B518" s="18" t="s">
        <v>904</v>
      </c>
      <c r="C518" s="1" t="s">
        <v>144</v>
      </c>
      <c r="D518" s="2" t="s">
        <v>145</v>
      </c>
      <c r="E518" s="3">
        <v>11457.25332</v>
      </c>
      <c r="F518" s="3">
        <v>0</v>
      </c>
      <c r="G518" s="5"/>
    </row>
    <row r="519" spans="1:7" s="23" customFormat="1" outlineLevel="1">
      <c r="A519" s="22">
        <v>168</v>
      </c>
      <c r="B519" s="6"/>
      <c r="C519" s="6" t="s">
        <v>666</v>
      </c>
      <c r="D519" s="7"/>
      <c r="E519" s="8">
        <f t="shared" ref="E519" si="167">SUBTOTAL(9,E518:E518)</f>
        <v>11457.25332</v>
      </c>
      <c r="F519" s="8">
        <v>0</v>
      </c>
      <c r="G519" s="10"/>
    </row>
    <row r="520" spans="1:7" ht="27" customHeight="1" outlineLevel="2">
      <c r="A520" s="21"/>
      <c r="B520" s="18" t="s">
        <v>907</v>
      </c>
      <c r="C520" s="1" t="s">
        <v>30</v>
      </c>
      <c r="D520" s="2" t="s">
        <v>31</v>
      </c>
      <c r="E520" s="3">
        <v>11439.73257</v>
      </c>
      <c r="F520" s="3">
        <v>8520.234910000001</v>
      </c>
      <c r="G520" s="5"/>
    </row>
    <row r="521" spans="1:7" s="23" customFormat="1" outlineLevel="1">
      <c r="A521" s="22">
        <v>169</v>
      </c>
      <c r="B521" s="6"/>
      <c r="C521" s="6" t="s">
        <v>609</v>
      </c>
      <c r="D521" s="7"/>
      <c r="E521" s="8">
        <f t="shared" ref="E521" si="168">SUBTOTAL(9,E520:E520)</f>
        <v>11439.73257</v>
      </c>
      <c r="F521" s="8">
        <v>8520.234910000001</v>
      </c>
      <c r="G521" s="10"/>
    </row>
    <row r="522" spans="1:7" ht="27" customHeight="1" outlineLevel="2" collapsed="1">
      <c r="A522" s="21"/>
      <c r="B522" s="18" t="s">
        <v>904</v>
      </c>
      <c r="C522" s="1" t="s">
        <v>120</v>
      </c>
      <c r="D522" s="2" t="s">
        <v>121</v>
      </c>
      <c r="E522" s="3">
        <v>11403.764160000001</v>
      </c>
      <c r="F522" s="3">
        <v>9713.2827400000006</v>
      </c>
      <c r="G522" s="5"/>
    </row>
    <row r="523" spans="1:7" s="23" customFormat="1" outlineLevel="1">
      <c r="A523" s="22">
        <v>170</v>
      </c>
      <c r="B523" s="6"/>
      <c r="C523" s="6" t="s">
        <v>654</v>
      </c>
      <c r="D523" s="7"/>
      <c r="E523" s="8">
        <f t="shared" ref="E523" si="169">SUBTOTAL(9,E522:E522)</f>
        <v>11403.764160000001</v>
      </c>
      <c r="F523" s="8">
        <v>9713.2827400000006</v>
      </c>
      <c r="G523" s="10"/>
    </row>
    <row r="524" spans="1:7" ht="39" customHeight="1" outlineLevel="2" collapsed="1">
      <c r="A524" s="21"/>
      <c r="B524" s="18" t="s">
        <v>902</v>
      </c>
      <c r="C524" s="1" t="s">
        <v>422</v>
      </c>
      <c r="D524" s="2" t="s">
        <v>423</v>
      </c>
      <c r="E524" s="3">
        <v>11355.351549999999</v>
      </c>
      <c r="F524" s="3">
        <v>11351.078</v>
      </c>
      <c r="G524" s="5"/>
    </row>
    <row r="525" spans="1:7" s="23" customFormat="1" outlineLevel="1">
      <c r="A525" s="22">
        <v>171</v>
      </c>
      <c r="B525" s="6"/>
      <c r="C525" s="6" t="s">
        <v>805</v>
      </c>
      <c r="D525" s="7"/>
      <c r="E525" s="8">
        <f t="shared" ref="E525" si="170">SUBTOTAL(9,E524:E524)</f>
        <v>11355.351549999999</v>
      </c>
      <c r="F525" s="8">
        <v>11351.078</v>
      </c>
      <c r="G525" s="10"/>
    </row>
    <row r="526" spans="1:7" ht="24.75" customHeight="1" outlineLevel="2">
      <c r="A526" s="21"/>
      <c r="B526" s="18" t="s">
        <v>904</v>
      </c>
      <c r="C526" s="1" t="s">
        <v>138</v>
      </c>
      <c r="D526" s="2" t="s">
        <v>139</v>
      </c>
      <c r="E526" s="3">
        <v>11078.799660000001</v>
      </c>
      <c r="F526" s="3">
        <v>8132.55015</v>
      </c>
      <c r="G526" s="5" t="s">
        <v>892</v>
      </c>
    </row>
    <row r="527" spans="1:7" s="23" customFormat="1" outlineLevel="1">
      <c r="A527" s="22">
        <v>172</v>
      </c>
      <c r="B527" s="6"/>
      <c r="C527" s="6" t="s">
        <v>663</v>
      </c>
      <c r="D527" s="7"/>
      <c r="E527" s="8">
        <f t="shared" ref="E527" si="171">SUBTOTAL(9,E526:E526)</f>
        <v>11078.799660000001</v>
      </c>
      <c r="F527" s="8">
        <v>8132.55015</v>
      </c>
      <c r="G527" s="10"/>
    </row>
    <row r="528" spans="1:7" ht="23.25" customHeight="1" outlineLevel="2">
      <c r="A528" s="21"/>
      <c r="B528" s="18" t="s">
        <v>921</v>
      </c>
      <c r="C528" s="1" t="s">
        <v>538</v>
      </c>
      <c r="D528" s="2" t="s">
        <v>539</v>
      </c>
      <c r="E528" s="3">
        <v>11061.796270000001</v>
      </c>
      <c r="F528" s="3">
        <v>9152.2877599999993</v>
      </c>
      <c r="G528" s="5"/>
    </row>
    <row r="529" spans="1:7" s="23" customFormat="1" outlineLevel="1">
      <c r="A529" s="22">
        <v>173</v>
      </c>
      <c r="B529" s="6"/>
      <c r="C529" s="6" t="s">
        <v>863</v>
      </c>
      <c r="D529" s="7"/>
      <c r="E529" s="8">
        <f t="shared" ref="E529" si="172">SUBTOTAL(9,E528:E528)</f>
        <v>11061.796270000001</v>
      </c>
      <c r="F529" s="8">
        <v>9152.2877599999993</v>
      </c>
      <c r="G529" s="10"/>
    </row>
    <row r="530" spans="1:7" ht="25.5" outlineLevel="2">
      <c r="A530" s="21"/>
      <c r="B530" s="18" t="s">
        <v>923</v>
      </c>
      <c r="C530" s="1" t="s">
        <v>568</v>
      </c>
      <c r="D530" s="2" t="s">
        <v>569</v>
      </c>
      <c r="E530" s="3">
        <v>10995.120999999999</v>
      </c>
      <c r="F530" s="3">
        <v>10995.120999999999</v>
      </c>
      <c r="G530" s="5"/>
    </row>
    <row r="531" spans="1:7" s="23" customFormat="1" outlineLevel="1">
      <c r="A531" s="22">
        <v>174</v>
      </c>
      <c r="B531" s="6"/>
      <c r="C531" s="6" t="s">
        <v>878</v>
      </c>
      <c r="D531" s="7"/>
      <c r="E531" s="8">
        <f t="shared" ref="E531" si="173">SUBTOTAL(9,E530:E530)</f>
        <v>10995.120999999999</v>
      </c>
      <c r="F531" s="8">
        <v>10995.120999999999</v>
      </c>
      <c r="G531" s="10"/>
    </row>
    <row r="532" spans="1:7" ht="24.75" customHeight="1" outlineLevel="2" collapsed="1">
      <c r="A532" s="21"/>
      <c r="B532" s="18" t="s">
        <v>905</v>
      </c>
      <c r="C532" s="1" t="s">
        <v>164</v>
      </c>
      <c r="D532" s="2" t="s">
        <v>165</v>
      </c>
      <c r="E532" s="3">
        <v>10858.627399999999</v>
      </c>
      <c r="F532" s="3">
        <v>9357.7129199999999</v>
      </c>
      <c r="G532" s="5"/>
    </row>
    <row r="533" spans="1:7" s="23" customFormat="1" outlineLevel="1">
      <c r="A533" s="22">
        <v>175</v>
      </c>
      <c r="B533" s="6"/>
      <c r="C533" s="6" t="s">
        <v>676</v>
      </c>
      <c r="D533" s="7"/>
      <c r="E533" s="8">
        <f t="shared" ref="E533" si="174">SUBTOTAL(9,E532:E532)</f>
        <v>10858.627399999999</v>
      </c>
      <c r="F533" s="8">
        <v>9357.7129199999999</v>
      </c>
      <c r="G533" s="10"/>
    </row>
    <row r="534" spans="1:7" ht="24.75" customHeight="1" outlineLevel="2">
      <c r="A534" s="21"/>
      <c r="B534" s="18" t="s">
        <v>904</v>
      </c>
      <c r="C534" s="1" t="s">
        <v>140</v>
      </c>
      <c r="D534" s="2" t="s">
        <v>141</v>
      </c>
      <c r="E534" s="3">
        <v>10835.46276</v>
      </c>
      <c r="F534" s="3">
        <v>8871.6180000000004</v>
      </c>
      <c r="G534" s="5"/>
    </row>
    <row r="535" spans="1:7" s="23" customFormat="1" outlineLevel="1">
      <c r="A535" s="22">
        <v>176</v>
      </c>
      <c r="B535" s="6"/>
      <c r="C535" s="6" t="s">
        <v>664</v>
      </c>
      <c r="D535" s="7"/>
      <c r="E535" s="8">
        <f t="shared" ref="E535" si="175">SUBTOTAL(9,E534:E534)</f>
        <v>10835.46276</v>
      </c>
      <c r="F535" s="8">
        <v>8871.6180000000004</v>
      </c>
      <c r="G535" s="10"/>
    </row>
    <row r="536" spans="1:7" ht="27" customHeight="1" outlineLevel="2">
      <c r="A536" s="21"/>
      <c r="B536" s="18" t="s">
        <v>903</v>
      </c>
      <c r="C536" s="1" t="s">
        <v>76</v>
      </c>
      <c r="D536" s="2" t="s">
        <v>77</v>
      </c>
      <c r="E536" s="3">
        <v>10768.757379999999</v>
      </c>
      <c r="F536" s="3">
        <v>6975.8204699999997</v>
      </c>
      <c r="G536" s="5"/>
    </row>
    <row r="537" spans="1:7" s="23" customFormat="1" outlineLevel="1">
      <c r="A537" s="22">
        <v>177</v>
      </c>
      <c r="B537" s="6"/>
      <c r="C537" s="6" t="s">
        <v>632</v>
      </c>
      <c r="D537" s="7"/>
      <c r="E537" s="8">
        <f t="shared" ref="E537" si="176">SUBTOTAL(9,E536:E536)</f>
        <v>10768.757379999999</v>
      </c>
      <c r="F537" s="8">
        <v>6975.8204699999997</v>
      </c>
      <c r="G537" s="10"/>
    </row>
    <row r="538" spans="1:7" ht="25.5" customHeight="1" outlineLevel="2">
      <c r="A538" s="21"/>
      <c r="B538" s="18" t="s">
        <v>903</v>
      </c>
      <c r="C538" s="1" t="s">
        <v>54</v>
      </c>
      <c r="D538" s="2" t="s">
        <v>55</v>
      </c>
      <c r="E538" s="3">
        <v>10741.003070000001</v>
      </c>
      <c r="F538" s="3">
        <v>7545.5290000000005</v>
      </c>
      <c r="G538" s="5"/>
    </row>
    <row r="539" spans="1:7" s="23" customFormat="1" outlineLevel="1">
      <c r="A539" s="22">
        <v>178</v>
      </c>
      <c r="B539" s="6"/>
      <c r="C539" s="6" t="s">
        <v>621</v>
      </c>
      <c r="D539" s="7"/>
      <c r="E539" s="8">
        <f t="shared" ref="E539" si="177">SUBTOTAL(9,E538:E538)</f>
        <v>10741.003070000001</v>
      </c>
      <c r="F539" s="8">
        <v>7545.5290000000005</v>
      </c>
      <c r="G539" s="10"/>
    </row>
    <row r="540" spans="1:7" ht="24.75" customHeight="1" outlineLevel="2">
      <c r="A540" s="21"/>
      <c r="B540" s="18" t="s">
        <v>905</v>
      </c>
      <c r="C540" s="1" t="s">
        <v>66</v>
      </c>
      <c r="D540" s="2" t="s">
        <v>67</v>
      </c>
      <c r="E540" s="3">
        <v>10722.29033</v>
      </c>
      <c r="F540" s="3">
        <v>7040.86121</v>
      </c>
      <c r="G540" s="5"/>
    </row>
    <row r="541" spans="1:7" s="23" customFormat="1" outlineLevel="1">
      <c r="A541" s="22">
        <v>179</v>
      </c>
      <c r="B541" s="6"/>
      <c r="C541" s="6" t="s">
        <v>627</v>
      </c>
      <c r="D541" s="7"/>
      <c r="E541" s="8">
        <f t="shared" ref="E541" si="178">SUBTOTAL(9,E540:E540)</f>
        <v>10722.29033</v>
      </c>
      <c r="F541" s="8">
        <v>7040.86121</v>
      </c>
      <c r="G541" s="10"/>
    </row>
    <row r="542" spans="1:7" ht="24.75" customHeight="1" outlineLevel="2" collapsed="1">
      <c r="A542" s="21"/>
      <c r="B542" s="18" t="s">
        <v>907</v>
      </c>
      <c r="C542" s="1" t="s">
        <v>330</v>
      </c>
      <c r="D542" s="2" t="s">
        <v>331</v>
      </c>
      <c r="E542" s="3">
        <v>10665.74423</v>
      </c>
      <c r="F542" s="3">
        <v>6929.1094999999996</v>
      </c>
      <c r="G542" s="5"/>
    </row>
    <row r="543" spans="1:7" s="23" customFormat="1" outlineLevel="1">
      <c r="A543" s="22">
        <v>180</v>
      </c>
      <c r="B543" s="6"/>
      <c r="C543" s="6" t="s">
        <v>759</v>
      </c>
      <c r="D543" s="7"/>
      <c r="E543" s="8">
        <f t="shared" ref="E543" si="179">SUBTOTAL(9,E542:E542)</f>
        <v>10665.74423</v>
      </c>
      <c r="F543" s="8">
        <v>6929.1094999999996</v>
      </c>
      <c r="G543" s="10"/>
    </row>
    <row r="544" spans="1:7" ht="22.5" customHeight="1" outlineLevel="2" collapsed="1">
      <c r="A544" s="21"/>
      <c r="B544" s="18" t="s">
        <v>905</v>
      </c>
      <c r="C544" s="1" t="s">
        <v>204</v>
      </c>
      <c r="D544" s="2" t="s">
        <v>205</v>
      </c>
      <c r="E544" s="3">
        <v>2.3487900000000002</v>
      </c>
      <c r="F544" s="3">
        <v>0</v>
      </c>
      <c r="G544" s="5" t="s">
        <v>892</v>
      </c>
    </row>
    <row r="545" spans="1:7" ht="22.5" customHeight="1" outlineLevel="2">
      <c r="A545" s="21"/>
      <c r="B545" s="18" t="s">
        <v>905</v>
      </c>
      <c r="C545" s="1" t="s">
        <v>204</v>
      </c>
      <c r="D545" s="2" t="s">
        <v>205</v>
      </c>
      <c r="E545" s="3">
        <v>9499.6875</v>
      </c>
      <c r="F545" s="3">
        <v>8228.6256599999997</v>
      </c>
      <c r="G545" s="5" t="s">
        <v>892</v>
      </c>
    </row>
    <row r="546" spans="1:7" ht="22.5" customHeight="1" outlineLevel="2" collapsed="1">
      <c r="A546" s="21"/>
      <c r="B546" s="18" t="s">
        <v>905</v>
      </c>
      <c r="C546" s="1" t="s">
        <v>204</v>
      </c>
      <c r="D546" s="2" t="s">
        <v>205</v>
      </c>
      <c r="E546" s="3">
        <v>3.4352200000000002</v>
      </c>
      <c r="F546" s="3">
        <v>0</v>
      </c>
      <c r="G546" s="5" t="s">
        <v>892</v>
      </c>
    </row>
    <row r="547" spans="1:7" ht="22.5" customHeight="1" outlineLevel="2">
      <c r="A547" s="21"/>
      <c r="B547" s="18" t="s">
        <v>910</v>
      </c>
      <c r="C547" s="1" t="s">
        <v>204</v>
      </c>
      <c r="D547" s="2" t="s">
        <v>205</v>
      </c>
      <c r="E547" s="3">
        <v>554.24085000000002</v>
      </c>
      <c r="F547" s="3">
        <v>415.45499999999998</v>
      </c>
      <c r="G547" s="5" t="s">
        <v>892</v>
      </c>
    </row>
    <row r="548" spans="1:7" ht="21" customHeight="1" outlineLevel="2" collapsed="1">
      <c r="A548" s="21"/>
      <c r="B548" s="18" t="s">
        <v>916</v>
      </c>
      <c r="C548" s="1" t="s">
        <v>204</v>
      </c>
      <c r="D548" s="2" t="s">
        <v>205</v>
      </c>
      <c r="E548" s="3">
        <v>132.24303</v>
      </c>
      <c r="F548" s="3">
        <v>112.18141</v>
      </c>
      <c r="G548" s="5" t="s">
        <v>892</v>
      </c>
    </row>
    <row r="549" spans="1:7" ht="27" customHeight="1" outlineLevel="2">
      <c r="A549" s="21"/>
      <c r="B549" s="18" t="s">
        <v>920</v>
      </c>
      <c r="C549" s="1" t="s">
        <v>204</v>
      </c>
      <c r="D549" s="2" t="s">
        <v>205</v>
      </c>
      <c r="E549" s="3">
        <v>467.45066000000003</v>
      </c>
      <c r="F549" s="3">
        <v>371.03699999999998</v>
      </c>
      <c r="G549" s="5" t="s">
        <v>892</v>
      </c>
    </row>
    <row r="550" spans="1:7" s="23" customFormat="1" outlineLevel="1">
      <c r="A550" s="22">
        <v>181</v>
      </c>
      <c r="B550" s="6"/>
      <c r="C550" s="6" t="s">
        <v>696</v>
      </c>
      <c r="D550" s="7"/>
      <c r="E550" s="8">
        <f t="shared" ref="E550" si="180">SUBTOTAL(9,E544:E549)</f>
        <v>10659.40605</v>
      </c>
      <c r="F550" s="8">
        <v>9127.2990700000009</v>
      </c>
      <c r="G550" s="10"/>
    </row>
    <row r="551" spans="1:7" ht="22.5" customHeight="1" outlineLevel="2">
      <c r="A551" s="21"/>
      <c r="B551" s="18" t="s">
        <v>905</v>
      </c>
      <c r="C551" s="1" t="s">
        <v>248</v>
      </c>
      <c r="D551" s="2" t="s">
        <v>249</v>
      </c>
      <c r="E551" s="3">
        <v>10589.61038</v>
      </c>
      <c r="F551" s="3">
        <v>10254.06028</v>
      </c>
      <c r="G551" s="5"/>
    </row>
    <row r="552" spans="1:7" s="23" customFormat="1" outlineLevel="1">
      <c r="A552" s="22">
        <v>182</v>
      </c>
      <c r="B552" s="6"/>
      <c r="C552" s="6" t="s">
        <v>718</v>
      </c>
      <c r="D552" s="7"/>
      <c r="E552" s="8">
        <f t="shared" ref="E552" si="181">SUBTOTAL(9,E551:E551)</f>
        <v>10589.61038</v>
      </c>
      <c r="F552" s="8">
        <v>10254.06028</v>
      </c>
      <c r="G552" s="10"/>
    </row>
    <row r="553" spans="1:7" ht="22.5" customHeight="1" outlineLevel="2">
      <c r="A553" s="21"/>
      <c r="B553" s="18" t="s">
        <v>911</v>
      </c>
      <c r="C553" s="1" t="s">
        <v>426</v>
      </c>
      <c r="D553" s="2" t="s">
        <v>427</v>
      </c>
      <c r="E553" s="3">
        <v>10529.161120000001</v>
      </c>
      <c r="F553" s="3">
        <v>6834.0475500000002</v>
      </c>
      <c r="G553" s="5"/>
    </row>
    <row r="554" spans="1:7" s="23" customFormat="1" outlineLevel="1">
      <c r="A554" s="22">
        <v>183</v>
      </c>
      <c r="B554" s="6"/>
      <c r="C554" s="6" t="s">
        <v>807</v>
      </c>
      <c r="D554" s="7"/>
      <c r="E554" s="8">
        <f t="shared" ref="E554" si="182">SUBTOTAL(9,E553:E553)</f>
        <v>10529.161120000001</v>
      </c>
      <c r="F554" s="8">
        <v>6834.0475500000002</v>
      </c>
      <c r="G554" s="10"/>
    </row>
    <row r="555" spans="1:7" ht="27.75" customHeight="1" outlineLevel="2">
      <c r="A555" s="21"/>
      <c r="B555" s="18" t="s">
        <v>913</v>
      </c>
      <c r="C555" s="1" t="s">
        <v>446</v>
      </c>
      <c r="D555" s="2" t="s">
        <v>447</v>
      </c>
      <c r="E555" s="3">
        <v>10364.60612</v>
      </c>
      <c r="F555" s="3">
        <v>7188.6500500000002</v>
      </c>
      <c r="G555" s="5" t="s">
        <v>892</v>
      </c>
    </row>
    <row r="556" spans="1:7" s="23" customFormat="1" outlineLevel="1">
      <c r="A556" s="22">
        <v>184</v>
      </c>
      <c r="B556" s="6"/>
      <c r="C556" s="6" t="s">
        <v>817</v>
      </c>
      <c r="D556" s="7"/>
      <c r="E556" s="8">
        <f t="shared" ref="E556" si="183">SUBTOTAL(9,E555:E555)</f>
        <v>10364.60612</v>
      </c>
      <c r="F556" s="8">
        <v>7188.6500500000002</v>
      </c>
      <c r="G556" s="10"/>
    </row>
    <row r="557" spans="1:7" ht="24.75" customHeight="1" outlineLevel="2">
      <c r="A557" s="21"/>
      <c r="B557" s="18" t="s">
        <v>903</v>
      </c>
      <c r="C557" s="1" t="s">
        <v>582</v>
      </c>
      <c r="D557" s="2" t="s">
        <v>583</v>
      </c>
      <c r="E557" s="3">
        <v>804.11114999999995</v>
      </c>
      <c r="F557" s="3">
        <v>504.46300000000002</v>
      </c>
      <c r="G557" s="5" t="s">
        <v>892</v>
      </c>
    </row>
    <row r="558" spans="1:7" ht="24.75" customHeight="1" outlineLevel="2">
      <c r="A558" s="21"/>
      <c r="B558" s="18" t="s">
        <v>903</v>
      </c>
      <c r="C558" s="1" t="s">
        <v>582</v>
      </c>
      <c r="D558" s="2" t="s">
        <v>583</v>
      </c>
      <c r="E558" s="3">
        <v>9360.5772899999993</v>
      </c>
      <c r="F558" s="3">
        <v>6531.0370000000003</v>
      </c>
      <c r="G558" s="5" t="s">
        <v>892</v>
      </c>
    </row>
    <row r="559" spans="1:7" s="23" customFormat="1" outlineLevel="1">
      <c r="A559" s="22">
        <v>185</v>
      </c>
      <c r="B559" s="6"/>
      <c r="C559" s="6" t="s">
        <v>885</v>
      </c>
      <c r="D559" s="7"/>
      <c r="E559" s="8">
        <f t="shared" ref="E559" si="184">SUBTOTAL(9,E557:E558)</f>
        <v>10164.68844</v>
      </c>
      <c r="F559" s="8">
        <v>7035.5</v>
      </c>
      <c r="G559" s="10"/>
    </row>
    <row r="560" spans="1:7" ht="25.5" outlineLevel="2" collapsed="1">
      <c r="A560" s="21"/>
      <c r="B560" s="18" t="s">
        <v>916</v>
      </c>
      <c r="C560" s="1" t="s">
        <v>494</v>
      </c>
      <c r="D560" s="2" t="s">
        <v>495</v>
      </c>
      <c r="E560" s="3">
        <v>10124.36534</v>
      </c>
      <c r="F560" s="3">
        <v>6939.2290199999998</v>
      </c>
      <c r="G560" s="5"/>
    </row>
    <row r="561" spans="1:7" s="23" customFormat="1" outlineLevel="1">
      <c r="A561" s="22">
        <v>186</v>
      </c>
      <c r="B561" s="6"/>
      <c r="C561" s="6" t="s">
        <v>841</v>
      </c>
      <c r="D561" s="7"/>
      <c r="E561" s="8">
        <f t="shared" ref="E561" si="185">SUBTOTAL(9,E560:E560)</f>
        <v>10124.36534</v>
      </c>
      <c r="F561" s="8">
        <v>6939.2290199999998</v>
      </c>
      <c r="G561" s="10"/>
    </row>
    <row r="562" spans="1:7" ht="23.25" customHeight="1" outlineLevel="2" collapsed="1">
      <c r="A562" s="21"/>
      <c r="B562" s="18" t="s">
        <v>905</v>
      </c>
      <c r="C562" s="1" t="s">
        <v>136</v>
      </c>
      <c r="D562" s="2" t="s">
        <v>137</v>
      </c>
      <c r="E562" s="3">
        <v>10094.74217</v>
      </c>
      <c r="F562" s="3">
        <v>6401.1064500000002</v>
      </c>
      <c r="G562" s="5"/>
    </row>
    <row r="563" spans="1:7" s="23" customFormat="1" outlineLevel="1">
      <c r="A563" s="22">
        <v>187</v>
      </c>
      <c r="B563" s="6"/>
      <c r="C563" s="6" t="s">
        <v>662</v>
      </c>
      <c r="D563" s="7"/>
      <c r="E563" s="8">
        <f t="shared" ref="E563" si="186">SUBTOTAL(9,E562:E562)</f>
        <v>10094.74217</v>
      </c>
      <c r="F563" s="8">
        <v>6401.1064500000002</v>
      </c>
      <c r="G563" s="10"/>
    </row>
    <row r="564" spans="1:7" ht="26.25" customHeight="1" outlineLevel="2" collapsed="1">
      <c r="A564" s="21"/>
      <c r="B564" s="18" t="s">
        <v>910</v>
      </c>
      <c r="C564" s="1" t="s">
        <v>588</v>
      </c>
      <c r="D564" s="2" t="s">
        <v>589</v>
      </c>
      <c r="E564" s="3">
        <v>9990.9555999999993</v>
      </c>
      <c r="F564" s="3">
        <v>8691.2065999999995</v>
      </c>
      <c r="G564" s="5" t="s">
        <v>892</v>
      </c>
    </row>
    <row r="565" spans="1:7" s="23" customFormat="1" outlineLevel="1">
      <c r="A565" s="22">
        <v>188</v>
      </c>
      <c r="B565" s="6"/>
      <c r="C565" s="6" t="s">
        <v>888</v>
      </c>
      <c r="D565" s="7"/>
      <c r="E565" s="8">
        <f t="shared" ref="E565" si="187">SUBTOTAL(9,E564:E564)</f>
        <v>9990.9555999999993</v>
      </c>
      <c r="F565" s="8">
        <v>8691.2065999999995</v>
      </c>
      <c r="G565" s="10"/>
    </row>
    <row r="566" spans="1:7" ht="39.75" customHeight="1" outlineLevel="2">
      <c r="A566" s="21"/>
      <c r="B566" s="18" t="s">
        <v>917</v>
      </c>
      <c r="C566" s="1" t="s">
        <v>514</v>
      </c>
      <c r="D566" s="2" t="s">
        <v>515</v>
      </c>
      <c r="E566" s="3">
        <v>9930.5800199999994</v>
      </c>
      <c r="F566" s="3">
        <v>7516.2020200000006</v>
      </c>
      <c r="G566" s="5" t="s">
        <v>892</v>
      </c>
    </row>
    <row r="567" spans="1:7" s="23" customFormat="1" outlineLevel="1">
      <c r="A567" s="22">
        <v>189</v>
      </c>
      <c r="B567" s="6"/>
      <c r="C567" s="6" t="s">
        <v>851</v>
      </c>
      <c r="D567" s="7"/>
      <c r="E567" s="8">
        <f t="shared" ref="E567" si="188">SUBTOTAL(9,E566:E566)</f>
        <v>9930.5800199999994</v>
      </c>
      <c r="F567" s="8">
        <v>7516.2020200000006</v>
      </c>
      <c r="G567" s="10"/>
    </row>
    <row r="568" spans="1:7" ht="14.25" customHeight="1" outlineLevel="2">
      <c r="A568" s="21"/>
      <c r="B568" s="18" t="s">
        <v>903</v>
      </c>
      <c r="C568" s="1" t="s">
        <v>32</v>
      </c>
      <c r="D568" s="2" t="s">
        <v>33</v>
      </c>
      <c r="E568" s="3">
        <v>9772.5234299999993</v>
      </c>
      <c r="F568" s="3">
        <v>9196.8548099999989</v>
      </c>
      <c r="G568" s="5" t="s">
        <v>893</v>
      </c>
    </row>
    <row r="569" spans="1:7" ht="23.25" customHeight="1" outlineLevel="2" collapsed="1">
      <c r="A569" s="21"/>
      <c r="B569" s="18" t="s">
        <v>904</v>
      </c>
      <c r="C569" s="1" t="s">
        <v>32</v>
      </c>
      <c r="D569" s="2" t="s">
        <v>33</v>
      </c>
      <c r="E569" s="3">
        <v>153.78341</v>
      </c>
      <c r="F569" s="3">
        <v>133.298</v>
      </c>
      <c r="G569" s="5" t="s">
        <v>893</v>
      </c>
    </row>
    <row r="570" spans="1:7" s="23" customFormat="1" outlineLevel="1">
      <c r="A570" s="22">
        <v>190</v>
      </c>
      <c r="B570" s="6"/>
      <c r="C570" s="6" t="s">
        <v>610</v>
      </c>
      <c r="D570" s="7"/>
      <c r="E570" s="8">
        <f t="shared" ref="E570" si="189">SUBTOTAL(9,E568:E569)</f>
        <v>9926.3068399999993</v>
      </c>
      <c r="F570" s="8">
        <v>9330.1528099999978</v>
      </c>
      <c r="G570" s="10"/>
    </row>
    <row r="571" spans="1:7" ht="25.5" customHeight="1" outlineLevel="2" collapsed="1">
      <c r="A571" s="21"/>
      <c r="B571" s="18" t="s">
        <v>905</v>
      </c>
      <c r="C571" s="1" t="s">
        <v>258</v>
      </c>
      <c r="D571" s="2" t="s">
        <v>259</v>
      </c>
      <c r="E571" s="3">
        <v>9910.0284800000009</v>
      </c>
      <c r="F571" s="3">
        <v>7409.9201499999999</v>
      </c>
      <c r="G571" s="5"/>
    </row>
    <row r="572" spans="1:7" s="23" customFormat="1" outlineLevel="1">
      <c r="A572" s="22">
        <v>191</v>
      </c>
      <c r="B572" s="6"/>
      <c r="C572" s="6" t="s">
        <v>723</v>
      </c>
      <c r="D572" s="7"/>
      <c r="E572" s="8">
        <f t="shared" ref="E572" si="190">SUBTOTAL(9,E571:E571)</f>
        <v>9910.0284800000009</v>
      </c>
      <c r="F572" s="8">
        <v>7409.9201499999999</v>
      </c>
      <c r="G572" s="10"/>
    </row>
    <row r="573" spans="1:7" ht="26.25" customHeight="1" outlineLevel="2">
      <c r="A573" s="21"/>
      <c r="B573" s="18" t="s">
        <v>909</v>
      </c>
      <c r="C573" s="1" t="s">
        <v>384</v>
      </c>
      <c r="D573" s="2" t="s">
        <v>385</v>
      </c>
      <c r="E573" s="3">
        <v>9890.9102899999998</v>
      </c>
      <c r="F573" s="3">
        <v>6599.6267600000001</v>
      </c>
      <c r="G573" s="5"/>
    </row>
    <row r="574" spans="1:7" s="23" customFormat="1" outlineLevel="1">
      <c r="A574" s="22">
        <v>192</v>
      </c>
      <c r="B574" s="6"/>
      <c r="C574" s="6" t="s">
        <v>786</v>
      </c>
      <c r="D574" s="7"/>
      <c r="E574" s="8">
        <f t="shared" ref="E574" si="191">SUBTOTAL(9,E573:E573)</f>
        <v>9890.9102899999998</v>
      </c>
      <c r="F574" s="8">
        <v>6599.6267600000001</v>
      </c>
      <c r="G574" s="10"/>
    </row>
    <row r="575" spans="1:7" ht="23.25" customHeight="1" outlineLevel="2">
      <c r="A575" s="21"/>
      <c r="B575" s="18" t="s">
        <v>921</v>
      </c>
      <c r="C575" s="1" t="s">
        <v>536</v>
      </c>
      <c r="D575" s="2" t="s">
        <v>537</v>
      </c>
      <c r="E575" s="3">
        <v>9834.9062200000008</v>
      </c>
      <c r="F575" s="3">
        <v>6366.7820000000002</v>
      </c>
      <c r="G575" s="5"/>
    </row>
    <row r="576" spans="1:7" s="23" customFormat="1" outlineLevel="1">
      <c r="A576" s="22">
        <v>193</v>
      </c>
      <c r="B576" s="6"/>
      <c r="C576" s="6" t="s">
        <v>862</v>
      </c>
      <c r="D576" s="7"/>
      <c r="E576" s="8">
        <f t="shared" ref="E576" si="192">SUBTOTAL(9,E575:E575)</f>
        <v>9834.9062200000008</v>
      </c>
      <c r="F576" s="8">
        <v>6366.7820000000002</v>
      </c>
      <c r="G576" s="10"/>
    </row>
    <row r="577" spans="1:7" ht="27" customHeight="1" outlineLevel="2">
      <c r="A577" s="21"/>
      <c r="B577" s="18" t="s">
        <v>905</v>
      </c>
      <c r="C577" s="1" t="s">
        <v>580</v>
      </c>
      <c r="D577" s="2" t="s">
        <v>581</v>
      </c>
      <c r="E577" s="3">
        <v>567.61055999999996</v>
      </c>
      <c r="F577" s="3">
        <v>465.49993000000001</v>
      </c>
      <c r="G577" s="5"/>
    </row>
    <row r="578" spans="1:7" ht="27" customHeight="1" outlineLevel="2">
      <c r="A578" s="21"/>
      <c r="B578" s="18" t="s">
        <v>905</v>
      </c>
      <c r="C578" s="1" t="s">
        <v>580</v>
      </c>
      <c r="D578" s="2" t="s">
        <v>581</v>
      </c>
      <c r="E578" s="3">
        <v>1</v>
      </c>
      <c r="F578" s="3">
        <v>0</v>
      </c>
      <c r="G578" s="5"/>
    </row>
    <row r="579" spans="1:7" ht="27" customHeight="1" outlineLevel="2">
      <c r="A579" s="21"/>
      <c r="B579" s="18" t="s">
        <v>905</v>
      </c>
      <c r="C579" s="1" t="s">
        <v>580</v>
      </c>
      <c r="D579" s="2" t="s">
        <v>581</v>
      </c>
      <c r="E579" s="3">
        <v>9261.0699399999994</v>
      </c>
      <c r="F579" s="3">
        <v>5693.1342400000003</v>
      </c>
      <c r="G579" s="5"/>
    </row>
    <row r="580" spans="1:7" ht="27" customHeight="1" outlineLevel="2">
      <c r="A580" s="21"/>
      <c r="B580" s="18" t="s">
        <v>905</v>
      </c>
      <c r="C580" s="1" t="s">
        <v>580</v>
      </c>
      <c r="D580" s="2" t="s">
        <v>581</v>
      </c>
      <c r="E580" s="3">
        <v>1.2015199999999999</v>
      </c>
      <c r="F580" s="3">
        <v>0</v>
      </c>
      <c r="G580" s="5"/>
    </row>
    <row r="581" spans="1:7" s="23" customFormat="1" outlineLevel="1">
      <c r="A581" s="22">
        <v>194</v>
      </c>
      <c r="B581" s="6"/>
      <c r="C581" s="6" t="s">
        <v>884</v>
      </c>
      <c r="D581" s="7"/>
      <c r="E581" s="8">
        <f t="shared" ref="E581" si="193">SUBTOTAL(9,E577:E580)</f>
        <v>9830.8820199999991</v>
      </c>
      <c r="F581" s="8">
        <v>6158.6341700000003</v>
      </c>
      <c r="G581" s="10"/>
    </row>
    <row r="582" spans="1:7" ht="25.5" outlineLevel="2">
      <c r="A582" s="21"/>
      <c r="B582" s="18" t="s">
        <v>905</v>
      </c>
      <c r="C582" s="1" t="s">
        <v>188</v>
      </c>
      <c r="D582" s="2" t="s">
        <v>189</v>
      </c>
      <c r="E582" s="3">
        <v>9707.7851699999992</v>
      </c>
      <c r="F582" s="3">
        <v>6021.1310100000001</v>
      </c>
      <c r="G582" s="5" t="s">
        <v>892</v>
      </c>
    </row>
    <row r="583" spans="1:7" s="23" customFormat="1" outlineLevel="1">
      <c r="A583" s="22">
        <v>195</v>
      </c>
      <c r="B583" s="6"/>
      <c r="C583" s="6" t="s">
        <v>688</v>
      </c>
      <c r="D583" s="7"/>
      <c r="E583" s="8">
        <f t="shared" ref="E583" si="194">SUBTOTAL(9,E582:E582)</f>
        <v>9707.7851699999992</v>
      </c>
      <c r="F583" s="8">
        <v>6021.1310100000001</v>
      </c>
      <c r="G583" s="10"/>
    </row>
    <row r="584" spans="1:7" ht="22.5" customHeight="1" outlineLevel="2">
      <c r="A584" s="21"/>
      <c r="B584" s="18" t="s">
        <v>915</v>
      </c>
      <c r="C584" s="1" t="s">
        <v>472</v>
      </c>
      <c r="D584" s="2" t="s">
        <v>473</v>
      </c>
      <c r="E584" s="3">
        <v>9655.9261600000009</v>
      </c>
      <c r="F584" s="3">
        <v>6826.8491000000004</v>
      </c>
      <c r="G584" s="5" t="s">
        <v>892</v>
      </c>
    </row>
    <row r="585" spans="1:7" s="23" customFormat="1" outlineLevel="1">
      <c r="A585" s="22">
        <v>196</v>
      </c>
      <c r="B585" s="6"/>
      <c r="C585" s="6" t="s">
        <v>830</v>
      </c>
      <c r="D585" s="7"/>
      <c r="E585" s="8">
        <f t="shared" ref="E585" si="195">SUBTOTAL(9,E584:E584)</f>
        <v>9655.9261600000009</v>
      </c>
      <c r="F585" s="8">
        <v>6826.8491000000004</v>
      </c>
      <c r="G585" s="10"/>
    </row>
    <row r="586" spans="1:7" ht="25.5" customHeight="1" outlineLevel="2">
      <c r="A586" s="21"/>
      <c r="B586" s="18" t="s">
        <v>905</v>
      </c>
      <c r="C586" s="1" t="s">
        <v>174</v>
      </c>
      <c r="D586" s="2" t="s">
        <v>175</v>
      </c>
      <c r="E586" s="3">
        <v>9647.2534599999999</v>
      </c>
      <c r="F586" s="3">
        <v>5025.3413899999996</v>
      </c>
      <c r="G586" s="5"/>
    </row>
    <row r="587" spans="1:7" s="23" customFormat="1" outlineLevel="1">
      <c r="A587" s="22">
        <v>197</v>
      </c>
      <c r="B587" s="6"/>
      <c r="C587" s="6" t="s">
        <v>681</v>
      </c>
      <c r="D587" s="7"/>
      <c r="E587" s="8">
        <f t="shared" ref="E587" si="196">SUBTOTAL(9,E586:E586)</f>
        <v>9647.2534599999999</v>
      </c>
      <c r="F587" s="8">
        <v>5025.3413899999996</v>
      </c>
      <c r="G587" s="10"/>
    </row>
    <row r="588" spans="1:7" ht="24.75" customHeight="1" outlineLevel="2" collapsed="1">
      <c r="A588" s="21"/>
      <c r="B588" s="18" t="s">
        <v>912</v>
      </c>
      <c r="C588" s="1" t="s">
        <v>428</v>
      </c>
      <c r="D588" s="2" t="s">
        <v>429</v>
      </c>
      <c r="E588" s="3">
        <v>9428.0417400000006</v>
      </c>
      <c r="F588" s="3">
        <v>9288.5229999999992</v>
      </c>
      <c r="G588" s="5"/>
    </row>
    <row r="589" spans="1:7" s="23" customFormat="1" outlineLevel="1">
      <c r="A589" s="22">
        <v>198</v>
      </c>
      <c r="B589" s="6"/>
      <c r="C589" s="6" t="s">
        <v>808</v>
      </c>
      <c r="D589" s="7"/>
      <c r="E589" s="8">
        <f t="shared" ref="E589" si="197">SUBTOTAL(9,E588:E588)</f>
        <v>9428.0417400000006</v>
      </c>
      <c r="F589" s="8">
        <v>9288.5229999999992</v>
      </c>
      <c r="G589" s="10"/>
    </row>
    <row r="590" spans="1:7" ht="26.25" customHeight="1" outlineLevel="2" collapsed="1">
      <c r="A590" s="21"/>
      <c r="B590" s="18" t="s">
        <v>906</v>
      </c>
      <c r="C590" s="1" t="s">
        <v>296</v>
      </c>
      <c r="D590" s="2" t="s">
        <v>297</v>
      </c>
      <c r="E590" s="3">
        <v>9361.9765900000002</v>
      </c>
      <c r="F590" s="3">
        <v>7098.4489999999996</v>
      </c>
      <c r="G590" s="5" t="s">
        <v>892</v>
      </c>
    </row>
    <row r="591" spans="1:7" s="23" customFormat="1" outlineLevel="1">
      <c r="A591" s="22">
        <v>199</v>
      </c>
      <c r="B591" s="6"/>
      <c r="C591" s="6" t="s">
        <v>742</v>
      </c>
      <c r="D591" s="7"/>
      <c r="E591" s="8">
        <f t="shared" ref="E591" si="198">SUBTOTAL(9,E590:E590)</f>
        <v>9361.9765900000002</v>
      </c>
      <c r="F591" s="8">
        <v>7098.4489999999996</v>
      </c>
      <c r="G591" s="10"/>
    </row>
    <row r="592" spans="1:7" ht="26.25" customHeight="1" outlineLevel="2" collapsed="1">
      <c r="A592" s="21"/>
      <c r="B592" s="18" t="s">
        <v>903</v>
      </c>
      <c r="C592" s="1" t="s">
        <v>42</v>
      </c>
      <c r="D592" s="2" t="s">
        <v>43</v>
      </c>
      <c r="E592" s="3">
        <v>9310.2554</v>
      </c>
      <c r="F592" s="3">
        <v>9219.0349999999999</v>
      </c>
      <c r="G592" s="5"/>
    </row>
    <row r="593" spans="1:7" s="23" customFormat="1" outlineLevel="1">
      <c r="A593" s="22">
        <v>200</v>
      </c>
      <c r="B593" s="6"/>
      <c r="C593" s="6" t="s">
        <v>615</v>
      </c>
      <c r="D593" s="7"/>
      <c r="E593" s="8">
        <f t="shared" ref="E593" si="199">SUBTOTAL(9,E592:E592)</f>
        <v>9310.2554</v>
      </c>
      <c r="F593" s="8">
        <v>9219.0349999999999</v>
      </c>
      <c r="G593" s="10"/>
    </row>
    <row r="594" spans="1:7" ht="25.5" customHeight="1" outlineLevel="2" collapsed="1">
      <c r="A594" s="21"/>
      <c r="B594" s="18" t="s">
        <v>903</v>
      </c>
      <c r="C594" s="1" t="s">
        <v>238</v>
      </c>
      <c r="D594" s="2" t="s">
        <v>239</v>
      </c>
      <c r="E594" s="3">
        <v>6781.1333199999999</v>
      </c>
      <c r="F594" s="3">
        <v>6608.5136299999995</v>
      </c>
      <c r="G594" s="5"/>
    </row>
    <row r="595" spans="1:7" ht="25.5" customHeight="1" outlineLevel="2">
      <c r="A595" s="21"/>
      <c r="B595" s="18" t="s">
        <v>913</v>
      </c>
      <c r="C595" s="1" t="s">
        <v>238</v>
      </c>
      <c r="D595" s="2" t="s">
        <v>239</v>
      </c>
      <c r="E595" s="3">
        <v>2507.0934900000002</v>
      </c>
      <c r="F595" s="3">
        <v>2400.4769999999999</v>
      </c>
      <c r="G595" s="5"/>
    </row>
    <row r="596" spans="1:7" s="23" customFormat="1" outlineLevel="1">
      <c r="A596" s="22">
        <v>201</v>
      </c>
      <c r="B596" s="6"/>
      <c r="C596" s="6" t="s">
        <v>713</v>
      </c>
      <c r="D596" s="7"/>
      <c r="E596" s="8">
        <f t="shared" ref="E596" si="200">SUBTOTAL(9,E594:E595)</f>
        <v>9288.2268100000001</v>
      </c>
      <c r="F596" s="8">
        <v>9008.9906299999984</v>
      </c>
      <c r="G596" s="10"/>
    </row>
    <row r="597" spans="1:7" ht="24" customHeight="1" outlineLevel="2">
      <c r="A597" s="21"/>
      <c r="B597" s="18" t="s">
        <v>921</v>
      </c>
      <c r="C597" s="1" t="s">
        <v>550</v>
      </c>
      <c r="D597" s="2" t="s">
        <v>551</v>
      </c>
      <c r="E597" s="3">
        <v>9275.8116300000002</v>
      </c>
      <c r="F597" s="3">
        <v>7763</v>
      </c>
      <c r="G597" s="5"/>
    </row>
    <row r="598" spans="1:7" s="23" customFormat="1" outlineLevel="1">
      <c r="A598" s="22">
        <v>202</v>
      </c>
      <c r="B598" s="6"/>
      <c r="C598" s="6" t="s">
        <v>869</v>
      </c>
      <c r="D598" s="7"/>
      <c r="E598" s="8">
        <f t="shared" ref="E598" si="201">SUBTOTAL(9,E597:E597)</f>
        <v>9275.8116300000002</v>
      </c>
      <c r="F598" s="8">
        <v>7763</v>
      </c>
      <c r="G598" s="10"/>
    </row>
    <row r="599" spans="1:7" ht="25.5" customHeight="1" outlineLevel="2">
      <c r="A599" s="21"/>
      <c r="B599" s="18" t="s">
        <v>903</v>
      </c>
      <c r="C599" s="1" t="s">
        <v>38</v>
      </c>
      <c r="D599" s="2" t="s">
        <v>39</v>
      </c>
      <c r="E599" s="3">
        <v>9268.95046</v>
      </c>
      <c r="F599" s="3">
        <v>5171.6694200000002</v>
      </c>
      <c r="G599" s="5" t="s">
        <v>892</v>
      </c>
    </row>
    <row r="600" spans="1:7" s="23" customFormat="1" outlineLevel="1">
      <c r="A600" s="22">
        <v>203</v>
      </c>
      <c r="B600" s="6"/>
      <c r="C600" s="6" t="s">
        <v>613</v>
      </c>
      <c r="D600" s="7"/>
      <c r="E600" s="8">
        <f t="shared" ref="E600" si="202">SUBTOTAL(9,E599:E599)</f>
        <v>9268.95046</v>
      </c>
      <c r="F600" s="8">
        <v>5171.6694200000002</v>
      </c>
      <c r="G600" s="10"/>
    </row>
    <row r="601" spans="1:7" ht="25.5" customHeight="1" outlineLevel="2">
      <c r="A601" s="21"/>
      <c r="B601" s="18" t="s">
        <v>909</v>
      </c>
      <c r="C601" s="1" t="s">
        <v>390</v>
      </c>
      <c r="D601" s="2" t="s">
        <v>391</v>
      </c>
      <c r="E601" s="3">
        <v>9261.7790499999992</v>
      </c>
      <c r="F601" s="3">
        <v>9240.6074900000003</v>
      </c>
      <c r="G601" s="5"/>
    </row>
    <row r="602" spans="1:7" s="23" customFormat="1" outlineLevel="1">
      <c r="A602" s="22">
        <v>204</v>
      </c>
      <c r="B602" s="6"/>
      <c r="C602" s="6" t="s">
        <v>789</v>
      </c>
      <c r="D602" s="7"/>
      <c r="E602" s="8">
        <f t="shared" ref="E602" si="203">SUBTOTAL(9,E601:E601)</f>
        <v>9261.7790499999992</v>
      </c>
      <c r="F602" s="8">
        <v>9240.6074900000003</v>
      </c>
      <c r="G602" s="10"/>
    </row>
    <row r="603" spans="1:7" ht="26.25" customHeight="1" outlineLevel="2" collapsed="1">
      <c r="A603" s="21"/>
      <c r="B603" s="18" t="s">
        <v>903</v>
      </c>
      <c r="C603" s="1" t="s">
        <v>60</v>
      </c>
      <c r="D603" s="2" t="s">
        <v>61</v>
      </c>
      <c r="E603" s="3">
        <v>9098.1343199999992</v>
      </c>
      <c r="F603" s="3">
        <v>9018.9560000000001</v>
      </c>
      <c r="G603" s="5"/>
    </row>
    <row r="604" spans="1:7" ht="26.25" customHeight="1" outlineLevel="2" collapsed="1">
      <c r="A604" s="21"/>
      <c r="B604" s="18" t="s">
        <v>917</v>
      </c>
      <c r="C604" s="1" t="s">
        <v>60</v>
      </c>
      <c r="D604" s="2" t="s">
        <v>61</v>
      </c>
      <c r="E604" s="3">
        <v>163.44639000000001</v>
      </c>
      <c r="F604" s="3">
        <v>161.828</v>
      </c>
      <c r="G604" s="5"/>
    </row>
    <row r="605" spans="1:7" s="23" customFormat="1" outlineLevel="1">
      <c r="A605" s="22">
        <v>205</v>
      </c>
      <c r="B605" s="6"/>
      <c r="C605" s="6" t="s">
        <v>624</v>
      </c>
      <c r="D605" s="7"/>
      <c r="E605" s="8">
        <f t="shared" ref="E605" si="204">SUBTOTAL(9,E603:E604)</f>
        <v>9261.5807099999984</v>
      </c>
      <c r="F605" s="8">
        <v>9180.7839999999997</v>
      </c>
      <c r="G605" s="10"/>
    </row>
    <row r="606" spans="1:7" ht="22.5" customHeight="1" outlineLevel="2" collapsed="1">
      <c r="A606" s="21"/>
      <c r="B606" s="18" t="s">
        <v>908</v>
      </c>
      <c r="C606" s="1" t="s">
        <v>350</v>
      </c>
      <c r="D606" s="2" t="s">
        <v>351</v>
      </c>
      <c r="E606" s="3">
        <v>9256.1798500000004</v>
      </c>
      <c r="F606" s="3">
        <v>6865.5718399999996</v>
      </c>
      <c r="G606" s="5"/>
    </row>
    <row r="607" spans="1:7" s="23" customFormat="1" outlineLevel="1">
      <c r="A607" s="22">
        <v>206</v>
      </c>
      <c r="B607" s="6"/>
      <c r="C607" s="6" t="s">
        <v>769</v>
      </c>
      <c r="D607" s="7"/>
      <c r="E607" s="8">
        <f t="shared" ref="E607" si="205">SUBTOTAL(9,E606:E606)</f>
        <v>9256.1798500000004</v>
      </c>
      <c r="F607" s="8">
        <v>6865.5718399999996</v>
      </c>
      <c r="G607" s="10"/>
    </row>
    <row r="608" spans="1:7" ht="26.25" customHeight="1" outlineLevel="2" collapsed="1">
      <c r="A608" s="21"/>
      <c r="B608" s="18" t="s">
        <v>916</v>
      </c>
      <c r="C608" s="1" t="s">
        <v>482</v>
      </c>
      <c r="D608" s="2" t="s">
        <v>483</v>
      </c>
      <c r="E608" s="3">
        <v>9250.0243900000005</v>
      </c>
      <c r="F608" s="3">
        <v>6908.259</v>
      </c>
      <c r="G608" s="5" t="s">
        <v>892</v>
      </c>
    </row>
    <row r="609" spans="1:7" s="23" customFormat="1" outlineLevel="1">
      <c r="A609" s="22">
        <v>207</v>
      </c>
      <c r="B609" s="6"/>
      <c r="C609" s="6" t="s">
        <v>835</v>
      </c>
      <c r="D609" s="7"/>
      <c r="E609" s="8">
        <f t="shared" ref="E609" si="206">SUBTOTAL(9,E608:E608)</f>
        <v>9250.0243900000005</v>
      </c>
      <c r="F609" s="8">
        <v>6908.259</v>
      </c>
      <c r="G609" s="10"/>
    </row>
    <row r="610" spans="1:7" ht="25.5" customHeight="1" outlineLevel="2" collapsed="1">
      <c r="A610" s="21"/>
      <c r="B610" s="18" t="s">
        <v>906</v>
      </c>
      <c r="C610" s="1" t="s">
        <v>268</v>
      </c>
      <c r="D610" s="2" t="s">
        <v>269</v>
      </c>
      <c r="E610" s="3">
        <v>9248.3549000000003</v>
      </c>
      <c r="F610" s="3">
        <v>8417.8240000000005</v>
      </c>
      <c r="G610" s="5"/>
    </row>
    <row r="611" spans="1:7" s="23" customFormat="1" outlineLevel="1">
      <c r="A611" s="22">
        <v>208</v>
      </c>
      <c r="B611" s="6"/>
      <c r="C611" s="6" t="s">
        <v>728</v>
      </c>
      <c r="D611" s="7"/>
      <c r="E611" s="8">
        <f t="shared" ref="E611" si="207">SUBTOTAL(9,E610:E610)</f>
        <v>9248.3549000000003</v>
      </c>
      <c r="F611" s="8">
        <v>8417.8240000000005</v>
      </c>
      <c r="G611" s="10"/>
    </row>
    <row r="612" spans="1:7" ht="25.5" outlineLevel="2" collapsed="1">
      <c r="A612" s="21"/>
      <c r="B612" s="18" t="s">
        <v>903</v>
      </c>
      <c r="C612" s="1" t="s">
        <v>84</v>
      </c>
      <c r="D612" s="2" t="s">
        <v>85</v>
      </c>
      <c r="E612" s="3">
        <v>9205.3944100000008</v>
      </c>
      <c r="F612" s="3">
        <v>5820.68959</v>
      </c>
      <c r="G612" s="5"/>
    </row>
    <row r="613" spans="1:7" s="23" customFormat="1" outlineLevel="1">
      <c r="A613" s="22">
        <v>209</v>
      </c>
      <c r="B613" s="6"/>
      <c r="C613" s="6" t="s">
        <v>636</v>
      </c>
      <c r="D613" s="7"/>
      <c r="E613" s="8">
        <f t="shared" ref="E613" si="208">SUBTOTAL(9,E612:E612)</f>
        <v>9205.3944100000008</v>
      </c>
      <c r="F613" s="8">
        <v>5820.68959</v>
      </c>
      <c r="G613" s="10"/>
    </row>
    <row r="614" spans="1:7" ht="27.75" customHeight="1" outlineLevel="2">
      <c r="A614" s="21"/>
      <c r="B614" s="18" t="s">
        <v>911</v>
      </c>
      <c r="C614" s="1" t="s">
        <v>592</v>
      </c>
      <c r="D614" s="2" t="s">
        <v>593</v>
      </c>
      <c r="E614" s="3">
        <v>9031.6796799999993</v>
      </c>
      <c r="F614" s="3">
        <v>8954.24</v>
      </c>
      <c r="G614" s="5"/>
    </row>
    <row r="615" spans="1:7" s="23" customFormat="1" outlineLevel="1">
      <c r="A615" s="22">
        <v>210</v>
      </c>
      <c r="B615" s="6"/>
      <c r="C615" s="6" t="s">
        <v>890</v>
      </c>
      <c r="D615" s="7"/>
      <c r="E615" s="8">
        <f t="shared" ref="E615" si="209">SUBTOTAL(9,E614:E614)</f>
        <v>9031.6796799999993</v>
      </c>
      <c r="F615" s="8">
        <v>8954.24</v>
      </c>
      <c r="G615" s="10"/>
    </row>
    <row r="616" spans="1:7" ht="25.5" customHeight="1" outlineLevel="2">
      <c r="A616" s="21"/>
      <c r="B616" s="18" t="s">
        <v>921</v>
      </c>
      <c r="C616" s="1" t="s">
        <v>540</v>
      </c>
      <c r="D616" s="2" t="s">
        <v>541</v>
      </c>
      <c r="E616" s="3">
        <v>8955.4925899999998</v>
      </c>
      <c r="F616" s="3">
        <v>7676.4408899999999</v>
      </c>
      <c r="G616" s="5"/>
    </row>
    <row r="617" spans="1:7" s="23" customFormat="1" outlineLevel="1">
      <c r="A617" s="22">
        <v>211</v>
      </c>
      <c r="B617" s="6"/>
      <c r="C617" s="6" t="s">
        <v>864</v>
      </c>
      <c r="D617" s="7"/>
      <c r="E617" s="8">
        <f t="shared" ref="E617" si="210">SUBTOTAL(9,E616:E616)</f>
        <v>8955.4925899999998</v>
      </c>
      <c r="F617" s="8">
        <v>7676.4408899999999</v>
      </c>
      <c r="G617" s="10"/>
    </row>
    <row r="618" spans="1:7" ht="24.75" customHeight="1" outlineLevel="2">
      <c r="A618" s="21"/>
      <c r="B618" s="18" t="s">
        <v>907</v>
      </c>
      <c r="C618" s="1" t="s">
        <v>314</v>
      </c>
      <c r="D618" s="2" t="s">
        <v>315</v>
      </c>
      <c r="E618" s="3">
        <v>8907.3465500000002</v>
      </c>
      <c r="F618" s="3">
        <v>6774.6186900000002</v>
      </c>
      <c r="G618" s="5" t="s">
        <v>892</v>
      </c>
    </row>
    <row r="619" spans="1:7" s="23" customFormat="1" outlineLevel="1">
      <c r="A619" s="22">
        <v>212</v>
      </c>
      <c r="B619" s="6"/>
      <c r="C619" s="6" t="s">
        <v>751</v>
      </c>
      <c r="D619" s="7"/>
      <c r="E619" s="8">
        <f t="shared" ref="E619" si="211">SUBTOTAL(9,E618:E618)</f>
        <v>8907.3465500000002</v>
      </c>
      <c r="F619" s="8">
        <v>6774.6186900000002</v>
      </c>
      <c r="G619" s="10"/>
    </row>
    <row r="620" spans="1:7" ht="25.5" outlineLevel="2" collapsed="1">
      <c r="A620" s="21"/>
      <c r="B620" s="18" t="s">
        <v>912</v>
      </c>
      <c r="C620" s="1" t="s">
        <v>320</v>
      </c>
      <c r="D620" s="2" t="s">
        <v>321</v>
      </c>
      <c r="E620" s="3">
        <v>8730.0051299999996</v>
      </c>
      <c r="F620" s="3">
        <v>5313.4639800000004</v>
      </c>
      <c r="G620" s="5" t="s">
        <v>892</v>
      </c>
    </row>
    <row r="621" spans="1:7" s="23" customFormat="1" outlineLevel="1">
      <c r="A621" s="22">
        <v>213</v>
      </c>
      <c r="B621" s="6"/>
      <c r="C621" s="6" t="s">
        <v>754</v>
      </c>
      <c r="D621" s="7"/>
      <c r="E621" s="8">
        <f t="shared" ref="E621" si="212">SUBTOTAL(9,E620:E620)</f>
        <v>8730.0051299999996</v>
      </c>
      <c r="F621" s="8">
        <v>5313.4639800000004</v>
      </c>
      <c r="G621" s="10"/>
    </row>
    <row r="622" spans="1:7" ht="38.25" customHeight="1" outlineLevel="2" collapsed="1">
      <c r="A622" s="21"/>
      <c r="B622" s="18" t="s">
        <v>905</v>
      </c>
      <c r="C622" s="1" t="s">
        <v>574</v>
      </c>
      <c r="D622" s="2" t="s">
        <v>575</v>
      </c>
      <c r="E622" s="3">
        <v>7837.0314399999997</v>
      </c>
      <c r="F622" s="3">
        <v>5736.4369999999999</v>
      </c>
      <c r="G622" s="5"/>
    </row>
    <row r="623" spans="1:7" ht="39.75" customHeight="1" outlineLevel="2">
      <c r="A623" s="21"/>
      <c r="B623" s="18" t="s">
        <v>906</v>
      </c>
      <c r="C623" s="1" t="s">
        <v>574</v>
      </c>
      <c r="D623" s="2" t="s">
        <v>575</v>
      </c>
      <c r="E623" s="3">
        <v>47.430509999999998</v>
      </c>
      <c r="F623" s="3">
        <v>36.426000000000002</v>
      </c>
      <c r="G623" s="5"/>
    </row>
    <row r="624" spans="1:7" ht="36" customHeight="1" outlineLevel="2" collapsed="1">
      <c r="A624" s="21"/>
      <c r="B624" s="18" t="s">
        <v>909</v>
      </c>
      <c r="C624" s="1" t="s">
        <v>574</v>
      </c>
      <c r="D624" s="2" t="s">
        <v>575</v>
      </c>
      <c r="E624" s="3">
        <v>814.71911999999998</v>
      </c>
      <c r="F624" s="3">
        <v>655.69200000000001</v>
      </c>
      <c r="G624" s="5"/>
    </row>
    <row r="625" spans="1:7" s="23" customFormat="1" outlineLevel="1">
      <c r="A625" s="22">
        <v>214</v>
      </c>
      <c r="B625" s="6"/>
      <c r="C625" s="6" t="s">
        <v>881</v>
      </c>
      <c r="D625" s="7"/>
      <c r="E625" s="8">
        <f t="shared" ref="E625" si="213">SUBTOTAL(9,E622:E624)</f>
        <v>8699.1810700000005</v>
      </c>
      <c r="F625" s="8">
        <v>6428.5550000000003</v>
      </c>
      <c r="G625" s="10"/>
    </row>
    <row r="626" spans="1:7" ht="24.75" customHeight="1" outlineLevel="2">
      <c r="A626" s="21"/>
      <c r="B626" s="18" t="s">
        <v>908</v>
      </c>
      <c r="C626" s="1" t="s">
        <v>356</v>
      </c>
      <c r="D626" s="2" t="s">
        <v>357</v>
      </c>
      <c r="E626" s="3">
        <v>8678.1191799999997</v>
      </c>
      <c r="F626" s="3">
        <v>8592.0830000000005</v>
      </c>
      <c r="G626" s="5"/>
    </row>
    <row r="627" spans="1:7" s="23" customFormat="1" outlineLevel="1">
      <c r="A627" s="22">
        <v>215</v>
      </c>
      <c r="B627" s="6"/>
      <c r="C627" s="6" t="s">
        <v>772</v>
      </c>
      <c r="D627" s="7"/>
      <c r="E627" s="8">
        <f t="shared" ref="E627" si="214">SUBTOTAL(9,E626:E626)</f>
        <v>8678.1191799999997</v>
      </c>
      <c r="F627" s="8">
        <v>8592.0830000000005</v>
      </c>
      <c r="G627" s="10"/>
    </row>
    <row r="628" spans="1:7" ht="25.5" outlineLevel="2">
      <c r="A628" s="21"/>
      <c r="B628" s="18" t="s">
        <v>906</v>
      </c>
      <c r="C628" s="1" t="s">
        <v>274</v>
      </c>
      <c r="D628" s="2" t="s">
        <v>275</v>
      </c>
      <c r="E628" s="3">
        <v>8623.7556100000002</v>
      </c>
      <c r="F628" s="3">
        <v>6134.93552</v>
      </c>
      <c r="G628" s="5" t="s">
        <v>892</v>
      </c>
    </row>
    <row r="629" spans="1:7" s="23" customFormat="1" outlineLevel="1">
      <c r="A629" s="22">
        <v>216</v>
      </c>
      <c r="B629" s="6"/>
      <c r="C629" s="6" t="s">
        <v>731</v>
      </c>
      <c r="D629" s="7"/>
      <c r="E629" s="8">
        <f t="shared" ref="E629" si="215">SUBTOTAL(9,E628:E628)</f>
        <v>8623.7556100000002</v>
      </c>
      <c r="F629" s="8">
        <v>6134.93552</v>
      </c>
      <c r="G629" s="10"/>
    </row>
    <row r="630" spans="1:7" ht="24.75" customHeight="1" outlineLevel="2">
      <c r="A630" s="21"/>
      <c r="B630" s="18" t="s">
        <v>924</v>
      </c>
      <c r="C630" s="1" t="s">
        <v>566</v>
      </c>
      <c r="D630" s="2" t="s">
        <v>567</v>
      </c>
      <c r="E630" s="3">
        <v>8532.2553700000008</v>
      </c>
      <c r="F630" s="3">
        <v>7027.7101600000005</v>
      </c>
      <c r="G630" s="5" t="s">
        <v>892</v>
      </c>
    </row>
    <row r="631" spans="1:7" s="23" customFormat="1" outlineLevel="1">
      <c r="A631" s="22">
        <v>217</v>
      </c>
      <c r="B631" s="6"/>
      <c r="C631" s="6" t="s">
        <v>877</v>
      </c>
      <c r="D631" s="7"/>
      <c r="E631" s="8">
        <f t="shared" ref="E631" si="216">SUBTOTAL(9,E630:E630)</f>
        <v>8532.2553700000008</v>
      </c>
      <c r="F631" s="8">
        <v>7027.7101600000005</v>
      </c>
      <c r="G631" s="10"/>
    </row>
    <row r="632" spans="1:7" ht="25.5" customHeight="1" outlineLevel="2">
      <c r="A632" s="21"/>
      <c r="B632" s="18" t="s">
        <v>922</v>
      </c>
      <c r="C632" s="1" t="s">
        <v>554</v>
      </c>
      <c r="D632" s="2" t="s">
        <v>555</v>
      </c>
      <c r="E632" s="3">
        <v>8513.97804</v>
      </c>
      <c r="F632" s="3">
        <v>5465.4214099999999</v>
      </c>
      <c r="G632" s="5"/>
    </row>
    <row r="633" spans="1:7" s="23" customFormat="1" outlineLevel="1">
      <c r="A633" s="22">
        <v>218</v>
      </c>
      <c r="B633" s="6"/>
      <c r="C633" s="6" t="s">
        <v>871</v>
      </c>
      <c r="D633" s="7"/>
      <c r="E633" s="8">
        <f t="shared" ref="E633" si="217">SUBTOTAL(9,E632:E632)</f>
        <v>8513.97804</v>
      </c>
      <c r="F633" s="8">
        <v>5465.4214099999999</v>
      </c>
      <c r="G633" s="10"/>
    </row>
    <row r="634" spans="1:7" ht="25.5" customHeight="1" outlineLevel="2">
      <c r="A634" s="21"/>
      <c r="B634" s="18" t="s">
        <v>907</v>
      </c>
      <c r="C634" s="1" t="s">
        <v>302</v>
      </c>
      <c r="D634" s="2" t="s">
        <v>303</v>
      </c>
      <c r="E634" s="3">
        <v>8469.4511500000008</v>
      </c>
      <c r="F634" s="3">
        <v>6031.6191799999997</v>
      </c>
      <c r="G634" s="5"/>
    </row>
    <row r="635" spans="1:7" s="23" customFormat="1" outlineLevel="1">
      <c r="A635" s="22">
        <v>219</v>
      </c>
      <c r="B635" s="6"/>
      <c r="C635" s="6" t="s">
        <v>745</v>
      </c>
      <c r="D635" s="7"/>
      <c r="E635" s="8">
        <f t="shared" ref="E635" si="218">SUBTOTAL(9,E634:E634)</f>
        <v>8469.4511500000008</v>
      </c>
      <c r="F635" s="8">
        <v>6031.6191799999997</v>
      </c>
      <c r="G635" s="10"/>
    </row>
    <row r="636" spans="1:7" ht="24" customHeight="1" outlineLevel="2">
      <c r="A636" s="21"/>
      <c r="B636" s="18" t="s">
        <v>905</v>
      </c>
      <c r="C636" s="1" t="s">
        <v>130</v>
      </c>
      <c r="D636" s="2" t="s">
        <v>131</v>
      </c>
      <c r="E636" s="3">
        <v>8445.8124200000002</v>
      </c>
      <c r="F636" s="3">
        <v>6465.5979600000001</v>
      </c>
      <c r="G636" s="5"/>
    </row>
    <row r="637" spans="1:7" s="23" customFormat="1" outlineLevel="1">
      <c r="A637" s="22">
        <v>220</v>
      </c>
      <c r="B637" s="6"/>
      <c r="C637" s="6" t="s">
        <v>659</v>
      </c>
      <c r="D637" s="7"/>
      <c r="E637" s="8">
        <f t="shared" ref="E637" si="219">SUBTOTAL(9,E636:E636)</f>
        <v>8445.8124200000002</v>
      </c>
      <c r="F637" s="8">
        <v>6465.5979600000001</v>
      </c>
      <c r="G637" s="10"/>
    </row>
    <row r="638" spans="1:7" ht="24.75" customHeight="1" outlineLevel="2" collapsed="1">
      <c r="A638" s="21"/>
      <c r="B638" s="18" t="s">
        <v>909</v>
      </c>
      <c r="C638" s="1" t="s">
        <v>232</v>
      </c>
      <c r="D638" s="2" t="s">
        <v>233</v>
      </c>
      <c r="E638" s="3">
        <v>8429.4769699999997</v>
      </c>
      <c r="F638" s="3">
        <v>5825.2166799999995</v>
      </c>
      <c r="G638" s="5" t="s">
        <v>892</v>
      </c>
    </row>
    <row r="639" spans="1:7" s="23" customFormat="1" outlineLevel="1">
      <c r="A639" s="22">
        <v>221</v>
      </c>
      <c r="B639" s="6"/>
      <c r="C639" s="6" t="s">
        <v>710</v>
      </c>
      <c r="D639" s="7"/>
      <c r="E639" s="8">
        <f t="shared" ref="E639" si="220">SUBTOTAL(9,E638:E638)</f>
        <v>8429.4769699999997</v>
      </c>
      <c r="F639" s="8">
        <v>5825.2166799999995</v>
      </c>
      <c r="G639" s="10"/>
    </row>
    <row r="640" spans="1:7" ht="24" customHeight="1" outlineLevel="2" collapsed="1">
      <c r="A640" s="21"/>
      <c r="B640" s="18" t="s">
        <v>905</v>
      </c>
      <c r="C640" s="1" t="s">
        <v>184</v>
      </c>
      <c r="D640" s="2" t="s">
        <v>185</v>
      </c>
      <c r="E640" s="3">
        <v>8384.1913299999997</v>
      </c>
      <c r="F640" s="3">
        <v>7638.4413399999994</v>
      </c>
      <c r="G640" s="5" t="s">
        <v>892</v>
      </c>
    </row>
    <row r="641" spans="1:7" s="23" customFormat="1" outlineLevel="1">
      <c r="A641" s="22">
        <v>222</v>
      </c>
      <c r="B641" s="6"/>
      <c r="C641" s="6" t="s">
        <v>686</v>
      </c>
      <c r="D641" s="7"/>
      <c r="E641" s="8">
        <f t="shared" ref="E641" si="221">SUBTOTAL(9,E640:E640)</f>
        <v>8384.1913299999997</v>
      </c>
      <c r="F641" s="8">
        <v>7638.4413399999994</v>
      </c>
      <c r="G641" s="10"/>
    </row>
    <row r="642" spans="1:7" ht="22.5" customHeight="1" outlineLevel="2" collapsed="1">
      <c r="A642" s="21"/>
      <c r="B642" s="18" t="s">
        <v>909</v>
      </c>
      <c r="C642" s="1" t="s">
        <v>376</v>
      </c>
      <c r="D642" s="2" t="s">
        <v>377</v>
      </c>
      <c r="E642" s="3">
        <v>8251.48459</v>
      </c>
      <c r="F642" s="3">
        <v>5871.4736500000008</v>
      </c>
      <c r="G642" s="5"/>
    </row>
    <row r="643" spans="1:7" s="23" customFormat="1" outlineLevel="1">
      <c r="A643" s="22">
        <v>223</v>
      </c>
      <c r="B643" s="6"/>
      <c r="C643" s="6" t="s">
        <v>782</v>
      </c>
      <c r="D643" s="7"/>
      <c r="E643" s="8">
        <f t="shared" ref="E643" si="222">SUBTOTAL(9,E642:E642)</f>
        <v>8251.48459</v>
      </c>
      <c r="F643" s="8">
        <v>5871.4736500000008</v>
      </c>
      <c r="G643" s="10"/>
    </row>
    <row r="644" spans="1:7" ht="24" customHeight="1" outlineLevel="2" collapsed="1">
      <c r="A644" s="21"/>
      <c r="B644" s="18" t="s">
        <v>916</v>
      </c>
      <c r="C644" s="1" t="s">
        <v>234</v>
      </c>
      <c r="D644" s="2" t="s">
        <v>235</v>
      </c>
      <c r="E644" s="3">
        <v>8242.1147899999996</v>
      </c>
      <c r="F644" s="3">
        <v>6200.4750599999998</v>
      </c>
      <c r="G644" s="5"/>
    </row>
    <row r="645" spans="1:7" s="23" customFormat="1" outlineLevel="1">
      <c r="A645" s="22">
        <v>224</v>
      </c>
      <c r="B645" s="6"/>
      <c r="C645" s="6" t="s">
        <v>711</v>
      </c>
      <c r="D645" s="7"/>
      <c r="E645" s="8">
        <f t="shared" ref="E645" si="223">SUBTOTAL(9,E644:E644)</f>
        <v>8242.1147899999996</v>
      </c>
      <c r="F645" s="8">
        <v>6200.4750599999998</v>
      </c>
      <c r="G645" s="10"/>
    </row>
    <row r="646" spans="1:7" ht="26.25" customHeight="1" outlineLevel="2" collapsed="1">
      <c r="A646" s="21"/>
      <c r="B646" s="18" t="s">
        <v>905</v>
      </c>
      <c r="C646" s="1" t="s">
        <v>214</v>
      </c>
      <c r="D646" s="2" t="s">
        <v>215</v>
      </c>
      <c r="E646" s="3">
        <v>8191.6527299999998</v>
      </c>
      <c r="F646" s="3">
        <v>7606.2048299999997</v>
      </c>
      <c r="G646" s="5"/>
    </row>
    <row r="647" spans="1:7" s="23" customFormat="1" outlineLevel="1">
      <c r="A647" s="22">
        <v>225</v>
      </c>
      <c r="B647" s="6"/>
      <c r="C647" s="6" t="s">
        <v>701</v>
      </c>
      <c r="D647" s="7"/>
      <c r="E647" s="8">
        <f t="shared" ref="E647" si="224">SUBTOTAL(9,E646:E646)</f>
        <v>8191.6527299999998</v>
      </c>
      <c r="F647" s="8">
        <v>7606.2048299999997</v>
      </c>
      <c r="G647" s="10"/>
    </row>
    <row r="648" spans="1:7" ht="24" customHeight="1" outlineLevel="2">
      <c r="A648" s="21"/>
      <c r="B648" s="18" t="s">
        <v>911</v>
      </c>
      <c r="C648" s="1" t="s">
        <v>424</v>
      </c>
      <c r="D648" s="2" t="s">
        <v>425</v>
      </c>
      <c r="E648" s="3">
        <v>8190.0186899999999</v>
      </c>
      <c r="F648" s="3">
        <v>5594.11168</v>
      </c>
      <c r="G648" s="5"/>
    </row>
    <row r="649" spans="1:7" s="23" customFormat="1" outlineLevel="1">
      <c r="A649" s="22">
        <v>226</v>
      </c>
      <c r="B649" s="6"/>
      <c r="C649" s="6" t="s">
        <v>806</v>
      </c>
      <c r="D649" s="7"/>
      <c r="E649" s="8">
        <f t="shared" ref="E649" si="225">SUBTOTAL(9,E648:E648)</f>
        <v>8190.0186899999999</v>
      </c>
      <c r="F649" s="8">
        <v>5594.11168</v>
      </c>
      <c r="G649" s="10"/>
    </row>
    <row r="650" spans="1:7" ht="23.25" customHeight="1" outlineLevel="2">
      <c r="A650" s="21"/>
      <c r="B650" s="18" t="s">
        <v>904</v>
      </c>
      <c r="C650" s="1" t="s">
        <v>58</v>
      </c>
      <c r="D650" s="2" t="s">
        <v>59</v>
      </c>
      <c r="E650" s="3">
        <v>8174.12111</v>
      </c>
      <c r="F650" s="3">
        <v>5911.9210000000003</v>
      </c>
      <c r="G650" s="5"/>
    </row>
    <row r="651" spans="1:7" s="23" customFormat="1" outlineLevel="1">
      <c r="A651" s="22">
        <v>227</v>
      </c>
      <c r="B651" s="6"/>
      <c r="C651" s="6" t="s">
        <v>623</v>
      </c>
      <c r="D651" s="7"/>
      <c r="E651" s="8">
        <f t="shared" ref="E651" si="226">SUBTOTAL(9,E650:E650)</f>
        <v>8174.12111</v>
      </c>
      <c r="F651" s="8">
        <v>5911.9210000000003</v>
      </c>
      <c r="G651" s="10"/>
    </row>
    <row r="652" spans="1:7" ht="24" customHeight="1" outlineLevel="2">
      <c r="A652" s="21"/>
      <c r="B652" s="18" t="s">
        <v>918</v>
      </c>
      <c r="C652" s="1" t="s">
        <v>502</v>
      </c>
      <c r="D652" s="2" t="s">
        <v>503</v>
      </c>
      <c r="E652" s="3">
        <v>8171.0727299999999</v>
      </c>
      <c r="F652" s="3">
        <v>5611.8208900000009</v>
      </c>
      <c r="G652" s="5" t="s">
        <v>892</v>
      </c>
    </row>
    <row r="653" spans="1:7" s="23" customFormat="1" outlineLevel="1">
      <c r="A653" s="22">
        <v>228</v>
      </c>
      <c r="B653" s="6"/>
      <c r="C653" s="6" t="s">
        <v>845</v>
      </c>
      <c r="D653" s="7"/>
      <c r="E653" s="8">
        <f t="shared" ref="E653" si="227">SUBTOTAL(9,E652:E652)</f>
        <v>8171.0727299999999</v>
      </c>
      <c r="F653" s="8">
        <v>5611.8208900000009</v>
      </c>
      <c r="G653" s="10"/>
    </row>
    <row r="654" spans="1:7" ht="24.75" customHeight="1" outlineLevel="2">
      <c r="A654" s="21"/>
      <c r="B654" s="18" t="s">
        <v>905</v>
      </c>
      <c r="C654" s="1" t="s">
        <v>12</v>
      </c>
      <c r="D654" s="2" t="s">
        <v>13</v>
      </c>
      <c r="E654" s="3">
        <v>8106.7501499999998</v>
      </c>
      <c r="F654" s="3">
        <v>2.6642600000000001</v>
      </c>
      <c r="G654" s="5"/>
    </row>
    <row r="655" spans="1:7" s="23" customFormat="1" outlineLevel="1">
      <c r="A655" s="22">
        <v>229</v>
      </c>
      <c r="B655" s="6"/>
      <c r="C655" s="6" t="s">
        <v>600</v>
      </c>
      <c r="D655" s="7"/>
      <c r="E655" s="8">
        <f t="shared" ref="E655" si="228">SUBTOTAL(9,E654:E654)</f>
        <v>8106.7501499999998</v>
      </c>
      <c r="F655" s="8">
        <v>2.6642600000000001</v>
      </c>
      <c r="G655" s="10"/>
    </row>
    <row r="656" spans="1:7" ht="26.25" customHeight="1" outlineLevel="2" collapsed="1">
      <c r="A656" s="21"/>
      <c r="B656" s="18" t="s">
        <v>907</v>
      </c>
      <c r="C656" s="1" t="s">
        <v>290</v>
      </c>
      <c r="D656" s="2" t="s">
        <v>291</v>
      </c>
      <c r="E656" s="3">
        <v>8094.1061099999997</v>
      </c>
      <c r="F656" s="3">
        <v>5743.3711199999998</v>
      </c>
      <c r="G656" s="5" t="s">
        <v>892</v>
      </c>
    </row>
    <row r="657" spans="1:7" s="23" customFormat="1" outlineLevel="1">
      <c r="A657" s="22">
        <v>230</v>
      </c>
      <c r="B657" s="6"/>
      <c r="C657" s="6" t="s">
        <v>739</v>
      </c>
      <c r="D657" s="7"/>
      <c r="E657" s="8">
        <f t="shared" ref="E657" si="229">SUBTOTAL(9,E656:E656)</f>
        <v>8094.1061099999997</v>
      </c>
      <c r="F657" s="8">
        <v>5743.3711199999998</v>
      </c>
      <c r="G657" s="10"/>
    </row>
    <row r="658" spans="1:7" ht="22.5" customHeight="1" outlineLevel="2" collapsed="1">
      <c r="A658" s="21"/>
      <c r="B658" s="18" t="s">
        <v>909</v>
      </c>
      <c r="C658" s="1" t="s">
        <v>388</v>
      </c>
      <c r="D658" s="2" t="s">
        <v>389</v>
      </c>
      <c r="E658" s="3">
        <v>8073.9600700000001</v>
      </c>
      <c r="F658" s="3">
        <v>6527.9345700000003</v>
      </c>
      <c r="G658" s="5"/>
    </row>
    <row r="659" spans="1:7" s="23" customFormat="1" outlineLevel="1">
      <c r="A659" s="22">
        <v>231</v>
      </c>
      <c r="B659" s="6"/>
      <c r="C659" s="6" t="s">
        <v>788</v>
      </c>
      <c r="D659" s="7"/>
      <c r="E659" s="8">
        <f t="shared" ref="E659" si="230">SUBTOTAL(9,E658:E658)</f>
        <v>8073.9600700000001</v>
      </c>
      <c r="F659" s="8">
        <v>6527.9345700000003</v>
      </c>
      <c r="G659" s="10"/>
    </row>
    <row r="660" spans="1:7" ht="24" customHeight="1" outlineLevel="2" collapsed="1">
      <c r="A660" s="21"/>
      <c r="B660" s="18" t="s">
        <v>904</v>
      </c>
      <c r="C660" s="1" t="s">
        <v>62</v>
      </c>
      <c r="D660" s="2" t="s">
        <v>63</v>
      </c>
      <c r="E660" s="3">
        <v>242.38148000000001</v>
      </c>
      <c r="F660" s="3">
        <v>236.077</v>
      </c>
      <c r="G660" s="5"/>
    </row>
    <row r="661" spans="1:7" ht="24" customHeight="1" outlineLevel="2">
      <c r="A661" s="21"/>
      <c r="B661" s="18" t="s">
        <v>905</v>
      </c>
      <c r="C661" s="1" t="s">
        <v>62</v>
      </c>
      <c r="D661" s="2" t="s">
        <v>63</v>
      </c>
      <c r="E661" s="3">
        <v>127.28282</v>
      </c>
      <c r="F661" s="3">
        <v>121.56456</v>
      </c>
      <c r="G661" s="5"/>
    </row>
    <row r="662" spans="1:7" ht="24" customHeight="1" outlineLevel="2">
      <c r="A662" s="21"/>
      <c r="B662" s="18" t="s">
        <v>906</v>
      </c>
      <c r="C662" s="1" t="s">
        <v>62</v>
      </c>
      <c r="D662" s="2" t="s">
        <v>63</v>
      </c>
      <c r="E662" s="3">
        <v>7694.9827400000004</v>
      </c>
      <c r="F662" s="3">
        <v>7641.6102599999995</v>
      </c>
      <c r="G662" s="5"/>
    </row>
    <row r="663" spans="1:7" s="23" customFormat="1" outlineLevel="1">
      <c r="A663" s="22">
        <v>232</v>
      </c>
      <c r="B663" s="6"/>
      <c r="C663" s="6" t="s">
        <v>625</v>
      </c>
      <c r="D663" s="7"/>
      <c r="E663" s="8">
        <f t="shared" ref="E663" si="231">SUBTOTAL(9,E660:E662)</f>
        <v>8064.6470400000007</v>
      </c>
      <c r="F663" s="8">
        <v>7999.2518199999995</v>
      </c>
      <c r="G663" s="10"/>
    </row>
    <row r="664" spans="1:7" ht="24.75" customHeight="1" outlineLevel="2">
      <c r="A664" s="21"/>
      <c r="B664" s="18" t="s">
        <v>905</v>
      </c>
      <c r="C664" s="1" t="s">
        <v>192</v>
      </c>
      <c r="D664" s="2" t="s">
        <v>193</v>
      </c>
      <c r="E664" s="3">
        <v>7933.6122800000003</v>
      </c>
      <c r="F664" s="3">
        <v>7192.7085299999999</v>
      </c>
      <c r="G664" s="5"/>
    </row>
    <row r="665" spans="1:7" ht="24.75" customHeight="1" outlineLevel="2" collapsed="1">
      <c r="A665" s="21"/>
      <c r="B665" s="18" t="s">
        <v>911</v>
      </c>
      <c r="C665" s="1" t="s">
        <v>192</v>
      </c>
      <c r="D665" s="2" t="s">
        <v>193</v>
      </c>
      <c r="E665" s="3">
        <v>86.511610000000005</v>
      </c>
      <c r="F665" s="3">
        <v>41.926000000000002</v>
      </c>
      <c r="G665" s="5"/>
    </row>
    <row r="666" spans="1:7" ht="24.75" customHeight="1" outlineLevel="2" collapsed="1">
      <c r="A666" s="21"/>
      <c r="B666" s="18" t="s">
        <v>923</v>
      </c>
      <c r="C666" s="1" t="s">
        <v>192</v>
      </c>
      <c r="D666" s="2" t="s">
        <v>193</v>
      </c>
      <c r="E666" s="3">
        <v>0.88910999999999996</v>
      </c>
      <c r="F666" s="3">
        <v>0</v>
      </c>
      <c r="G666" s="5"/>
    </row>
    <row r="667" spans="1:7" s="23" customFormat="1" outlineLevel="1">
      <c r="A667" s="22">
        <v>233</v>
      </c>
      <c r="B667" s="6"/>
      <c r="C667" s="6" t="s">
        <v>690</v>
      </c>
      <c r="D667" s="7"/>
      <c r="E667" s="8">
        <f t="shared" ref="E667" si="232">SUBTOTAL(9,E664:E666)</f>
        <v>8021.0129999999999</v>
      </c>
      <c r="F667" s="8">
        <v>7234.6345300000003</v>
      </c>
      <c r="G667" s="10"/>
    </row>
    <row r="668" spans="1:7" ht="23.25" customHeight="1" outlineLevel="2" collapsed="1">
      <c r="A668" s="21"/>
      <c r="B668" s="18" t="s">
        <v>909</v>
      </c>
      <c r="C668" s="1" t="s">
        <v>386</v>
      </c>
      <c r="D668" s="2" t="s">
        <v>387</v>
      </c>
      <c r="E668" s="3">
        <v>7902.2919099999999</v>
      </c>
      <c r="F668" s="3">
        <v>7861.09843</v>
      </c>
      <c r="G668" s="5"/>
    </row>
    <row r="669" spans="1:7" ht="25.5" outlineLevel="2" collapsed="1">
      <c r="A669" s="21"/>
      <c r="B669" s="18" t="s">
        <v>917</v>
      </c>
      <c r="C669" s="1" t="s">
        <v>386</v>
      </c>
      <c r="D669" s="2" t="s">
        <v>387</v>
      </c>
      <c r="E669" s="3">
        <v>97.4923</v>
      </c>
      <c r="F669" s="3">
        <v>96.526960000000003</v>
      </c>
      <c r="G669" s="5"/>
    </row>
    <row r="670" spans="1:7" s="23" customFormat="1" outlineLevel="1">
      <c r="A670" s="22">
        <v>234</v>
      </c>
      <c r="B670" s="6"/>
      <c r="C670" s="6" t="s">
        <v>787</v>
      </c>
      <c r="D670" s="7"/>
      <c r="E670" s="8">
        <f t="shared" ref="E670" si="233">SUBTOTAL(9,E668:E669)</f>
        <v>7999.7842099999998</v>
      </c>
      <c r="F670" s="8">
        <v>7957.6253899999992</v>
      </c>
      <c r="G670" s="10"/>
    </row>
    <row r="671" spans="1:7" ht="24" customHeight="1" outlineLevel="2" collapsed="1">
      <c r="A671" s="21"/>
      <c r="B671" s="18" t="s">
        <v>918</v>
      </c>
      <c r="C671" s="1" t="s">
        <v>504</v>
      </c>
      <c r="D671" s="2" t="s">
        <v>505</v>
      </c>
      <c r="E671" s="3">
        <v>7949.4660100000001</v>
      </c>
      <c r="F671" s="3">
        <v>5838.0776999999998</v>
      </c>
      <c r="G671" s="5"/>
    </row>
    <row r="672" spans="1:7" s="23" customFormat="1" outlineLevel="1">
      <c r="A672" s="22">
        <v>235</v>
      </c>
      <c r="B672" s="6"/>
      <c r="C672" s="6" t="s">
        <v>846</v>
      </c>
      <c r="D672" s="7"/>
      <c r="E672" s="8">
        <f t="shared" ref="E672" si="234">SUBTOTAL(9,E671:E671)</f>
        <v>7949.4660100000001</v>
      </c>
      <c r="F672" s="8">
        <v>5838.0776999999998</v>
      </c>
      <c r="G672" s="10"/>
    </row>
    <row r="673" spans="1:7" ht="25.5" outlineLevel="2" collapsed="1">
      <c r="A673" s="21"/>
      <c r="B673" s="18" t="s">
        <v>910</v>
      </c>
      <c r="C673" s="1" t="s">
        <v>418</v>
      </c>
      <c r="D673" s="2" t="s">
        <v>419</v>
      </c>
      <c r="E673" s="3">
        <v>7946.7685899999997</v>
      </c>
      <c r="F673" s="3">
        <v>5095.0565999999999</v>
      </c>
      <c r="G673" s="5"/>
    </row>
    <row r="674" spans="1:7" s="23" customFormat="1" outlineLevel="1">
      <c r="A674" s="22">
        <v>236</v>
      </c>
      <c r="B674" s="6"/>
      <c r="C674" s="6" t="s">
        <v>803</v>
      </c>
      <c r="D674" s="7"/>
      <c r="E674" s="8">
        <f t="shared" ref="E674" si="235">SUBTOTAL(9,E673:E673)</f>
        <v>7946.7685899999997</v>
      </c>
      <c r="F674" s="8">
        <v>5095.0565999999999</v>
      </c>
      <c r="G674" s="10"/>
    </row>
    <row r="675" spans="1:7" ht="26.25" customHeight="1" outlineLevel="2" collapsed="1">
      <c r="A675" s="21"/>
      <c r="B675" s="18" t="s">
        <v>916</v>
      </c>
      <c r="C675" s="1" t="s">
        <v>200</v>
      </c>
      <c r="D675" s="2" t="s">
        <v>201</v>
      </c>
      <c r="E675" s="3">
        <v>7908.2257799999998</v>
      </c>
      <c r="F675" s="3">
        <v>6711.1888499999995</v>
      </c>
      <c r="G675" s="5" t="s">
        <v>893</v>
      </c>
    </row>
    <row r="676" spans="1:7" s="23" customFormat="1" outlineLevel="1">
      <c r="A676" s="22">
        <v>237</v>
      </c>
      <c r="B676" s="6"/>
      <c r="C676" s="6" t="s">
        <v>694</v>
      </c>
      <c r="D676" s="7"/>
      <c r="E676" s="8">
        <f t="shared" ref="E676" si="236">SUBTOTAL(9,E675:E675)</f>
        <v>7908.2257799999998</v>
      </c>
      <c r="F676" s="8">
        <v>6711.1888499999995</v>
      </c>
      <c r="G676" s="10"/>
    </row>
    <row r="677" spans="1:7" ht="25.5" customHeight="1" outlineLevel="2" collapsed="1">
      <c r="A677" s="21"/>
      <c r="B677" s="18" t="s">
        <v>910</v>
      </c>
      <c r="C677" s="1" t="s">
        <v>402</v>
      </c>
      <c r="D677" s="2" t="s">
        <v>403</v>
      </c>
      <c r="E677" s="3">
        <v>7856.0588200000002</v>
      </c>
      <c r="F677" s="3">
        <v>6344.6062799999991</v>
      </c>
      <c r="G677" s="5" t="s">
        <v>892</v>
      </c>
    </row>
    <row r="678" spans="1:7" s="23" customFormat="1" outlineLevel="1">
      <c r="A678" s="22">
        <v>238</v>
      </c>
      <c r="B678" s="6"/>
      <c r="C678" s="6" t="s">
        <v>795</v>
      </c>
      <c r="D678" s="7"/>
      <c r="E678" s="8">
        <f t="shared" ref="E678" si="237">SUBTOTAL(9,E677:E677)</f>
        <v>7856.0588200000002</v>
      </c>
      <c r="F678" s="8">
        <v>6344.6062799999991</v>
      </c>
      <c r="G678" s="10"/>
    </row>
    <row r="679" spans="1:7" ht="24" customHeight="1" outlineLevel="2" collapsed="1">
      <c r="A679" s="21"/>
      <c r="B679" s="18" t="s">
        <v>914</v>
      </c>
      <c r="C679" s="1" t="s">
        <v>456</v>
      </c>
      <c r="D679" s="2" t="s">
        <v>457</v>
      </c>
      <c r="E679" s="3">
        <v>7817.6922500000001</v>
      </c>
      <c r="F679" s="3">
        <v>4926.0860400000001</v>
      </c>
      <c r="G679" s="5"/>
    </row>
    <row r="680" spans="1:7" s="23" customFormat="1" outlineLevel="1">
      <c r="A680" s="22">
        <v>239</v>
      </c>
      <c r="B680" s="6"/>
      <c r="C680" s="6" t="s">
        <v>822</v>
      </c>
      <c r="D680" s="7"/>
      <c r="E680" s="8">
        <f t="shared" ref="E680" si="238">SUBTOTAL(9,E679:E679)</f>
        <v>7817.6922500000001</v>
      </c>
      <c r="F680" s="8">
        <v>4926.0860400000001</v>
      </c>
      <c r="G680" s="10"/>
    </row>
    <row r="681" spans="1:7" ht="25.5" outlineLevel="2" collapsed="1">
      <c r="A681" s="21"/>
      <c r="B681" s="18" t="s">
        <v>921</v>
      </c>
      <c r="C681" s="1" t="s">
        <v>378</v>
      </c>
      <c r="D681" s="2" t="s">
        <v>379</v>
      </c>
      <c r="E681" s="3">
        <v>7802.5157200000003</v>
      </c>
      <c r="F681" s="3">
        <v>5105.43426</v>
      </c>
      <c r="G681" s="5"/>
    </row>
    <row r="682" spans="1:7" s="23" customFormat="1" outlineLevel="1">
      <c r="A682" s="22">
        <v>240</v>
      </c>
      <c r="B682" s="6"/>
      <c r="C682" s="6" t="s">
        <v>783</v>
      </c>
      <c r="D682" s="7"/>
      <c r="E682" s="8">
        <f t="shared" ref="E682" si="239">SUBTOTAL(9,E681:E681)</f>
        <v>7802.5157200000003</v>
      </c>
      <c r="F682" s="8">
        <v>5105.43426</v>
      </c>
      <c r="G682" s="10"/>
    </row>
    <row r="683" spans="1:7" ht="25.5" outlineLevel="2">
      <c r="A683" s="21"/>
      <c r="B683" s="18" t="s">
        <v>905</v>
      </c>
      <c r="C683" s="1" t="s">
        <v>222</v>
      </c>
      <c r="D683" s="2" t="s">
        <v>223</v>
      </c>
      <c r="E683" s="3">
        <v>7699.4950600000002</v>
      </c>
      <c r="F683" s="3">
        <v>6856.7809999999999</v>
      </c>
      <c r="G683" s="5"/>
    </row>
    <row r="684" spans="1:7" ht="25.5" outlineLevel="2" collapsed="1">
      <c r="A684" s="21"/>
      <c r="B684" s="18" t="s">
        <v>917</v>
      </c>
      <c r="C684" s="1" t="s">
        <v>222</v>
      </c>
      <c r="D684" s="2" t="s">
        <v>223</v>
      </c>
      <c r="E684" s="3">
        <v>38.000019999999999</v>
      </c>
      <c r="F684" s="3">
        <v>30.475999999999999</v>
      </c>
      <c r="G684" s="5"/>
    </row>
    <row r="685" spans="1:7" s="23" customFormat="1" outlineLevel="1">
      <c r="A685" s="22">
        <v>241</v>
      </c>
      <c r="B685" s="6"/>
      <c r="C685" s="6" t="s">
        <v>705</v>
      </c>
      <c r="D685" s="7"/>
      <c r="E685" s="8">
        <f t="shared" ref="E685" si="240">SUBTOTAL(9,E683:E684)</f>
        <v>7737.4950800000006</v>
      </c>
      <c r="F685" s="8">
        <v>6887.2569999999996</v>
      </c>
      <c r="G685" s="10"/>
    </row>
    <row r="686" spans="1:7" ht="23.25" customHeight="1" outlineLevel="2" collapsed="1">
      <c r="A686" s="21"/>
      <c r="B686" s="18" t="s">
        <v>905</v>
      </c>
      <c r="C686" s="1" t="s">
        <v>170</v>
      </c>
      <c r="D686" s="2" t="s">
        <v>171</v>
      </c>
      <c r="E686" s="3">
        <v>7733.3496800000003</v>
      </c>
      <c r="F686" s="3">
        <v>7677.2730000000001</v>
      </c>
      <c r="G686" s="5"/>
    </row>
    <row r="687" spans="1:7" s="23" customFormat="1" outlineLevel="1">
      <c r="A687" s="22">
        <v>242</v>
      </c>
      <c r="B687" s="6"/>
      <c r="C687" s="6" t="s">
        <v>679</v>
      </c>
      <c r="D687" s="7"/>
      <c r="E687" s="8">
        <f t="shared" ref="E687" si="241">SUBTOTAL(9,E686:E686)</f>
        <v>7733.3496800000003</v>
      </c>
      <c r="F687" s="8">
        <v>7677.2730000000001</v>
      </c>
      <c r="G687" s="10"/>
    </row>
    <row r="688" spans="1:7" ht="37.5" customHeight="1" outlineLevel="2" collapsed="1">
      <c r="A688" s="21"/>
      <c r="B688" s="18" t="s">
        <v>902</v>
      </c>
      <c r="C688" s="1" t="s">
        <v>520</v>
      </c>
      <c r="D688" s="2" t="s">
        <v>521</v>
      </c>
      <c r="E688" s="3">
        <v>7663.5265399999998</v>
      </c>
      <c r="F688" s="3">
        <v>7563.7340000000004</v>
      </c>
      <c r="G688" s="5" t="s">
        <v>895</v>
      </c>
    </row>
    <row r="689" spans="1:7" ht="25.5" customHeight="1" outlineLevel="2">
      <c r="A689" s="21"/>
      <c r="B689" s="18" t="s">
        <v>912</v>
      </c>
      <c r="C689" s="1" t="s">
        <v>520</v>
      </c>
      <c r="D689" s="2" t="s">
        <v>521</v>
      </c>
      <c r="E689" s="3">
        <v>18.511240000000001</v>
      </c>
      <c r="F689" s="3">
        <v>0</v>
      </c>
      <c r="G689" s="5" t="s">
        <v>895</v>
      </c>
    </row>
    <row r="690" spans="1:7" s="23" customFormat="1" outlineLevel="1">
      <c r="A690" s="22">
        <v>243</v>
      </c>
      <c r="B690" s="6"/>
      <c r="C690" s="6" t="s">
        <v>854</v>
      </c>
      <c r="D690" s="7"/>
      <c r="E690" s="8">
        <f t="shared" ref="E690" si="242">SUBTOTAL(9,E688:E689)</f>
        <v>7682.0377799999997</v>
      </c>
      <c r="F690" s="8">
        <v>7563.7340000000004</v>
      </c>
      <c r="G690" s="10"/>
    </row>
    <row r="691" spans="1:7" ht="23.25" customHeight="1" outlineLevel="2">
      <c r="A691" s="21"/>
      <c r="B691" s="18" t="s">
        <v>905</v>
      </c>
      <c r="C691" s="1" t="s">
        <v>242</v>
      </c>
      <c r="D691" s="2" t="s">
        <v>243</v>
      </c>
      <c r="E691" s="3">
        <v>7661.9547400000001</v>
      </c>
      <c r="F691" s="3">
        <v>6124.0429999999997</v>
      </c>
      <c r="G691" s="5"/>
    </row>
    <row r="692" spans="1:7" s="23" customFormat="1" outlineLevel="1">
      <c r="A692" s="22">
        <v>244</v>
      </c>
      <c r="B692" s="6"/>
      <c r="C692" s="6" t="s">
        <v>715</v>
      </c>
      <c r="D692" s="7"/>
      <c r="E692" s="8">
        <f t="shared" ref="E692" si="243">SUBTOTAL(9,E691:E691)</f>
        <v>7661.9547400000001</v>
      </c>
      <c r="F692" s="8">
        <v>6124.0429999999997</v>
      </c>
      <c r="G692" s="10"/>
    </row>
    <row r="693" spans="1:7" ht="22.5" customHeight="1" outlineLevel="2">
      <c r="A693" s="21"/>
      <c r="B693" s="18" t="s">
        <v>906</v>
      </c>
      <c r="C693" s="1" t="s">
        <v>270</v>
      </c>
      <c r="D693" s="2" t="s">
        <v>271</v>
      </c>
      <c r="E693" s="3">
        <v>7661.7470599999997</v>
      </c>
      <c r="F693" s="3">
        <v>5127.2233399999996</v>
      </c>
      <c r="G693" s="5"/>
    </row>
    <row r="694" spans="1:7" s="23" customFormat="1" outlineLevel="1">
      <c r="A694" s="22">
        <v>245</v>
      </c>
      <c r="B694" s="6"/>
      <c r="C694" s="6" t="s">
        <v>729</v>
      </c>
      <c r="D694" s="7"/>
      <c r="E694" s="8">
        <f t="shared" ref="E694" si="244">SUBTOTAL(9,E693:E693)</f>
        <v>7661.7470599999997</v>
      </c>
      <c r="F694" s="8">
        <v>5127.2233399999996</v>
      </c>
      <c r="G694" s="10"/>
    </row>
    <row r="695" spans="1:7" ht="21.75" customHeight="1" outlineLevel="2">
      <c r="A695" s="21"/>
      <c r="B695" s="18" t="s">
        <v>909</v>
      </c>
      <c r="C695" s="1" t="s">
        <v>34</v>
      </c>
      <c r="D695" s="2" t="s">
        <v>35</v>
      </c>
      <c r="E695" s="3">
        <v>7634.9800500000001</v>
      </c>
      <c r="F695" s="3">
        <v>7612.817</v>
      </c>
      <c r="G695" s="5"/>
    </row>
    <row r="696" spans="1:7" s="23" customFormat="1" outlineLevel="1">
      <c r="A696" s="22">
        <v>246</v>
      </c>
      <c r="B696" s="6"/>
      <c r="C696" s="6" t="s">
        <v>611</v>
      </c>
      <c r="D696" s="7"/>
      <c r="E696" s="8">
        <f t="shared" ref="E696" si="245">SUBTOTAL(9,E695:E695)</f>
        <v>7634.9800500000001</v>
      </c>
      <c r="F696" s="8">
        <v>7612.817</v>
      </c>
      <c r="G696" s="10"/>
    </row>
    <row r="697" spans="1:7" ht="24.75" customHeight="1" outlineLevel="2">
      <c r="A697" s="21"/>
      <c r="B697" s="18" t="s">
        <v>913</v>
      </c>
      <c r="C697" s="1" t="s">
        <v>450</v>
      </c>
      <c r="D697" s="2" t="s">
        <v>451</v>
      </c>
      <c r="E697" s="3">
        <v>7435.7453800000003</v>
      </c>
      <c r="F697" s="3">
        <v>5736.6850000000004</v>
      </c>
      <c r="G697" s="5" t="s">
        <v>892</v>
      </c>
    </row>
    <row r="698" spans="1:7" s="23" customFormat="1" outlineLevel="1">
      <c r="A698" s="22">
        <v>247</v>
      </c>
      <c r="B698" s="6"/>
      <c r="C698" s="6" t="s">
        <v>819</v>
      </c>
      <c r="D698" s="7"/>
      <c r="E698" s="8">
        <f t="shared" ref="E698" si="246">SUBTOTAL(9,E697:E697)</f>
        <v>7435.7453800000003</v>
      </c>
      <c r="F698" s="8">
        <v>5736.6850000000004</v>
      </c>
      <c r="G698" s="10"/>
    </row>
    <row r="699" spans="1:7" ht="24.75" customHeight="1" outlineLevel="2">
      <c r="A699" s="21"/>
      <c r="B699" s="18" t="s">
        <v>903</v>
      </c>
      <c r="C699" s="1" t="s">
        <v>172</v>
      </c>
      <c r="D699" s="2" t="s">
        <v>173</v>
      </c>
      <c r="E699" s="3">
        <v>184.22577999999999</v>
      </c>
      <c r="F699" s="3">
        <v>164.98770000000002</v>
      </c>
      <c r="G699" s="5"/>
    </row>
    <row r="700" spans="1:7" ht="24.75" customHeight="1" outlineLevel="2" collapsed="1">
      <c r="A700" s="21"/>
      <c r="B700" s="18" t="s">
        <v>905</v>
      </c>
      <c r="C700" s="1" t="s">
        <v>172</v>
      </c>
      <c r="D700" s="2" t="s">
        <v>173</v>
      </c>
      <c r="E700" s="3">
        <v>7223.7026699999997</v>
      </c>
      <c r="F700" s="3">
        <v>4899.2765300000001</v>
      </c>
      <c r="G700" s="5"/>
    </row>
    <row r="701" spans="1:7" s="23" customFormat="1" outlineLevel="1">
      <c r="A701" s="22">
        <v>248</v>
      </c>
      <c r="B701" s="6"/>
      <c r="C701" s="6" t="s">
        <v>680</v>
      </c>
      <c r="D701" s="7"/>
      <c r="E701" s="8">
        <f t="shared" ref="E701" si="247">SUBTOTAL(9,E699:E700)</f>
        <v>7407.9284499999994</v>
      </c>
      <c r="F701" s="8">
        <v>5064.2642300000007</v>
      </c>
      <c r="G701" s="10"/>
    </row>
    <row r="702" spans="1:7" ht="23.25" customHeight="1" outlineLevel="2">
      <c r="A702" s="21"/>
      <c r="B702" s="18" t="s">
        <v>908</v>
      </c>
      <c r="C702" s="1" t="s">
        <v>510</v>
      </c>
      <c r="D702" s="2" t="s">
        <v>511</v>
      </c>
      <c r="E702" s="3">
        <v>0.5</v>
      </c>
      <c r="F702" s="3">
        <v>0</v>
      </c>
      <c r="G702" s="5"/>
    </row>
    <row r="703" spans="1:7" ht="23.25" customHeight="1" outlineLevel="2" collapsed="1">
      <c r="A703" s="21"/>
      <c r="B703" s="18" t="s">
        <v>918</v>
      </c>
      <c r="C703" s="1" t="s">
        <v>510</v>
      </c>
      <c r="D703" s="2" t="s">
        <v>511</v>
      </c>
      <c r="E703" s="3">
        <v>7406.1442500000003</v>
      </c>
      <c r="F703" s="3">
        <v>7308.4660000000003</v>
      </c>
      <c r="G703" s="5"/>
    </row>
    <row r="704" spans="1:7" s="23" customFormat="1" outlineLevel="1">
      <c r="A704" s="22">
        <v>249</v>
      </c>
      <c r="B704" s="6"/>
      <c r="C704" s="6" t="s">
        <v>849</v>
      </c>
      <c r="D704" s="7"/>
      <c r="E704" s="8">
        <f t="shared" ref="E704" si="248">SUBTOTAL(9,E702:E703)</f>
        <v>7406.6442500000003</v>
      </c>
      <c r="F704" s="8">
        <v>7308.4660000000003</v>
      </c>
      <c r="G704" s="10"/>
    </row>
    <row r="705" spans="1:7" ht="23.25" customHeight="1" outlineLevel="2">
      <c r="A705" s="21"/>
      <c r="B705" s="18" t="s">
        <v>909</v>
      </c>
      <c r="C705" s="1" t="s">
        <v>364</v>
      </c>
      <c r="D705" s="2" t="s">
        <v>365</v>
      </c>
      <c r="E705" s="3">
        <v>7346.4459900000002</v>
      </c>
      <c r="F705" s="3">
        <v>4515.8815700000005</v>
      </c>
      <c r="G705" s="5" t="s">
        <v>892</v>
      </c>
    </row>
    <row r="706" spans="1:7" s="23" customFormat="1" outlineLevel="1">
      <c r="A706" s="22">
        <v>250</v>
      </c>
      <c r="B706" s="6"/>
      <c r="C706" s="6" t="s">
        <v>776</v>
      </c>
      <c r="D706" s="7"/>
      <c r="E706" s="8">
        <f t="shared" ref="E706" si="249">SUBTOTAL(9,E705:E705)</f>
        <v>7346.4459900000002</v>
      </c>
      <c r="F706" s="8">
        <v>4515.8815700000005</v>
      </c>
      <c r="G706" s="10"/>
    </row>
    <row r="707" spans="1:7" ht="23.25" customHeight="1" outlineLevel="2">
      <c r="A707" s="21"/>
      <c r="B707" s="18" t="s">
        <v>909</v>
      </c>
      <c r="C707" s="1" t="s">
        <v>280</v>
      </c>
      <c r="D707" s="2" t="s">
        <v>281</v>
      </c>
      <c r="E707" s="3">
        <v>7322.8316000000004</v>
      </c>
      <c r="F707" s="3">
        <v>4823.7571699999999</v>
      </c>
      <c r="G707" s="5"/>
    </row>
    <row r="708" spans="1:7" s="23" customFormat="1" outlineLevel="1">
      <c r="A708" s="22">
        <v>251</v>
      </c>
      <c r="B708" s="6"/>
      <c r="C708" s="6" t="s">
        <v>734</v>
      </c>
      <c r="D708" s="7"/>
      <c r="E708" s="8">
        <f t="shared" ref="E708" si="250">SUBTOTAL(9,E707:E707)</f>
        <v>7322.8316000000004</v>
      </c>
      <c r="F708" s="8">
        <v>4823.7571699999999</v>
      </c>
      <c r="G708" s="10"/>
    </row>
    <row r="709" spans="1:7" ht="25.5" outlineLevel="2" collapsed="1">
      <c r="A709" s="21"/>
      <c r="B709" s="18" t="s">
        <v>903</v>
      </c>
      <c r="C709" s="1" t="s">
        <v>74</v>
      </c>
      <c r="D709" s="2" t="s">
        <v>75</v>
      </c>
      <c r="E709" s="3">
        <v>7280.9772899999998</v>
      </c>
      <c r="F709" s="3">
        <v>4476.3368</v>
      </c>
      <c r="G709" s="5"/>
    </row>
    <row r="710" spans="1:7" s="23" customFormat="1" outlineLevel="1">
      <c r="A710" s="22">
        <v>252</v>
      </c>
      <c r="B710" s="6"/>
      <c r="C710" s="6" t="s">
        <v>631</v>
      </c>
      <c r="D710" s="7"/>
      <c r="E710" s="8">
        <f t="shared" ref="E710" si="251">SUBTOTAL(9,E709:E709)</f>
        <v>7280.9772899999998</v>
      </c>
      <c r="F710" s="8">
        <v>4476.3368</v>
      </c>
      <c r="G710" s="10"/>
    </row>
    <row r="711" spans="1:7" ht="25.5" outlineLevel="2">
      <c r="A711" s="21"/>
      <c r="B711" s="18" t="s">
        <v>905</v>
      </c>
      <c r="C711" s="1" t="s">
        <v>396</v>
      </c>
      <c r="D711" s="2" t="s">
        <v>397</v>
      </c>
      <c r="E711" s="3">
        <v>0.88251000000000002</v>
      </c>
      <c r="F711" s="3">
        <v>0</v>
      </c>
      <c r="G711" s="5"/>
    </row>
    <row r="712" spans="1:7" ht="25.5" outlineLevel="2">
      <c r="A712" s="21"/>
      <c r="B712" s="18" t="s">
        <v>909</v>
      </c>
      <c r="C712" s="1" t="s">
        <v>396</v>
      </c>
      <c r="D712" s="2" t="s">
        <v>397</v>
      </c>
      <c r="E712" s="3">
        <v>7272.29871</v>
      </c>
      <c r="F712" s="3">
        <v>7252.7190000000001</v>
      </c>
      <c r="G712" s="5"/>
    </row>
    <row r="713" spans="1:7" s="23" customFormat="1" outlineLevel="1">
      <c r="A713" s="22">
        <v>253</v>
      </c>
      <c r="B713" s="6"/>
      <c r="C713" s="6" t="s">
        <v>792</v>
      </c>
      <c r="D713" s="7"/>
      <c r="E713" s="8">
        <f t="shared" ref="E713" si="252">SUBTOTAL(9,E711:E712)</f>
        <v>7273.1812200000004</v>
      </c>
      <c r="F713" s="8">
        <v>7252.7190000000001</v>
      </c>
      <c r="G713" s="10"/>
    </row>
    <row r="714" spans="1:7" ht="25.5" outlineLevel="2" collapsed="1">
      <c r="A714" s="21"/>
      <c r="B714" s="18" t="s">
        <v>903</v>
      </c>
      <c r="C714" s="1" t="s">
        <v>460</v>
      </c>
      <c r="D714" s="2" t="s">
        <v>461</v>
      </c>
      <c r="E714" s="3">
        <v>7200.8815699999996</v>
      </c>
      <c r="F714" s="3">
        <v>4529.3851699999996</v>
      </c>
      <c r="G714" s="5"/>
    </row>
    <row r="715" spans="1:7" s="23" customFormat="1" outlineLevel="1">
      <c r="A715" s="22">
        <v>254</v>
      </c>
      <c r="B715" s="6"/>
      <c r="C715" s="6" t="s">
        <v>824</v>
      </c>
      <c r="D715" s="7"/>
      <c r="E715" s="8">
        <f t="shared" ref="E715" si="253">SUBTOTAL(9,E714:E714)</f>
        <v>7200.8815699999996</v>
      </c>
      <c r="F715" s="8">
        <v>4529.3851699999996</v>
      </c>
      <c r="G715" s="10"/>
    </row>
    <row r="716" spans="1:7" ht="26.25" customHeight="1" outlineLevel="2">
      <c r="A716" s="21"/>
      <c r="B716" s="18" t="s">
        <v>905</v>
      </c>
      <c r="C716" s="1" t="s">
        <v>208</v>
      </c>
      <c r="D716" s="2" t="s">
        <v>209</v>
      </c>
      <c r="E716" s="3">
        <v>7197.8142500000004</v>
      </c>
      <c r="F716" s="3">
        <v>4526.3803799999996</v>
      </c>
      <c r="G716" s="5" t="s">
        <v>892</v>
      </c>
    </row>
    <row r="717" spans="1:7" s="23" customFormat="1" outlineLevel="1">
      <c r="A717" s="22">
        <v>255</v>
      </c>
      <c r="B717" s="6"/>
      <c r="C717" s="6" t="s">
        <v>698</v>
      </c>
      <c r="D717" s="7"/>
      <c r="E717" s="8">
        <f t="shared" ref="E717" si="254">SUBTOTAL(9,E716:E716)</f>
        <v>7197.8142500000004</v>
      </c>
      <c r="F717" s="8">
        <v>4526.3803799999996</v>
      </c>
      <c r="G717" s="10"/>
    </row>
    <row r="718" spans="1:7" ht="24" customHeight="1" outlineLevel="2">
      <c r="A718" s="21"/>
      <c r="B718" s="18" t="s">
        <v>917</v>
      </c>
      <c r="C718" s="1" t="s">
        <v>496</v>
      </c>
      <c r="D718" s="2" t="s">
        <v>497</v>
      </c>
      <c r="E718" s="3">
        <v>7058.03359</v>
      </c>
      <c r="F718" s="3">
        <v>4659.7710499999994</v>
      </c>
      <c r="G718" s="5"/>
    </row>
    <row r="719" spans="1:7" s="23" customFormat="1" outlineLevel="1">
      <c r="A719" s="22">
        <v>256</v>
      </c>
      <c r="B719" s="6"/>
      <c r="C719" s="6" t="s">
        <v>842</v>
      </c>
      <c r="D719" s="7"/>
      <c r="E719" s="8">
        <f t="shared" ref="E719" si="255">SUBTOTAL(9,E718:E718)</f>
        <v>7058.03359</v>
      </c>
      <c r="F719" s="8">
        <v>4659.7710499999994</v>
      </c>
      <c r="G719" s="10"/>
    </row>
    <row r="720" spans="1:7" ht="26.25" customHeight="1" outlineLevel="2">
      <c r="A720" s="21"/>
      <c r="B720" s="18" t="s">
        <v>913</v>
      </c>
      <c r="C720" s="1" t="s">
        <v>448</v>
      </c>
      <c r="D720" s="2" t="s">
        <v>449</v>
      </c>
      <c r="E720" s="3">
        <v>7034.2033300000003</v>
      </c>
      <c r="F720" s="3">
        <v>6961.2577300000003</v>
      </c>
      <c r="G720" s="5"/>
    </row>
    <row r="721" spans="1:7" s="23" customFormat="1" outlineLevel="1">
      <c r="A721" s="22">
        <v>257</v>
      </c>
      <c r="B721" s="6"/>
      <c r="C721" s="6" t="s">
        <v>818</v>
      </c>
      <c r="D721" s="7"/>
      <c r="E721" s="8">
        <f t="shared" ref="E721" si="256">SUBTOTAL(9,E720:E720)</f>
        <v>7034.2033300000003</v>
      </c>
      <c r="F721" s="8">
        <v>6961.2577300000003</v>
      </c>
      <c r="G721" s="10"/>
    </row>
    <row r="722" spans="1:7" ht="27.75" customHeight="1" outlineLevel="2">
      <c r="A722" s="21"/>
      <c r="B722" s="18" t="s">
        <v>904</v>
      </c>
      <c r="C722" s="1" t="s">
        <v>100</v>
      </c>
      <c r="D722" s="2" t="s">
        <v>101</v>
      </c>
      <c r="E722" s="3">
        <v>6996.13267</v>
      </c>
      <c r="F722" s="3">
        <v>5140.6228099999998</v>
      </c>
      <c r="G722" s="5" t="s">
        <v>892</v>
      </c>
    </row>
    <row r="723" spans="1:7" s="23" customFormat="1" outlineLevel="1">
      <c r="A723" s="22">
        <v>258</v>
      </c>
      <c r="B723" s="6"/>
      <c r="C723" s="6" t="s">
        <v>644</v>
      </c>
      <c r="D723" s="7"/>
      <c r="E723" s="8">
        <f t="shared" ref="E723" si="257">SUBTOTAL(9,E722:E722)</f>
        <v>6996.13267</v>
      </c>
      <c r="F723" s="8">
        <v>5140.6228099999998</v>
      </c>
      <c r="G723" s="10"/>
    </row>
    <row r="724" spans="1:7" ht="27" customHeight="1" outlineLevel="2">
      <c r="A724" s="21"/>
      <c r="B724" s="18" t="s">
        <v>914</v>
      </c>
      <c r="C724" s="1" t="s">
        <v>462</v>
      </c>
      <c r="D724" s="2" t="s">
        <v>463</v>
      </c>
      <c r="E724" s="3">
        <v>6994.5302000000001</v>
      </c>
      <c r="F724" s="3">
        <v>5295.0181500000008</v>
      </c>
      <c r="G724" s="5"/>
    </row>
    <row r="725" spans="1:7" s="23" customFormat="1" outlineLevel="1">
      <c r="A725" s="22">
        <v>259</v>
      </c>
      <c r="B725" s="6"/>
      <c r="C725" s="6" t="s">
        <v>825</v>
      </c>
      <c r="D725" s="7"/>
      <c r="E725" s="8">
        <f t="shared" ref="E725" si="258">SUBTOTAL(9,E724:E724)</f>
        <v>6994.5302000000001</v>
      </c>
      <c r="F725" s="8">
        <v>5295.0181500000008</v>
      </c>
      <c r="G725" s="10"/>
    </row>
    <row r="726" spans="1:7" ht="26.25" customHeight="1" outlineLevel="2">
      <c r="A726" s="21"/>
      <c r="B726" s="18" t="s">
        <v>903</v>
      </c>
      <c r="C726" s="1" t="s">
        <v>570</v>
      </c>
      <c r="D726" s="2" t="s">
        <v>571</v>
      </c>
      <c r="E726" s="3">
        <v>6928.76494</v>
      </c>
      <c r="F726" s="3">
        <v>4969.9604100000006</v>
      </c>
      <c r="G726" s="5" t="s">
        <v>893</v>
      </c>
    </row>
    <row r="727" spans="1:7" s="23" customFormat="1" outlineLevel="1">
      <c r="A727" s="22">
        <v>260</v>
      </c>
      <c r="B727" s="6"/>
      <c r="C727" s="6" t="s">
        <v>879</v>
      </c>
      <c r="D727" s="7"/>
      <c r="E727" s="8">
        <f t="shared" ref="E727" si="259">SUBTOTAL(9,E726:E726)</f>
        <v>6928.76494</v>
      </c>
      <c r="F727" s="8">
        <v>4969.9604100000006</v>
      </c>
      <c r="G727" s="10"/>
    </row>
    <row r="728" spans="1:7" ht="24" customHeight="1" outlineLevel="2">
      <c r="A728" s="21"/>
      <c r="B728" s="18" t="s">
        <v>905</v>
      </c>
      <c r="C728" s="1" t="s">
        <v>244</v>
      </c>
      <c r="D728" s="2" t="s">
        <v>245</v>
      </c>
      <c r="E728" s="3">
        <v>6813.8979600000002</v>
      </c>
      <c r="F728" s="3">
        <v>6269.4989999999998</v>
      </c>
      <c r="G728" s="5"/>
    </row>
    <row r="729" spans="1:7" s="23" customFormat="1" outlineLevel="1">
      <c r="A729" s="22">
        <v>261</v>
      </c>
      <c r="B729" s="6"/>
      <c r="C729" s="6" t="s">
        <v>716</v>
      </c>
      <c r="D729" s="7"/>
      <c r="E729" s="8">
        <f t="shared" ref="E729" si="260">SUBTOTAL(9,E728:E728)</f>
        <v>6813.8979600000002</v>
      </c>
      <c r="F729" s="8">
        <v>6269.4989999999998</v>
      </c>
      <c r="G729" s="10"/>
    </row>
    <row r="730" spans="1:7" ht="26.25" customHeight="1" outlineLevel="2">
      <c r="A730" s="21"/>
      <c r="B730" s="18" t="s">
        <v>905</v>
      </c>
      <c r="C730" s="1" t="s">
        <v>262</v>
      </c>
      <c r="D730" s="2" t="s">
        <v>263</v>
      </c>
      <c r="E730" s="3">
        <v>6794.9050900000002</v>
      </c>
      <c r="F730" s="3">
        <v>5709.2851300000002</v>
      </c>
      <c r="G730" s="5"/>
    </row>
    <row r="731" spans="1:7" s="23" customFormat="1" outlineLevel="1">
      <c r="A731" s="22">
        <v>262</v>
      </c>
      <c r="B731" s="6"/>
      <c r="C731" s="6" t="s">
        <v>725</v>
      </c>
      <c r="D731" s="7"/>
      <c r="E731" s="8">
        <f t="shared" ref="E731" si="261">SUBTOTAL(9,E730:E730)</f>
        <v>6794.9050900000002</v>
      </c>
      <c r="F731" s="8">
        <v>5709.2851300000002</v>
      </c>
      <c r="G731" s="10"/>
    </row>
    <row r="732" spans="1:7" ht="22.5" customHeight="1" outlineLevel="2">
      <c r="A732" s="21"/>
      <c r="B732" s="18" t="s">
        <v>915</v>
      </c>
      <c r="C732" s="1" t="s">
        <v>584</v>
      </c>
      <c r="D732" s="2" t="s">
        <v>585</v>
      </c>
      <c r="E732" s="3">
        <v>6782.8525600000003</v>
      </c>
      <c r="F732" s="3">
        <v>4979.8664600000002</v>
      </c>
      <c r="G732" s="5"/>
    </row>
    <row r="733" spans="1:7" s="23" customFormat="1" outlineLevel="1">
      <c r="A733" s="22">
        <v>263</v>
      </c>
      <c r="B733" s="6"/>
      <c r="C733" s="6" t="s">
        <v>886</v>
      </c>
      <c r="D733" s="7"/>
      <c r="E733" s="8">
        <f t="shared" ref="E733" si="262">SUBTOTAL(9,E732:E732)</f>
        <v>6782.8525600000003</v>
      </c>
      <c r="F733" s="8">
        <v>4979.8664600000002</v>
      </c>
      <c r="G733" s="10"/>
    </row>
    <row r="734" spans="1:7" ht="25.5" outlineLevel="2">
      <c r="A734" s="21"/>
      <c r="B734" s="18" t="s">
        <v>905</v>
      </c>
      <c r="C734" s="1" t="s">
        <v>226</v>
      </c>
      <c r="D734" s="2" t="s">
        <v>227</v>
      </c>
      <c r="E734" s="3">
        <v>6763.6021499999997</v>
      </c>
      <c r="F734" s="3">
        <v>4614.42929</v>
      </c>
      <c r="G734" s="5"/>
    </row>
    <row r="735" spans="1:7" s="23" customFormat="1" outlineLevel="1">
      <c r="A735" s="22">
        <v>264</v>
      </c>
      <c r="B735" s="6"/>
      <c r="C735" s="6" t="s">
        <v>707</v>
      </c>
      <c r="D735" s="7"/>
      <c r="E735" s="8">
        <f t="shared" ref="E735" si="263">SUBTOTAL(9,E734:E734)</f>
        <v>6763.6021499999997</v>
      </c>
      <c r="F735" s="8">
        <v>4614.42929</v>
      </c>
      <c r="G735" s="10"/>
    </row>
    <row r="736" spans="1:7" ht="24" customHeight="1" outlineLevel="2">
      <c r="A736" s="21"/>
      <c r="B736" s="18" t="s">
        <v>909</v>
      </c>
      <c r="C736" s="1" t="s">
        <v>318</v>
      </c>
      <c r="D736" s="2" t="s">
        <v>319</v>
      </c>
      <c r="E736" s="3">
        <v>6726.8507900000004</v>
      </c>
      <c r="F736" s="3">
        <v>5008.7629999999999</v>
      </c>
      <c r="G736" s="5"/>
    </row>
    <row r="737" spans="1:7" s="23" customFormat="1" outlineLevel="1">
      <c r="A737" s="22">
        <v>265</v>
      </c>
      <c r="B737" s="6"/>
      <c r="C737" s="6" t="s">
        <v>753</v>
      </c>
      <c r="D737" s="7"/>
      <c r="E737" s="8">
        <f t="shared" ref="E737" si="264">SUBTOTAL(9,E736:E736)</f>
        <v>6726.8507900000004</v>
      </c>
      <c r="F737" s="8">
        <v>5008.7629999999999</v>
      </c>
      <c r="G737" s="10"/>
    </row>
    <row r="738" spans="1:7" ht="24" customHeight="1" outlineLevel="2">
      <c r="A738" s="21"/>
      <c r="B738" s="18" t="s">
        <v>909</v>
      </c>
      <c r="C738" s="1" t="s">
        <v>10</v>
      </c>
      <c r="D738" s="2" t="s">
        <v>11</v>
      </c>
      <c r="E738" s="3">
        <v>6703.1747800000003</v>
      </c>
      <c r="F738" s="3">
        <v>3390.27448</v>
      </c>
      <c r="G738" s="5"/>
    </row>
    <row r="739" spans="1:7" s="23" customFormat="1" outlineLevel="1">
      <c r="A739" s="22">
        <v>266</v>
      </c>
      <c r="B739" s="6"/>
      <c r="C739" s="6" t="s">
        <v>599</v>
      </c>
      <c r="D739" s="7"/>
      <c r="E739" s="8">
        <f t="shared" ref="E739" si="265">SUBTOTAL(9,E738:E738)</f>
        <v>6703.1747800000003</v>
      </c>
      <c r="F739" s="8">
        <v>3390.27448</v>
      </c>
      <c r="G739" s="10"/>
    </row>
    <row r="740" spans="1:7" ht="27" customHeight="1" outlineLevel="2">
      <c r="A740" s="21"/>
      <c r="B740" s="18" t="s">
        <v>921</v>
      </c>
      <c r="C740" s="1" t="s">
        <v>544</v>
      </c>
      <c r="D740" s="2" t="s">
        <v>545</v>
      </c>
      <c r="E740" s="3">
        <v>6690.6251199999997</v>
      </c>
      <c r="F740" s="3">
        <v>4579.6804599999996</v>
      </c>
      <c r="G740" s="5"/>
    </row>
    <row r="741" spans="1:7" s="23" customFormat="1" outlineLevel="1">
      <c r="A741" s="22">
        <v>267</v>
      </c>
      <c r="B741" s="6"/>
      <c r="C741" s="6" t="s">
        <v>866</v>
      </c>
      <c r="D741" s="7"/>
      <c r="E741" s="8">
        <f t="shared" ref="E741" si="266">SUBTOTAL(9,E740:E740)</f>
        <v>6690.6251199999997</v>
      </c>
      <c r="F741" s="8">
        <v>4579.6804599999996</v>
      </c>
      <c r="G741" s="10"/>
    </row>
    <row r="742" spans="1:7" ht="22.5" customHeight="1" outlineLevel="2">
      <c r="A742" s="21"/>
      <c r="B742" s="18" t="s">
        <v>906</v>
      </c>
      <c r="C742" s="1" t="s">
        <v>8</v>
      </c>
      <c r="D742" s="2" t="s">
        <v>9</v>
      </c>
      <c r="E742" s="3">
        <v>6684.5583200000001</v>
      </c>
      <c r="F742" s="3">
        <v>5440.424</v>
      </c>
      <c r="G742" s="5"/>
    </row>
    <row r="743" spans="1:7" s="23" customFormat="1" outlineLevel="1">
      <c r="A743" s="22">
        <v>268</v>
      </c>
      <c r="B743" s="6"/>
      <c r="C743" s="6" t="s">
        <v>598</v>
      </c>
      <c r="D743" s="7"/>
      <c r="E743" s="8">
        <f t="shared" ref="E743" si="267">SUBTOTAL(9,E742:E742)</f>
        <v>6684.5583200000001</v>
      </c>
      <c r="F743" s="8">
        <v>5440.424</v>
      </c>
      <c r="G743" s="10"/>
    </row>
    <row r="744" spans="1:7" ht="27.75" customHeight="1" outlineLevel="2">
      <c r="A744" s="21"/>
      <c r="B744" s="18" t="s">
        <v>903</v>
      </c>
      <c r="C744" s="1" t="s">
        <v>86</v>
      </c>
      <c r="D744" s="2" t="s">
        <v>87</v>
      </c>
      <c r="E744" s="3">
        <v>6475.1213500000003</v>
      </c>
      <c r="F744" s="3">
        <v>4517.8437899999999</v>
      </c>
      <c r="G744" s="5"/>
    </row>
    <row r="745" spans="1:7" ht="27.75" customHeight="1" outlineLevel="2">
      <c r="A745" s="21"/>
      <c r="B745" s="18" t="s">
        <v>905</v>
      </c>
      <c r="C745" s="1" t="s">
        <v>86</v>
      </c>
      <c r="D745" s="2" t="s">
        <v>87</v>
      </c>
      <c r="E745" s="3">
        <v>196.12629999999999</v>
      </c>
      <c r="F745" s="3">
        <v>170.49100000000001</v>
      </c>
      <c r="G745" s="5"/>
    </row>
    <row r="746" spans="1:7" s="23" customFormat="1" outlineLevel="1">
      <c r="A746" s="22">
        <v>269</v>
      </c>
      <c r="B746" s="6"/>
      <c r="C746" s="6" t="s">
        <v>637</v>
      </c>
      <c r="D746" s="7"/>
      <c r="E746" s="8">
        <f t="shared" ref="E746" si="268">SUBTOTAL(9,E744:E745)</f>
        <v>6671.2476500000002</v>
      </c>
      <c r="F746" s="8">
        <v>4688.3347899999999</v>
      </c>
      <c r="G746" s="10"/>
    </row>
    <row r="747" spans="1:7" ht="25.5" outlineLevel="2">
      <c r="A747" s="21"/>
      <c r="B747" s="18" t="s">
        <v>903</v>
      </c>
      <c r="C747" s="1" t="s">
        <v>158</v>
      </c>
      <c r="D747" s="2" t="s">
        <v>159</v>
      </c>
      <c r="E747" s="3">
        <v>22.915980000000001</v>
      </c>
      <c r="F747" s="3">
        <v>22.524000000000001</v>
      </c>
      <c r="G747" s="5"/>
    </row>
    <row r="748" spans="1:7" ht="25.5" outlineLevel="2">
      <c r="A748" s="21"/>
      <c r="B748" s="18" t="s">
        <v>904</v>
      </c>
      <c r="C748" s="1" t="s">
        <v>158</v>
      </c>
      <c r="D748" s="2" t="s">
        <v>159</v>
      </c>
      <c r="E748" s="3">
        <v>4.6286199999999997</v>
      </c>
      <c r="F748" s="3">
        <v>4.5149999999999997</v>
      </c>
      <c r="G748" s="5"/>
    </row>
    <row r="749" spans="1:7" ht="25.5" outlineLevel="2">
      <c r="A749" s="21"/>
      <c r="B749" s="18" t="s">
        <v>905</v>
      </c>
      <c r="C749" s="1" t="s">
        <v>158</v>
      </c>
      <c r="D749" s="2" t="s">
        <v>159</v>
      </c>
      <c r="E749" s="3">
        <v>6.0343400000000003</v>
      </c>
      <c r="F749" s="3">
        <v>5.8860600000000005</v>
      </c>
      <c r="G749" s="5"/>
    </row>
    <row r="750" spans="1:7" ht="25.5" outlineLevel="2">
      <c r="A750" s="21"/>
      <c r="B750" s="18" t="s">
        <v>906</v>
      </c>
      <c r="C750" s="1" t="s">
        <v>158</v>
      </c>
      <c r="D750" s="2" t="s">
        <v>159</v>
      </c>
      <c r="E750" s="3">
        <v>6221.6096500000003</v>
      </c>
      <c r="F750" s="3">
        <v>6171.5287600000001</v>
      </c>
      <c r="G750" s="5"/>
    </row>
    <row r="751" spans="1:7" ht="27.75" customHeight="1" outlineLevel="2" collapsed="1">
      <c r="A751" s="21"/>
      <c r="B751" s="18" t="s">
        <v>907</v>
      </c>
      <c r="C751" s="1" t="s">
        <v>158</v>
      </c>
      <c r="D751" s="2" t="s">
        <v>159</v>
      </c>
      <c r="E751" s="3">
        <v>132.82714000000001</v>
      </c>
      <c r="F751" s="3">
        <v>131.512</v>
      </c>
      <c r="G751" s="5"/>
    </row>
    <row r="752" spans="1:7" ht="25.5" outlineLevel="2">
      <c r="A752" s="21"/>
      <c r="B752" s="18" t="s">
        <v>909</v>
      </c>
      <c r="C752" s="1" t="s">
        <v>158</v>
      </c>
      <c r="D752" s="2" t="s">
        <v>159</v>
      </c>
      <c r="E752" s="3">
        <v>43.502719999999997</v>
      </c>
      <c r="F752" s="3">
        <v>43.072000000000003</v>
      </c>
      <c r="G752" s="5"/>
    </row>
    <row r="753" spans="1:7" ht="25.5" outlineLevel="2" collapsed="1">
      <c r="A753" s="21"/>
      <c r="B753" s="18" t="s">
        <v>917</v>
      </c>
      <c r="C753" s="1" t="s">
        <v>158</v>
      </c>
      <c r="D753" s="2" t="s">
        <v>159</v>
      </c>
      <c r="E753" s="3">
        <v>126.35107000000001</v>
      </c>
      <c r="F753" s="3">
        <v>125.1</v>
      </c>
      <c r="G753" s="5"/>
    </row>
    <row r="754" spans="1:7" ht="25.5" outlineLevel="2">
      <c r="A754" s="21"/>
      <c r="B754" s="18" t="s">
        <v>921</v>
      </c>
      <c r="C754" s="1" t="s">
        <v>158</v>
      </c>
      <c r="D754" s="2" t="s">
        <v>159</v>
      </c>
      <c r="E754" s="3">
        <v>20.79551</v>
      </c>
      <c r="F754" s="3">
        <v>20.343</v>
      </c>
      <c r="G754" s="5"/>
    </row>
    <row r="755" spans="1:7" s="23" customFormat="1" outlineLevel="1">
      <c r="A755" s="22">
        <v>270</v>
      </c>
      <c r="B755" s="6"/>
      <c r="C755" s="6" t="s">
        <v>673</v>
      </c>
      <c r="D755" s="7"/>
      <c r="E755" s="8">
        <f t="shared" ref="E755" si="269">SUBTOTAL(9,E747:E754)</f>
        <v>6578.665030000001</v>
      </c>
      <c r="F755" s="8">
        <v>6524.4808199999998</v>
      </c>
      <c r="G755" s="10"/>
    </row>
    <row r="756" spans="1:7" ht="24.75" customHeight="1" outlineLevel="2">
      <c r="A756" s="21"/>
      <c r="B756" s="18" t="s">
        <v>909</v>
      </c>
      <c r="C756" s="1" t="s">
        <v>586</v>
      </c>
      <c r="D756" s="2" t="s">
        <v>587</v>
      </c>
      <c r="E756" s="3">
        <v>6533.6875499999996</v>
      </c>
      <c r="F756" s="3">
        <v>51.401000000000003</v>
      </c>
      <c r="G756" s="5"/>
    </row>
    <row r="757" spans="1:7" s="23" customFormat="1" outlineLevel="1">
      <c r="A757" s="22">
        <v>271</v>
      </c>
      <c r="B757" s="6"/>
      <c r="C757" s="6" t="s">
        <v>887</v>
      </c>
      <c r="D757" s="7"/>
      <c r="E757" s="8">
        <f t="shared" ref="E757" si="270">SUBTOTAL(9,E756:E756)</f>
        <v>6533.6875499999996</v>
      </c>
      <c r="F757" s="8">
        <v>51.401000000000003</v>
      </c>
      <c r="G757" s="10"/>
    </row>
    <row r="758" spans="1:7" ht="23.25" customHeight="1" outlineLevel="2">
      <c r="A758" s="21"/>
      <c r="B758" s="18" t="s">
        <v>921</v>
      </c>
      <c r="C758" s="1" t="s">
        <v>546</v>
      </c>
      <c r="D758" s="2" t="s">
        <v>547</v>
      </c>
      <c r="E758" s="3">
        <v>6477.8701899999996</v>
      </c>
      <c r="F758" s="3">
        <v>4633.0629900000004</v>
      </c>
      <c r="G758" s="5"/>
    </row>
    <row r="759" spans="1:7" s="23" customFormat="1" outlineLevel="1">
      <c r="A759" s="22">
        <v>272</v>
      </c>
      <c r="B759" s="6"/>
      <c r="C759" s="6" t="s">
        <v>867</v>
      </c>
      <c r="D759" s="7"/>
      <c r="E759" s="8">
        <f t="shared" ref="E759" si="271">SUBTOTAL(9,E758:E758)</f>
        <v>6477.8701899999996</v>
      </c>
      <c r="F759" s="8">
        <v>4633.0629900000004</v>
      </c>
      <c r="G759" s="10"/>
    </row>
    <row r="760" spans="1:7" ht="25.5" outlineLevel="2" collapsed="1">
      <c r="A760" s="21"/>
      <c r="B760" s="18" t="s">
        <v>905</v>
      </c>
      <c r="C760" s="1" t="s">
        <v>218</v>
      </c>
      <c r="D760" s="2" t="s">
        <v>219</v>
      </c>
      <c r="E760" s="3">
        <v>6367.2694700000002</v>
      </c>
      <c r="F760" s="3">
        <v>5110.7088200000007</v>
      </c>
      <c r="G760" s="5"/>
    </row>
    <row r="761" spans="1:7" s="23" customFormat="1" outlineLevel="1">
      <c r="A761" s="22">
        <v>273</v>
      </c>
      <c r="B761" s="6"/>
      <c r="C761" s="6" t="s">
        <v>703</v>
      </c>
      <c r="D761" s="7"/>
      <c r="E761" s="8">
        <f t="shared" ref="E761" si="272">SUBTOTAL(9,E760:E760)</f>
        <v>6367.2694700000002</v>
      </c>
      <c r="F761" s="8">
        <v>5110.7088200000007</v>
      </c>
      <c r="G761" s="10"/>
    </row>
    <row r="762" spans="1:7" ht="25.5" customHeight="1" outlineLevel="2" collapsed="1">
      <c r="A762" s="21"/>
      <c r="B762" s="18" t="s">
        <v>915</v>
      </c>
      <c r="C762" s="1" t="s">
        <v>516</v>
      </c>
      <c r="D762" s="2" t="s">
        <v>517</v>
      </c>
      <c r="E762" s="3">
        <v>6361.9958299999998</v>
      </c>
      <c r="F762" s="3">
        <v>5381.5871099999995</v>
      </c>
      <c r="G762" s="5" t="s">
        <v>895</v>
      </c>
    </row>
    <row r="763" spans="1:7" s="23" customFormat="1" outlineLevel="1">
      <c r="A763" s="22">
        <v>274</v>
      </c>
      <c r="B763" s="6"/>
      <c r="C763" s="6" t="s">
        <v>852</v>
      </c>
      <c r="D763" s="7"/>
      <c r="E763" s="8">
        <f t="shared" ref="E763" si="273">SUBTOTAL(9,E762:E762)</f>
        <v>6361.9958299999998</v>
      </c>
      <c r="F763" s="8">
        <v>5381.5871099999995</v>
      </c>
      <c r="G763" s="10"/>
    </row>
    <row r="764" spans="1:7" ht="26.25" customHeight="1" outlineLevel="2" collapsed="1">
      <c r="A764" s="21"/>
      <c r="B764" s="18" t="s">
        <v>923</v>
      </c>
      <c r="C764" s="1" t="s">
        <v>560</v>
      </c>
      <c r="D764" s="2" t="s">
        <v>561</v>
      </c>
      <c r="E764" s="3">
        <v>6302.4291999999996</v>
      </c>
      <c r="F764" s="3">
        <v>3961.5402100000001</v>
      </c>
      <c r="G764" s="5"/>
    </row>
    <row r="765" spans="1:7" s="23" customFormat="1" outlineLevel="1">
      <c r="A765" s="22">
        <v>275</v>
      </c>
      <c r="B765" s="6"/>
      <c r="C765" s="6" t="s">
        <v>874</v>
      </c>
      <c r="D765" s="7"/>
      <c r="E765" s="8">
        <f t="shared" ref="E765" si="274">SUBTOTAL(9,E764:E764)</f>
        <v>6302.4291999999996</v>
      </c>
      <c r="F765" s="8">
        <v>3961.5402100000001</v>
      </c>
      <c r="G765" s="10"/>
    </row>
    <row r="766" spans="1:7" ht="27" customHeight="1" outlineLevel="2" collapsed="1">
      <c r="A766" s="21"/>
      <c r="B766" s="18" t="s">
        <v>904</v>
      </c>
      <c r="C766" s="1" t="s">
        <v>40</v>
      </c>
      <c r="D766" s="2" t="s">
        <v>41</v>
      </c>
      <c r="E766" s="3">
        <v>6299.1155200000003</v>
      </c>
      <c r="F766" s="3">
        <v>4835.91302</v>
      </c>
      <c r="G766" s="5"/>
    </row>
    <row r="767" spans="1:7" s="23" customFormat="1" outlineLevel="1">
      <c r="A767" s="22">
        <v>276</v>
      </c>
      <c r="B767" s="6"/>
      <c r="C767" s="6" t="s">
        <v>614</v>
      </c>
      <c r="D767" s="7"/>
      <c r="E767" s="8">
        <f t="shared" ref="E767" si="275">SUBTOTAL(9,E766:E766)</f>
        <v>6299.1155200000003</v>
      </c>
      <c r="F767" s="8">
        <v>4835.91302</v>
      </c>
      <c r="G767" s="10"/>
    </row>
    <row r="768" spans="1:7" ht="28.5" customHeight="1" outlineLevel="2" collapsed="1">
      <c r="A768" s="21"/>
      <c r="B768" s="18" t="s">
        <v>907</v>
      </c>
      <c r="C768" s="1" t="s">
        <v>316</v>
      </c>
      <c r="D768" s="2" t="s">
        <v>317</v>
      </c>
      <c r="E768" s="3">
        <v>6270.7623599999997</v>
      </c>
      <c r="F768" s="3">
        <v>6250.2250000000004</v>
      </c>
      <c r="G768" s="5"/>
    </row>
    <row r="769" spans="1:7" s="23" customFormat="1" outlineLevel="1">
      <c r="A769" s="22">
        <v>277</v>
      </c>
      <c r="B769" s="6"/>
      <c r="C769" s="6" t="s">
        <v>752</v>
      </c>
      <c r="D769" s="7"/>
      <c r="E769" s="8">
        <f t="shared" ref="E769" si="276">SUBTOTAL(9,E768:E768)</f>
        <v>6270.7623599999997</v>
      </c>
      <c r="F769" s="8">
        <v>6250.2250000000004</v>
      </c>
      <c r="G769" s="10"/>
    </row>
    <row r="770" spans="1:7" ht="25.5" outlineLevel="2" collapsed="1">
      <c r="A770" s="21"/>
      <c r="B770" s="18" t="s">
        <v>908</v>
      </c>
      <c r="C770" s="1" t="s">
        <v>336</v>
      </c>
      <c r="D770" s="2" t="s">
        <v>337</v>
      </c>
      <c r="E770" s="3">
        <v>6194.5969599999999</v>
      </c>
      <c r="F770" s="3">
        <v>4764.5642099999995</v>
      </c>
      <c r="G770" s="5" t="s">
        <v>892</v>
      </c>
    </row>
    <row r="771" spans="1:7" s="23" customFormat="1" outlineLevel="1">
      <c r="A771" s="22"/>
      <c r="B771" s="6"/>
      <c r="C771" s="6" t="s">
        <v>762</v>
      </c>
      <c r="D771" s="7"/>
      <c r="E771" s="8">
        <f t="shared" ref="E771" si="277">SUBTOTAL(9,E770:E770)</f>
        <v>6194.5969599999999</v>
      </c>
      <c r="F771" s="8">
        <v>4764.5642099999995</v>
      </c>
      <c r="G771" s="10"/>
    </row>
    <row r="772" spans="1:7" s="23" customFormat="1" ht="25.5" outlineLevel="1">
      <c r="A772" s="22"/>
      <c r="B772" s="18" t="s">
        <v>906</v>
      </c>
      <c r="C772" s="1" t="s">
        <v>16</v>
      </c>
      <c r="D772" s="2" t="s">
        <v>17</v>
      </c>
      <c r="E772" s="3">
        <v>6175</v>
      </c>
      <c r="F772" s="3">
        <v>2865</v>
      </c>
      <c r="G772" s="5"/>
    </row>
    <row r="773" spans="1:7" s="23" customFormat="1" outlineLevel="1">
      <c r="A773" s="22">
        <v>278</v>
      </c>
      <c r="B773" s="6"/>
      <c r="C773" s="6" t="s">
        <v>602</v>
      </c>
      <c r="D773" s="7"/>
      <c r="E773" s="8">
        <v>6175</v>
      </c>
      <c r="F773" s="8">
        <v>2864.8068599999997</v>
      </c>
      <c r="G773" s="10"/>
    </row>
    <row r="774" spans="1:7" ht="24.75" customHeight="1" outlineLevel="2" collapsed="1">
      <c r="A774" s="21"/>
      <c r="B774" s="18" t="s">
        <v>913</v>
      </c>
      <c r="C774" s="1" t="s">
        <v>454</v>
      </c>
      <c r="D774" s="2" t="s">
        <v>455</v>
      </c>
      <c r="E774" s="3">
        <v>6134.0230700000002</v>
      </c>
      <c r="F774" s="3">
        <v>4595.5427699999991</v>
      </c>
      <c r="G774" s="5"/>
    </row>
    <row r="775" spans="1:7" s="23" customFormat="1" outlineLevel="1">
      <c r="A775" s="22">
        <v>279</v>
      </c>
      <c r="B775" s="6"/>
      <c r="C775" s="6" t="s">
        <v>821</v>
      </c>
      <c r="D775" s="7"/>
      <c r="E775" s="8">
        <f t="shared" ref="E775" si="278">SUBTOTAL(9,E774:E774)</f>
        <v>6134.0230700000002</v>
      </c>
      <c r="F775" s="8">
        <v>4595.5427699999991</v>
      </c>
      <c r="G775" s="10"/>
    </row>
    <row r="776" spans="1:7" ht="34.5" customHeight="1" outlineLevel="2" collapsed="1">
      <c r="A776" s="21"/>
      <c r="B776" s="18" t="s">
        <v>902</v>
      </c>
      <c r="C776" s="1" t="s">
        <v>118</v>
      </c>
      <c r="D776" s="2" t="s">
        <v>119</v>
      </c>
      <c r="E776" s="3">
        <v>6105.4729299999999</v>
      </c>
      <c r="F776" s="3">
        <v>6095.3140700000004</v>
      </c>
      <c r="G776" s="5"/>
    </row>
    <row r="777" spans="1:7" s="23" customFormat="1" outlineLevel="1">
      <c r="A777" s="22">
        <v>280</v>
      </c>
      <c r="B777" s="6"/>
      <c r="C777" s="6" t="s">
        <v>653</v>
      </c>
      <c r="D777" s="7"/>
      <c r="E777" s="8">
        <f t="shared" ref="E777" si="279">SUBTOTAL(9,E776:E776)</f>
        <v>6105.4729299999999</v>
      </c>
      <c r="F777" s="8">
        <v>6095.3140700000004</v>
      </c>
      <c r="G777" s="10"/>
    </row>
    <row r="778" spans="1:7" ht="25.5" customHeight="1" outlineLevel="2">
      <c r="A778" s="21"/>
      <c r="B778" s="18" t="s">
        <v>916</v>
      </c>
      <c r="C778" s="1" t="s">
        <v>488</v>
      </c>
      <c r="D778" s="2" t="s">
        <v>489</v>
      </c>
      <c r="E778" s="3">
        <v>6082.8139199999996</v>
      </c>
      <c r="F778" s="3">
        <v>4222.66536</v>
      </c>
      <c r="G778" s="5"/>
    </row>
    <row r="779" spans="1:7" s="23" customFormat="1" outlineLevel="1">
      <c r="A779" s="22">
        <v>281</v>
      </c>
      <c r="B779" s="6"/>
      <c r="C779" s="6" t="s">
        <v>838</v>
      </c>
      <c r="D779" s="7"/>
      <c r="E779" s="8">
        <f t="shared" ref="E779" si="280">SUBTOTAL(9,E778:E778)</f>
        <v>6082.8139199999996</v>
      </c>
      <c r="F779" s="8">
        <v>4222.66536</v>
      </c>
      <c r="G779" s="10"/>
    </row>
    <row r="780" spans="1:7" ht="24" customHeight="1" outlineLevel="2" collapsed="1">
      <c r="A780" s="21"/>
      <c r="B780" s="18" t="s">
        <v>905</v>
      </c>
      <c r="C780" s="1" t="s">
        <v>260</v>
      </c>
      <c r="D780" s="2" t="s">
        <v>261</v>
      </c>
      <c r="E780" s="3">
        <v>5999.3305099999998</v>
      </c>
      <c r="F780" s="3">
        <v>4363.5990000000002</v>
      </c>
      <c r="G780" s="5"/>
    </row>
    <row r="781" spans="1:7" s="23" customFormat="1" outlineLevel="1">
      <c r="A781" s="22">
        <v>282</v>
      </c>
      <c r="B781" s="6"/>
      <c r="C781" s="6" t="s">
        <v>724</v>
      </c>
      <c r="D781" s="7"/>
      <c r="E781" s="8">
        <f t="shared" ref="E781" si="281">SUBTOTAL(9,E780:E780)</f>
        <v>5999.3305099999998</v>
      </c>
      <c r="F781" s="8">
        <v>4363.5990000000002</v>
      </c>
      <c r="G781" s="10"/>
    </row>
    <row r="782" spans="1:7" ht="24.75" customHeight="1" outlineLevel="2" collapsed="1">
      <c r="A782" s="21"/>
      <c r="B782" s="18" t="s">
        <v>919</v>
      </c>
      <c r="C782" s="1" t="s">
        <v>524</v>
      </c>
      <c r="D782" s="2" t="s">
        <v>525</v>
      </c>
      <c r="E782" s="3">
        <v>5939.6420699999999</v>
      </c>
      <c r="F782" s="3">
        <v>4413.4386399999994</v>
      </c>
      <c r="G782" s="5"/>
    </row>
    <row r="783" spans="1:7" s="23" customFormat="1" outlineLevel="1">
      <c r="A783" s="22">
        <v>283</v>
      </c>
      <c r="B783" s="6"/>
      <c r="C783" s="6" t="s">
        <v>856</v>
      </c>
      <c r="D783" s="7"/>
      <c r="E783" s="8">
        <f t="shared" ref="E783" si="282">SUBTOTAL(9,E782:E782)</f>
        <v>5939.6420699999999</v>
      </c>
      <c r="F783" s="8">
        <v>4413.4386399999994</v>
      </c>
      <c r="G783" s="10"/>
    </row>
    <row r="784" spans="1:7" ht="25.5" customHeight="1" outlineLevel="2" collapsed="1">
      <c r="A784" s="21"/>
      <c r="B784" s="18" t="s">
        <v>910</v>
      </c>
      <c r="C784" s="1" t="s">
        <v>480</v>
      </c>
      <c r="D784" s="2" t="s">
        <v>481</v>
      </c>
      <c r="E784" s="3">
        <v>5922.2583699999996</v>
      </c>
      <c r="F784" s="3">
        <v>3484.1791000000003</v>
      </c>
      <c r="G784" s="5" t="s">
        <v>892</v>
      </c>
    </row>
    <row r="785" spans="1:7" s="23" customFormat="1" outlineLevel="1">
      <c r="A785" s="22">
        <v>284</v>
      </c>
      <c r="B785" s="6"/>
      <c r="C785" s="6" t="s">
        <v>834</v>
      </c>
      <c r="D785" s="7"/>
      <c r="E785" s="8">
        <f t="shared" ref="E785" si="283">SUBTOTAL(9,E784:E784)</f>
        <v>5922.2583699999996</v>
      </c>
      <c r="F785" s="8">
        <v>3484.1791000000003</v>
      </c>
      <c r="G785" s="10"/>
    </row>
    <row r="786" spans="1:7" ht="25.5" outlineLevel="2" collapsed="1">
      <c r="A786" s="21"/>
      <c r="B786" s="18" t="s">
        <v>903</v>
      </c>
      <c r="C786" s="1" t="s">
        <v>276</v>
      </c>
      <c r="D786" s="2" t="s">
        <v>277</v>
      </c>
      <c r="E786" s="3">
        <v>5810.3468000000003</v>
      </c>
      <c r="F786" s="3">
        <v>5800.6790000000001</v>
      </c>
      <c r="G786" s="5"/>
    </row>
    <row r="787" spans="1:7" s="23" customFormat="1" outlineLevel="1">
      <c r="A787" s="22">
        <v>285</v>
      </c>
      <c r="B787" s="6"/>
      <c r="C787" s="6" t="s">
        <v>732</v>
      </c>
      <c r="D787" s="7"/>
      <c r="E787" s="8">
        <f t="shared" ref="E787" si="284">SUBTOTAL(9,E786:E786)</f>
        <v>5810.3468000000003</v>
      </c>
      <c r="F787" s="8">
        <v>5800.6790000000001</v>
      </c>
      <c r="G787" s="10"/>
    </row>
    <row r="788" spans="1:7" ht="25.5" customHeight="1" outlineLevel="2">
      <c r="A788" s="21"/>
      <c r="B788" s="18" t="s">
        <v>905</v>
      </c>
      <c r="C788" s="1" t="s">
        <v>240</v>
      </c>
      <c r="D788" s="2" t="s">
        <v>241</v>
      </c>
      <c r="E788" s="3">
        <v>5768.0115900000001</v>
      </c>
      <c r="F788" s="3">
        <v>5734.56</v>
      </c>
      <c r="G788" s="5"/>
    </row>
    <row r="789" spans="1:7" s="23" customFormat="1" outlineLevel="1">
      <c r="A789" s="22">
        <v>286</v>
      </c>
      <c r="B789" s="6"/>
      <c r="C789" s="6" t="s">
        <v>714</v>
      </c>
      <c r="D789" s="7"/>
      <c r="E789" s="8">
        <f t="shared" ref="E789" si="285">SUBTOTAL(9,E788:E788)</f>
        <v>5768.0115900000001</v>
      </c>
      <c r="F789" s="8">
        <v>5734.56</v>
      </c>
      <c r="G789" s="10"/>
    </row>
    <row r="790" spans="1:7" ht="26.25" customHeight="1" outlineLevel="2" collapsed="1">
      <c r="A790" s="21"/>
      <c r="B790" s="18" t="s">
        <v>912</v>
      </c>
      <c r="C790" s="1" t="s">
        <v>434</v>
      </c>
      <c r="D790" s="2" t="s">
        <v>435</v>
      </c>
      <c r="E790" s="3">
        <v>5745.6463299999996</v>
      </c>
      <c r="F790" s="3">
        <v>4113.1509999999998</v>
      </c>
      <c r="G790" s="5"/>
    </row>
    <row r="791" spans="1:7" s="23" customFormat="1" outlineLevel="1">
      <c r="A791" s="22">
        <v>287</v>
      </c>
      <c r="B791" s="6"/>
      <c r="C791" s="6" t="s">
        <v>811</v>
      </c>
      <c r="D791" s="7"/>
      <c r="E791" s="8">
        <f t="shared" ref="E791" si="286">SUBTOTAL(9,E790:E790)</f>
        <v>5745.6463299999996</v>
      </c>
      <c r="F791" s="8">
        <v>4113.1509999999998</v>
      </c>
      <c r="G791" s="10"/>
    </row>
    <row r="792" spans="1:7" ht="28.5" customHeight="1" outlineLevel="2">
      <c r="A792" s="21"/>
      <c r="B792" s="18" t="s">
        <v>903</v>
      </c>
      <c r="C792" s="1" t="s">
        <v>90</v>
      </c>
      <c r="D792" s="2" t="s">
        <v>91</v>
      </c>
      <c r="E792" s="3">
        <v>5717.1613900000002</v>
      </c>
      <c r="F792" s="3">
        <v>5184.2290000000003</v>
      </c>
      <c r="G792" s="5"/>
    </row>
    <row r="793" spans="1:7" s="23" customFormat="1" outlineLevel="1">
      <c r="A793" s="22">
        <v>288</v>
      </c>
      <c r="B793" s="6"/>
      <c r="C793" s="6" t="s">
        <v>639</v>
      </c>
      <c r="D793" s="7"/>
      <c r="E793" s="8">
        <f t="shared" ref="E793" si="287">SUBTOTAL(9,E792:E792)</f>
        <v>5717.1613900000002</v>
      </c>
      <c r="F793" s="8">
        <v>5184.2290000000003</v>
      </c>
      <c r="G793" s="10"/>
    </row>
    <row r="794" spans="1:7" ht="25.5" outlineLevel="2" collapsed="1">
      <c r="A794" s="21"/>
      <c r="B794" s="18" t="s">
        <v>908</v>
      </c>
      <c r="C794" s="1" t="s">
        <v>346</v>
      </c>
      <c r="D794" s="2" t="s">
        <v>347</v>
      </c>
      <c r="E794" s="3">
        <v>5697.9341599999998</v>
      </c>
      <c r="F794" s="3">
        <v>3955.9227900000001</v>
      </c>
      <c r="G794" s="5" t="s">
        <v>892</v>
      </c>
    </row>
    <row r="795" spans="1:7" s="23" customFormat="1" outlineLevel="1">
      <c r="A795" s="22">
        <v>289</v>
      </c>
      <c r="B795" s="6"/>
      <c r="C795" s="6" t="s">
        <v>767</v>
      </c>
      <c r="D795" s="7"/>
      <c r="E795" s="8">
        <f t="shared" ref="E795" si="288">SUBTOTAL(9,E794:E794)</f>
        <v>5697.9341599999998</v>
      </c>
      <c r="F795" s="8">
        <v>3955.9227900000001</v>
      </c>
      <c r="G795" s="10"/>
    </row>
    <row r="796" spans="1:7" ht="24" customHeight="1" outlineLevel="2" collapsed="1">
      <c r="A796" s="21"/>
      <c r="B796" s="18" t="s">
        <v>905</v>
      </c>
      <c r="C796" s="1" t="s">
        <v>198</v>
      </c>
      <c r="D796" s="2" t="s">
        <v>199</v>
      </c>
      <c r="E796" s="3">
        <v>5683.8940499999999</v>
      </c>
      <c r="F796" s="3">
        <v>3637.7950000000001</v>
      </c>
      <c r="G796" s="5"/>
    </row>
    <row r="797" spans="1:7" s="23" customFormat="1" outlineLevel="1">
      <c r="A797" s="22">
        <v>290</v>
      </c>
      <c r="B797" s="6"/>
      <c r="C797" s="6" t="s">
        <v>693</v>
      </c>
      <c r="D797" s="7"/>
      <c r="E797" s="8">
        <f t="shared" ref="E797" si="289">SUBTOTAL(9,E796:E796)</f>
        <v>5683.8940499999999</v>
      </c>
      <c r="F797" s="8">
        <v>3637.7950000000001</v>
      </c>
      <c r="G797" s="10"/>
    </row>
    <row r="798" spans="1:7" ht="36.75" customHeight="1" outlineLevel="2" collapsed="1">
      <c r="A798" s="21"/>
      <c r="B798" s="18" t="s">
        <v>902</v>
      </c>
      <c r="C798" s="1" t="s">
        <v>486</v>
      </c>
      <c r="D798" s="2" t="s">
        <v>487</v>
      </c>
      <c r="E798" s="3">
        <v>5646.5333099999998</v>
      </c>
      <c r="F798" s="3">
        <v>5646.5333099999998</v>
      </c>
      <c r="G798" s="5"/>
    </row>
    <row r="799" spans="1:7" s="23" customFormat="1" outlineLevel="1">
      <c r="A799" s="22">
        <v>291</v>
      </c>
      <c r="B799" s="6"/>
      <c r="C799" s="6" t="s">
        <v>837</v>
      </c>
      <c r="D799" s="7"/>
      <c r="E799" s="8">
        <f t="shared" ref="E799" si="290">SUBTOTAL(9,E798:E798)</f>
        <v>5646.5333099999998</v>
      </c>
      <c r="F799" s="8">
        <v>5646.5333099999998</v>
      </c>
      <c r="G799" s="10"/>
    </row>
    <row r="800" spans="1:7" ht="27.75" customHeight="1" outlineLevel="2">
      <c r="A800" s="21"/>
      <c r="B800" s="18" t="s">
        <v>924</v>
      </c>
      <c r="C800" s="1" t="s">
        <v>308</v>
      </c>
      <c r="D800" s="2" t="s">
        <v>309</v>
      </c>
      <c r="E800" s="3">
        <v>5640.3611799999999</v>
      </c>
      <c r="F800" s="3">
        <v>4004.4946800000002</v>
      </c>
      <c r="G800" s="5"/>
    </row>
    <row r="801" spans="1:7" s="23" customFormat="1" outlineLevel="1">
      <c r="A801" s="22">
        <v>292</v>
      </c>
      <c r="B801" s="6"/>
      <c r="C801" s="6" t="s">
        <v>748</v>
      </c>
      <c r="D801" s="7"/>
      <c r="E801" s="8">
        <f t="shared" ref="E801" si="291">SUBTOTAL(9,E800:E800)</f>
        <v>5640.3611799999999</v>
      </c>
      <c r="F801" s="8">
        <v>4004.4946800000002</v>
      </c>
      <c r="G801" s="10"/>
    </row>
    <row r="802" spans="1:7" ht="27.75" customHeight="1" outlineLevel="2">
      <c r="A802" s="21"/>
      <c r="B802" s="18" t="s">
        <v>904</v>
      </c>
      <c r="C802" s="1" t="s">
        <v>150</v>
      </c>
      <c r="D802" s="2" t="s">
        <v>151</v>
      </c>
      <c r="E802" s="3">
        <v>5489.0434299999997</v>
      </c>
      <c r="F802" s="3">
        <v>3719.6877300000001</v>
      </c>
      <c r="G802" s="5"/>
    </row>
    <row r="803" spans="1:7" s="23" customFormat="1" outlineLevel="1">
      <c r="A803" s="22">
        <v>293</v>
      </c>
      <c r="B803" s="6"/>
      <c r="C803" s="6" t="s">
        <v>669</v>
      </c>
      <c r="D803" s="7"/>
      <c r="E803" s="8">
        <f t="shared" ref="E803" si="292">SUBTOTAL(9,E802:E802)</f>
        <v>5489.0434299999997</v>
      </c>
      <c r="F803" s="8">
        <v>3719.6877300000001</v>
      </c>
      <c r="G803" s="10"/>
    </row>
    <row r="804" spans="1:7" ht="26.25" customHeight="1" outlineLevel="2" collapsed="1">
      <c r="A804" s="21"/>
      <c r="B804" s="18" t="s">
        <v>906</v>
      </c>
      <c r="C804" s="1" t="s">
        <v>142</v>
      </c>
      <c r="D804" s="2" t="s">
        <v>143</v>
      </c>
      <c r="E804" s="3">
        <v>5387.8249299999998</v>
      </c>
      <c r="F804" s="3">
        <v>3783.5596700000001</v>
      </c>
      <c r="G804" s="5"/>
    </row>
    <row r="805" spans="1:7" s="23" customFormat="1" outlineLevel="1">
      <c r="A805" s="22">
        <v>294</v>
      </c>
      <c r="B805" s="6"/>
      <c r="C805" s="6" t="s">
        <v>665</v>
      </c>
      <c r="D805" s="7"/>
      <c r="E805" s="8">
        <f t="shared" ref="E805" si="293">SUBTOTAL(9,E804:E804)</f>
        <v>5387.8249299999998</v>
      </c>
      <c r="F805" s="8">
        <v>3783.5596700000001</v>
      </c>
      <c r="G805" s="10"/>
    </row>
    <row r="806" spans="1:7" ht="24.75" customHeight="1" outlineLevel="2" collapsed="1">
      <c r="A806" s="21"/>
      <c r="B806" s="18" t="s">
        <v>906</v>
      </c>
      <c r="C806" s="1" t="s">
        <v>286</v>
      </c>
      <c r="D806" s="2" t="s">
        <v>287</v>
      </c>
      <c r="E806" s="3">
        <v>5247.3253999999997</v>
      </c>
      <c r="F806" s="3">
        <v>3846.2866300000001</v>
      </c>
      <c r="G806" s="5"/>
    </row>
    <row r="807" spans="1:7" s="23" customFormat="1" outlineLevel="1">
      <c r="A807" s="22">
        <v>295</v>
      </c>
      <c r="B807" s="6"/>
      <c r="C807" s="6" t="s">
        <v>737</v>
      </c>
      <c r="D807" s="7"/>
      <c r="E807" s="8">
        <f t="shared" ref="E807" si="294">SUBTOTAL(9,E806:E806)</f>
        <v>5247.3253999999997</v>
      </c>
      <c r="F807" s="8">
        <v>3846.2866300000001</v>
      </c>
      <c r="G807" s="10"/>
    </row>
    <row r="808" spans="1:7" ht="25.5" outlineLevel="2" collapsed="1">
      <c r="A808" s="21"/>
      <c r="B808" s="18" t="s">
        <v>906</v>
      </c>
      <c r="C808" s="1" t="s">
        <v>294</v>
      </c>
      <c r="D808" s="2" t="s">
        <v>295</v>
      </c>
      <c r="E808" s="3">
        <v>5216.8393800000003</v>
      </c>
      <c r="F808" s="3">
        <v>5039.8289999999997</v>
      </c>
      <c r="G808" s="5" t="s">
        <v>892</v>
      </c>
    </row>
    <row r="809" spans="1:7" s="23" customFormat="1" outlineLevel="1">
      <c r="A809" s="22">
        <v>296</v>
      </c>
      <c r="B809" s="6"/>
      <c r="C809" s="6" t="s">
        <v>741</v>
      </c>
      <c r="D809" s="7"/>
      <c r="E809" s="8">
        <f t="shared" ref="E809" si="295">SUBTOTAL(9,E808:E808)</f>
        <v>5216.8393800000003</v>
      </c>
      <c r="F809" s="8">
        <v>5039.8289999999997</v>
      </c>
      <c r="G809" s="10"/>
    </row>
    <row r="810" spans="1:7" ht="14.25" customHeight="1"/>
    <row r="811" spans="1:7">
      <c r="B811" s="13" t="s">
        <v>925</v>
      </c>
    </row>
    <row r="812" spans="1:7">
      <c r="B812" s="13" t="s">
        <v>926</v>
      </c>
    </row>
    <row r="813" spans="1:7">
      <c r="B813" s="13" t="s">
        <v>927</v>
      </c>
    </row>
  </sheetData>
  <sortState ref="B3:Q1010">
    <sortCondition descending="1" ref="E4"/>
  </sortState>
  <mergeCells count="1">
    <mergeCell ref="B2:G4"/>
  </mergeCells>
  <pageMargins left="0.70866141732283472" right="0.70866141732283472" top="0.74803149606299213" bottom="0.74803149606299213" header="0.31496062992125984" footer="0.31496062992125984"/>
  <pageSetup paperSize="9" scale="55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2016-12-20T11:56:17Z</cp:lastPrinted>
  <dcterms:created xsi:type="dcterms:W3CDTF">2016-12-14T11:24:46Z</dcterms:created>
  <dcterms:modified xsi:type="dcterms:W3CDTF">2016-12-20T11:57:06Z</dcterms:modified>
</cp:coreProperties>
</file>