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обращений'!$A$1:$T$29</definedName>
    <definedName name="_xlnm.Print_Area" localSheetId="0">'Тематика вопроса'!$A$1:$U$27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<sst xmlns="http://schemas.openxmlformats.org/spreadsheetml/2006/main" count="97" uniqueCount="76">
  <si>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</si>
  <si>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</si>
  <si>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</si>
  <si>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</si>
  <si>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</si>
  <si>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</si>
  <si>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</si>
  <si>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</si>
  <si>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</si>
  <si>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</si>
  <si>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</si>
  <si>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</si>
  <si>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</si>
  <si>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</si>
  <si>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 xml:space="preserve"> с продлением срока исполнения </t>
  </si>
  <si>
    <t>Кол-во обращений, перенаправленных на исполнение в другой ТНО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</si>
  <si>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</si>
  <si>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</si>
  <si>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</si>
  <si>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</si>
  <si>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</si>
  <si>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ВСЕГО:</t>
  </si>
  <si>
    <t>ВСЕГО ПО ИНСПЕКЦИЯМ:</t>
  </si>
  <si>
    <t>из МИ ФНС России по ЦОД</t>
  </si>
  <si>
    <t xml:space="preserve">Количество поступивших обращений </t>
  </si>
  <si>
    <t>из них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</si>
  <si>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</si>
  <si>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</si>
  <si>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</si>
  <si>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</si>
  <si>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</si>
  <si>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</si>
  <si>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</si>
  <si>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</si>
  <si>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</si>
  <si>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</si>
  <si>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</si>
  <si>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</si>
  <si>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</si>
  <si>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</si>
  <si>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</si>
  <si>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</si>
  <si>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</si>
  <si>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ВСЕГО ИНСПЕКЦИЯМ:</t>
  </si>
  <si>
    <t xml:space="preserve">ВСЕГО: </t>
  </si>
  <si>
    <t>УФНС России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</si>
  <si>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</si>
  <si>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</si>
  <si>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</si>
  <si>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</si>
  <si>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</si>
  <si>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</si>
  <si>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</si>
  <si>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</si>
  <si>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</si>
  <si>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</si>
  <si>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</si>
  <si>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</si>
  <si>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</si>
  <si>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</si>
  <si>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</si>
  <si>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</si>
  <si>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</si>
  <si>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</si>
  <si>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</si>
  <si>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</si>
  <si>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Обратиться в ФНС России </t>
  </si>
  <si>
    <t>ЖС. Обращения</t>
  </si>
  <si>
    <t>ЖС. Инернет-оращени</t>
  </si>
  <si>
    <t xml:space="preserve"> из УФНС России по РО для ТНО</t>
  </si>
  <si>
    <t>всего (5+6+7+8+9+10+11+12+13+14)</t>
  </si>
  <si>
    <t>Из общего количества  поступивших обращений   (гр. 4 = 15+16+17+18)</t>
  </si>
  <si>
    <t>Межрайонная ИФНС России № 27 по Ростовской области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</si>
  <si>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</si>
  <si>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 в УФНС России по Ростовской области и подведомсвенные инспекции  за период с 01.01.2020 по 29.02.2020 г.</t>
  </si>
  <si>
    <t>в УФНС России по Ростовской области и подведомственные инспекции  за февраль 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</si>
</sst>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vertical="center" textRotation="90"/>
    </xf>
    <xf numFmtId="0" fontId="5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textRotation="90" wrapText="1"/>
    </xf>
    <xf numFmtId="0" fontId="5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textRotation="90" wrapText="1" shrinkToFit="1"/>
    </xf>
    <xf numFmtId="0" fontId="0" fillId="32" borderId="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center" vertical="center" wrapText="1"/>
    </xf>
    <xf numFmtId="0" fontId="54" fillId="32" borderId="14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right" wrapText="1"/>
    </xf>
    <xf numFmtId="0" fontId="48" fillId="32" borderId="0" xfId="0" applyFont="1" applyFill="1" applyAlignment="1">
      <alignment horizontal="right"/>
    </xf>
    <xf numFmtId="0" fontId="55" fillId="32" borderId="0" xfId="0" applyFont="1" applyFill="1" applyAlignment="1">
      <alignment horizontal="center" vertical="center"/>
    </xf>
    <xf numFmtId="0" fontId="55" fillId="32" borderId="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  <xf numFmtId="0" fontId="0" fillId="32" borderId="0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="80" zoomScaleNormal="80" zoomScaleSheetLayoutView="80" workbookViewId="0" topLeftCell="A4">
      <selection activeCell="U7" sqref="U7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5" t="s">
        <v>9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6.25" customHeight="1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50.25" customHeight="1">
      <c r="A3" s="38" t="s">
        <v>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2"/>
    </row>
    <row r="4" spans="1:21" ht="39" customHeight="1" thickBot="1">
      <c r="A4" s="39" t="s">
        <v>8</v>
      </c>
      <c r="B4" s="40" t="s">
        <v>1</v>
      </c>
      <c r="C4" s="39" t="s">
        <v>7</v>
      </c>
      <c r="D4" s="39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1" t="s">
        <v>27</v>
      </c>
    </row>
    <row r="5" spans="1:26" ht="189.75" customHeight="1" thickTop="1">
      <c r="A5" s="39"/>
      <c r="B5" s="40"/>
      <c r="C5" s="39"/>
      <c r="D5" s="17" t="s">
        <v>73</v>
      </c>
      <c r="E5" s="17" t="s">
        <v>42</v>
      </c>
      <c r="F5" s="17" t="s">
        <v>41</v>
      </c>
      <c r="G5" s="17" t="s">
        <v>40</v>
      </c>
      <c r="H5" s="17" t="s">
        <v>39</v>
      </c>
      <c r="I5" s="17" t="s">
        <v>38</v>
      </c>
      <c r="J5" s="17" t="s">
        <v>37</v>
      </c>
      <c r="K5" s="17" t="s">
        <v>36</v>
      </c>
      <c r="L5" s="17" t="s">
        <v>35</v>
      </c>
      <c r="M5" s="17" t="s">
        <v>34</v>
      </c>
      <c r="N5" s="17" t="s">
        <v>33</v>
      </c>
      <c r="O5" s="17" t="s">
        <v>32</v>
      </c>
      <c r="P5" s="17" t="s">
        <v>17</v>
      </c>
      <c r="Q5" s="17" t="s">
        <v>18</v>
      </c>
      <c r="R5" s="17" t="s">
        <v>19</v>
      </c>
      <c r="S5" s="17" t="s">
        <v>20</v>
      </c>
      <c r="T5" s="17" t="s">
        <v>30</v>
      </c>
      <c r="U5" s="41"/>
      <c r="Z5" s="3"/>
    </row>
    <row r="6" spans="1:26" s="20" customFormat="1" ht="14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Z6" s="21"/>
    </row>
    <row r="7" spans="1:21" ht="30" customHeight="1">
      <c r="A7" s="18">
        <v>1</v>
      </c>
      <c r="B7" s="1">
        <v>6100</v>
      </c>
      <c r="C7" s="19" t="s">
        <v>45</v>
      </c>
      <c r="D7" s="4">
        <v>57</v>
      </c>
      <c r="E7" s="4">
        <v>10</v>
      </c>
      <c r="F7" s="4">
        <v>18</v>
      </c>
      <c r="G7" s="4">
        <v>13</v>
      </c>
      <c r="H7" s="4">
        <v>45</v>
      </c>
      <c r="I7" s="4">
        <v>13</v>
      </c>
      <c r="J7" s="4">
        <v>45</v>
      </c>
      <c r="K7" s="4">
        <v>7</v>
      </c>
      <c r="L7" s="4">
        <v>36</v>
      </c>
      <c r="M7" s="4">
        <v>13</v>
      </c>
      <c r="N7" s="4">
        <v>1</v>
      </c>
      <c r="O7" s="4">
        <v>14</v>
      </c>
      <c r="P7" s="4">
        <v>6</v>
      </c>
      <c r="Q7" s="4">
        <v>31</v>
      </c>
      <c r="R7" s="4">
        <v>16</v>
      </c>
      <c r="S7" s="4">
        <v>0</v>
      </c>
      <c r="T7" s="4">
        <v>92</v>
      </c>
      <c r="U7" s="4">
        <f aca="true" t="shared" si="0" ref="U7:U12">SUM(D7:T7)</f>
        <v>417</v>
      </c>
    </row>
    <row r="8" spans="1:21" ht="57" customHeight="1">
      <c r="A8" s="18">
        <v>2</v>
      </c>
      <c r="B8" s="1">
        <v>6152</v>
      </c>
      <c r="C8" s="19" t="s">
        <v>72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0"/>
        <v>0</v>
      </c>
    </row>
    <row r="9" spans="1:21" ht="42.75" customHeight="1">
      <c r="A9" s="18">
        <v>3</v>
      </c>
      <c r="B9" s="1">
        <v>6154</v>
      </c>
      <c r="C9" s="19" t="s">
        <v>46</v>
      </c>
      <c r="D9" s="4">
        <v>4</v>
      </c>
      <c r="E9" s="4">
        <v>46</v>
      </c>
      <c r="F9" s="4">
        <v>66</v>
      </c>
      <c r="G9" s="4">
        <v>68</v>
      </c>
      <c r="H9" s="4">
        <v>6</v>
      </c>
      <c r="I9" s="4">
        <v>0</v>
      </c>
      <c r="J9" s="4">
        <v>34</v>
      </c>
      <c r="K9" s="4">
        <v>3</v>
      </c>
      <c r="L9" s="4">
        <v>0</v>
      </c>
      <c r="M9" s="4">
        <v>9</v>
      </c>
      <c r="N9" s="4">
        <v>0</v>
      </c>
      <c r="O9" s="4">
        <v>0</v>
      </c>
      <c r="P9" s="4">
        <v>206</v>
      </c>
      <c r="Q9" s="4">
        <v>0</v>
      </c>
      <c r="R9" s="4">
        <v>3</v>
      </c>
      <c r="S9" s="4">
        <v>1</v>
      </c>
      <c r="T9" s="4">
        <v>100</v>
      </c>
      <c r="U9" s="4">
        <f t="shared" si="0"/>
        <v>546</v>
      </c>
    </row>
    <row r="10" spans="1:21" ht="36" customHeight="1">
      <c r="A10" s="18">
        <v>4</v>
      </c>
      <c r="B10" s="1">
        <v>6164</v>
      </c>
      <c r="C10" s="19" t="s">
        <v>47</v>
      </c>
      <c r="D10" s="4">
        <v>0</v>
      </c>
      <c r="E10" s="4">
        <v>3</v>
      </c>
      <c r="F10" s="4">
        <v>7</v>
      </c>
      <c r="G10" s="4">
        <v>14</v>
      </c>
      <c r="H10" s="4">
        <v>20</v>
      </c>
      <c r="I10" s="4">
        <v>15</v>
      </c>
      <c r="J10" s="4">
        <v>42</v>
      </c>
      <c r="K10" s="4">
        <v>0</v>
      </c>
      <c r="L10" s="4">
        <v>0</v>
      </c>
      <c r="M10" s="4">
        <v>22</v>
      </c>
      <c r="N10" s="4">
        <v>53</v>
      </c>
      <c r="O10" s="4">
        <v>0</v>
      </c>
      <c r="P10" s="4">
        <v>0</v>
      </c>
      <c r="Q10" s="4">
        <v>0</v>
      </c>
      <c r="R10" s="4">
        <v>27</v>
      </c>
      <c r="S10" s="4">
        <v>1</v>
      </c>
      <c r="T10" s="4">
        <v>83</v>
      </c>
      <c r="U10" s="4">
        <f t="shared" si="0"/>
        <v>287</v>
      </c>
    </row>
    <row r="11" spans="1:21" ht="41.25" customHeight="1">
      <c r="A11" s="18">
        <v>5</v>
      </c>
      <c r="B11" s="1">
        <v>6165</v>
      </c>
      <c r="C11" s="19" t="s">
        <v>48</v>
      </c>
      <c r="D11" s="4">
        <v>0</v>
      </c>
      <c r="E11" s="4">
        <v>5</v>
      </c>
      <c r="F11" s="4">
        <v>50</v>
      </c>
      <c r="G11" s="4">
        <v>39</v>
      </c>
      <c r="H11" s="4">
        <v>72</v>
      </c>
      <c r="I11" s="4">
        <v>87</v>
      </c>
      <c r="J11" s="4">
        <v>76</v>
      </c>
      <c r="K11" s="4">
        <v>0</v>
      </c>
      <c r="L11" s="4">
        <v>3</v>
      </c>
      <c r="M11" s="4">
        <v>88</v>
      </c>
      <c r="N11" s="4">
        <v>91</v>
      </c>
      <c r="O11" s="4">
        <v>0</v>
      </c>
      <c r="P11" s="4">
        <v>3</v>
      </c>
      <c r="Q11" s="4">
        <v>1</v>
      </c>
      <c r="R11" s="4">
        <v>91</v>
      </c>
      <c r="S11" s="4">
        <v>7</v>
      </c>
      <c r="T11" s="4">
        <v>101</v>
      </c>
      <c r="U11" s="4">
        <f t="shared" si="0"/>
        <v>714</v>
      </c>
    </row>
    <row r="12" spans="1:21" ht="30" customHeight="1">
      <c r="A12" s="18">
        <v>6</v>
      </c>
      <c r="B12" s="1">
        <v>6171</v>
      </c>
      <c r="C12" s="19" t="s">
        <v>49</v>
      </c>
      <c r="D12" s="4">
        <v>0</v>
      </c>
      <c r="E12" s="4">
        <v>23</v>
      </c>
      <c r="F12" s="4">
        <v>21</v>
      </c>
      <c r="G12" s="4">
        <v>11</v>
      </c>
      <c r="H12" s="4">
        <v>32</v>
      </c>
      <c r="I12" s="4">
        <v>3</v>
      </c>
      <c r="J12" s="4">
        <v>27</v>
      </c>
      <c r="K12" s="4">
        <v>6</v>
      </c>
      <c r="L12" s="4">
        <v>3</v>
      </c>
      <c r="M12" s="4">
        <v>10</v>
      </c>
      <c r="N12" s="4">
        <v>73</v>
      </c>
      <c r="O12" s="4">
        <v>0</v>
      </c>
      <c r="P12" s="4">
        <v>38</v>
      </c>
      <c r="Q12" s="4">
        <v>0</v>
      </c>
      <c r="R12" s="4">
        <v>3</v>
      </c>
      <c r="S12" s="4">
        <v>0</v>
      </c>
      <c r="T12" s="4">
        <v>44</v>
      </c>
      <c r="U12" s="4">
        <f t="shared" si="0"/>
        <v>294</v>
      </c>
    </row>
    <row r="13" spans="1:21" ht="30" customHeight="1">
      <c r="A13" s="18">
        <v>7</v>
      </c>
      <c r="B13" s="1">
        <v>6173</v>
      </c>
      <c r="C13" s="19" t="s">
        <v>50</v>
      </c>
      <c r="D13" s="4">
        <v>0</v>
      </c>
      <c r="E13" s="4">
        <v>4</v>
      </c>
      <c r="F13" s="4">
        <v>3</v>
      </c>
      <c r="G13" s="4">
        <v>22</v>
      </c>
      <c r="H13" s="4">
        <v>12</v>
      </c>
      <c r="I13" s="4">
        <v>45</v>
      </c>
      <c r="J13" s="4">
        <v>19</v>
      </c>
      <c r="K13" s="4">
        <v>0</v>
      </c>
      <c r="L13" s="4">
        <v>0</v>
      </c>
      <c r="M13" s="4">
        <v>58</v>
      </c>
      <c r="N13" s="4">
        <v>56</v>
      </c>
      <c r="O13" s="4">
        <v>0</v>
      </c>
      <c r="P13" s="4">
        <v>1</v>
      </c>
      <c r="Q13" s="4">
        <v>0</v>
      </c>
      <c r="R13" s="4">
        <v>18</v>
      </c>
      <c r="S13" s="4">
        <v>0</v>
      </c>
      <c r="T13" s="4">
        <v>10</v>
      </c>
      <c r="U13" s="4">
        <f aca="true" t="shared" si="1" ref="U13:U25">SUM(D13:T13)</f>
        <v>248</v>
      </c>
    </row>
    <row r="14" spans="1:21" ht="30" customHeight="1">
      <c r="A14" s="18">
        <v>8</v>
      </c>
      <c r="B14" s="1">
        <v>6174</v>
      </c>
      <c r="C14" s="19" t="s">
        <v>51</v>
      </c>
      <c r="D14" s="4">
        <v>0</v>
      </c>
      <c r="E14" s="4">
        <v>12</v>
      </c>
      <c r="F14" s="4">
        <v>49</v>
      </c>
      <c r="G14" s="4">
        <v>41</v>
      </c>
      <c r="H14" s="4">
        <v>19</v>
      </c>
      <c r="I14" s="4">
        <v>0</v>
      </c>
      <c r="J14" s="4">
        <v>8</v>
      </c>
      <c r="K14" s="4">
        <v>0</v>
      </c>
      <c r="L14" s="4">
        <v>0</v>
      </c>
      <c r="M14" s="4">
        <v>3</v>
      </c>
      <c r="N14" s="4">
        <v>81</v>
      </c>
      <c r="O14" s="4">
        <v>0</v>
      </c>
      <c r="P14" s="4">
        <v>2</v>
      </c>
      <c r="Q14" s="4">
        <v>0</v>
      </c>
      <c r="R14" s="4">
        <v>2</v>
      </c>
      <c r="S14" s="4">
        <v>0</v>
      </c>
      <c r="T14" s="4">
        <v>73</v>
      </c>
      <c r="U14" s="4">
        <f t="shared" si="1"/>
        <v>290</v>
      </c>
    </row>
    <row r="15" spans="1:21" ht="30" customHeight="1">
      <c r="A15" s="18">
        <v>9</v>
      </c>
      <c r="B15" s="1">
        <v>6181</v>
      </c>
      <c r="C15" s="19" t="s">
        <v>52</v>
      </c>
      <c r="D15" s="4">
        <v>0</v>
      </c>
      <c r="E15" s="4">
        <v>45</v>
      </c>
      <c r="F15" s="4">
        <v>66</v>
      </c>
      <c r="G15" s="4">
        <v>85</v>
      </c>
      <c r="H15" s="4">
        <v>153</v>
      </c>
      <c r="I15" s="4">
        <v>0</v>
      </c>
      <c r="J15" s="4">
        <v>43</v>
      </c>
      <c r="K15" s="4">
        <v>0</v>
      </c>
      <c r="L15" s="4">
        <v>0</v>
      </c>
      <c r="M15" s="4">
        <v>165</v>
      </c>
      <c r="N15" s="4">
        <v>0</v>
      </c>
      <c r="O15" s="4">
        <v>106</v>
      </c>
      <c r="P15" s="4">
        <v>0</v>
      </c>
      <c r="Q15" s="4">
        <v>0</v>
      </c>
      <c r="R15" s="4">
        <v>1</v>
      </c>
      <c r="S15" s="4">
        <v>2</v>
      </c>
      <c r="T15" s="4">
        <v>2</v>
      </c>
      <c r="U15" s="4">
        <f t="shared" si="1"/>
        <v>668</v>
      </c>
    </row>
    <row r="16" spans="1:21" ht="30" customHeight="1">
      <c r="A16" s="18">
        <v>10</v>
      </c>
      <c r="B16" s="1">
        <v>6182</v>
      </c>
      <c r="C16" s="19" t="s">
        <v>53</v>
      </c>
      <c r="D16" s="4">
        <v>0</v>
      </c>
      <c r="E16" s="4">
        <v>18</v>
      </c>
      <c r="F16" s="4">
        <v>24</v>
      </c>
      <c r="G16" s="4">
        <v>23</v>
      </c>
      <c r="H16" s="4">
        <v>14</v>
      </c>
      <c r="I16" s="4">
        <v>16</v>
      </c>
      <c r="J16" s="4">
        <v>22</v>
      </c>
      <c r="K16" s="4">
        <v>1</v>
      </c>
      <c r="L16" s="4">
        <v>0</v>
      </c>
      <c r="M16" s="4">
        <v>8</v>
      </c>
      <c r="N16" s="4">
        <v>131</v>
      </c>
      <c r="O16" s="4">
        <v>1</v>
      </c>
      <c r="P16" s="4">
        <v>5</v>
      </c>
      <c r="Q16" s="4">
        <v>0</v>
      </c>
      <c r="R16" s="4">
        <v>0</v>
      </c>
      <c r="S16" s="4">
        <v>0</v>
      </c>
      <c r="T16" s="4">
        <v>156</v>
      </c>
      <c r="U16" s="25">
        <f t="shared" si="1"/>
        <v>419</v>
      </c>
    </row>
    <row r="17" spans="1:21" ht="30" customHeight="1">
      <c r="A17" s="18">
        <v>11</v>
      </c>
      <c r="B17" s="1">
        <v>6183</v>
      </c>
      <c r="C17" s="19" t="s">
        <v>54</v>
      </c>
      <c r="D17" s="4">
        <v>0</v>
      </c>
      <c r="E17" s="4">
        <v>8</v>
      </c>
      <c r="F17" s="4">
        <v>32</v>
      </c>
      <c r="G17" s="4">
        <v>27</v>
      </c>
      <c r="H17" s="4">
        <v>25</v>
      </c>
      <c r="I17" s="4">
        <v>6</v>
      </c>
      <c r="J17" s="4">
        <v>34</v>
      </c>
      <c r="K17" s="4">
        <v>2</v>
      </c>
      <c r="L17" s="4">
        <v>0</v>
      </c>
      <c r="M17" s="4">
        <v>11</v>
      </c>
      <c r="N17" s="4">
        <v>25</v>
      </c>
      <c r="O17" s="4">
        <v>2</v>
      </c>
      <c r="P17" s="4">
        <v>8</v>
      </c>
      <c r="Q17" s="4">
        <v>0</v>
      </c>
      <c r="R17" s="4">
        <v>4</v>
      </c>
      <c r="S17" s="4">
        <v>0</v>
      </c>
      <c r="T17" s="4">
        <v>171</v>
      </c>
      <c r="U17" s="4">
        <f t="shared" si="1"/>
        <v>355</v>
      </c>
    </row>
    <row r="18" spans="1:21" ht="30" customHeight="1">
      <c r="A18" s="18">
        <v>12</v>
      </c>
      <c r="B18" s="1">
        <v>6186</v>
      </c>
      <c r="C18" s="19" t="s">
        <v>55</v>
      </c>
      <c r="D18" s="1">
        <v>0</v>
      </c>
      <c r="E18" s="4">
        <v>43</v>
      </c>
      <c r="F18" s="4">
        <v>41</v>
      </c>
      <c r="G18" s="4">
        <v>16</v>
      </c>
      <c r="H18" s="4">
        <v>22</v>
      </c>
      <c r="I18" s="4">
        <v>3</v>
      </c>
      <c r="J18" s="4">
        <v>29</v>
      </c>
      <c r="K18" s="4">
        <v>1</v>
      </c>
      <c r="L18" s="4">
        <v>0</v>
      </c>
      <c r="M18" s="4">
        <v>135</v>
      </c>
      <c r="N18" s="4">
        <v>237</v>
      </c>
      <c r="O18" s="4">
        <v>0</v>
      </c>
      <c r="P18" s="4">
        <v>4</v>
      </c>
      <c r="Q18" s="4">
        <v>0</v>
      </c>
      <c r="R18" s="4">
        <v>64</v>
      </c>
      <c r="S18" s="4">
        <v>0</v>
      </c>
      <c r="T18" s="4">
        <v>27</v>
      </c>
      <c r="U18" s="4">
        <f t="shared" si="1"/>
        <v>622</v>
      </c>
    </row>
    <row r="19" spans="1:21" ht="30" customHeight="1">
      <c r="A19" s="18">
        <v>13</v>
      </c>
      <c r="B19" s="1">
        <v>6188</v>
      </c>
      <c r="C19" s="19" t="s">
        <v>56</v>
      </c>
      <c r="D19" s="4">
        <v>0</v>
      </c>
      <c r="E19" s="4">
        <v>23</v>
      </c>
      <c r="F19" s="4">
        <v>48</v>
      </c>
      <c r="G19" s="4">
        <v>17</v>
      </c>
      <c r="H19" s="4">
        <v>28</v>
      </c>
      <c r="I19" s="4">
        <v>63</v>
      </c>
      <c r="J19" s="4">
        <v>36</v>
      </c>
      <c r="K19" s="4">
        <v>0</v>
      </c>
      <c r="L19" s="4">
        <v>3</v>
      </c>
      <c r="M19" s="4">
        <v>163</v>
      </c>
      <c r="N19" s="4">
        <v>8</v>
      </c>
      <c r="O19" s="4">
        <v>1</v>
      </c>
      <c r="P19" s="4">
        <v>3</v>
      </c>
      <c r="Q19" s="4">
        <v>0</v>
      </c>
      <c r="R19" s="4">
        <v>74</v>
      </c>
      <c r="S19" s="4">
        <v>0</v>
      </c>
      <c r="T19" s="4">
        <v>8</v>
      </c>
      <c r="U19" s="4">
        <f t="shared" si="1"/>
        <v>475</v>
      </c>
    </row>
    <row r="20" spans="1:21" ht="30" customHeight="1">
      <c r="A20" s="18">
        <v>14</v>
      </c>
      <c r="B20" s="1">
        <v>6191</v>
      </c>
      <c r="C20" s="19" t="s">
        <v>57</v>
      </c>
      <c r="D20" s="4">
        <v>0</v>
      </c>
      <c r="E20" s="4">
        <v>12</v>
      </c>
      <c r="F20" s="4">
        <v>37</v>
      </c>
      <c r="G20" s="4">
        <v>33</v>
      </c>
      <c r="H20" s="4">
        <v>44</v>
      </c>
      <c r="I20" s="4">
        <v>3</v>
      </c>
      <c r="J20" s="4">
        <v>38</v>
      </c>
      <c r="K20" s="4">
        <v>4</v>
      </c>
      <c r="L20" s="4">
        <v>1</v>
      </c>
      <c r="M20" s="4">
        <v>14</v>
      </c>
      <c r="N20" s="4">
        <v>0</v>
      </c>
      <c r="O20" s="4">
        <v>1</v>
      </c>
      <c r="P20" s="4">
        <v>5</v>
      </c>
      <c r="Q20" s="4">
        <v>0</v>
      </c>
      <c r="R20" s="4">
        <v>67</v>
      </c>
      <c r="S20" s="4">
        <v>3</v>
      </c>
      <c r="T20" s="4">
        <v>237</v>
      </c>
      <c r="U20" s="25">
        <f t="shared" si="1"/>
        <v>499</v>
      </c>
    </row>
    <row r="21" spans="1:21" ht="30" customHeight="1">
      <c r="A21" s="18">
        <v>15</v>
      </c>
      <c r="B21" s="1">
        <v>6192</v>
      </c>
      <c r="C21" s="19" t="s">
        <v>58</v>
      </c>
      <c r="D21" s="4">
        <v>0</v>
      </c>
      <c r="E21" s="28">
        <v>4</v>
      </c>
      <c r="F21" s="28">
        <v>12</v>
      </c>
      <c r="G21" s="28">
        <v>24</v>
      </c>
      <c r="H21" s="28">
        <v>11</v>
      </c>
      <c r="I21" s="28">
        <v>12</v>
      </c>
      <c r="J21" s="28">
        <v>5</v>
      </c>
      <c r="K21" s="28">
        <v>0</v>
      </c>
      <c r="L21" s="28">
        <v>0</v>
      </c>
      <c r="M21" s="28">
        <v>9</v>
      </c>
      <c r="N21" s="28">
        <v>214</v>
      </c>
      <c r="O21" s="28">
        <v>0</v>
      </c>
      <c r="P21" s="28">
        <v>0</v>
      </c>
      <c r="Q21" s="28">
        <v>0</v>
      </c>
      <c r="R21" s="28">
        <v>0</v>
      </c>
      <c r="S21" s="25">
        <v>1</v>
      </c>
      <c r="T21" s="25">
        <v>138</v>
      </c>
      <c r="U21" s="4">
        <f t="shared" si="1"/>
        <v>430</v>
      </c>
    </row>
    <row r="22" spans="1:21" ht="30" customHeight="1">
      <c r="A22" s="18">
        <v>16</v>
      </c>
      <c r="B22" s="1">
        <v>6193</v>
      </c>
      <c r="C22" s="19" t="s">
        <v>59</v>
      </c>
      <c r="D22" s="4">
        <v>0</v>
      </c>
      <c r="E22" s="4">
        <v>19</v>
      </c>
      <c r="F22" s="4">
        <v>68</v>
      </c>
      <c r="G22" s="4">
        <v>187</v>
      </c>
      <c r="H22" s="4">
        <v>104</v>
      </c>
      <c r="I22" s="4">
        <v>40</v>
      </c>
      <c r="J22" s="4">
        <v>104</v>
      </c>
      <c r="K22" s="4">
        <v>0</v>
      </c>
      <c r="L22" s="4">
        <v>3</v>
      </c>
      <c r="M22" s="4">
        <v>42</v>
      </c>
      <c r="N22" s="4">
        <v>8</v>
      </c>
      <c r="O22" s="4">
        <v>1</v>
      </c>
      <c r="P22" s="4">
        <v>2</v>
      </c>
      <c r="Q22" s="4">
        <v>0</v>
      </c>
      <c r="R22" s="4">
        <v>141</v>
      </c>
      <c r="S22" s="4">
        <v>6</v>
      </c>
      <c r="T22" s="4">
        <v>509</v>
      </c>
      <c r="U22" s="4">
        <f t="shared" si="1"/>
        <v>1234</v>
      </c>
    </row>
    <row r="23" spans="1:21" ht="30" customHeight="1">
      <c r="A23" s="18">
        <v>17</v>
      </c>
      <c r="B23" s="1">
        <v>6194</v>
      </c>
      <c r="C23" s="19" t="s">
        <v>60</v>
      </c>
      <c r="D23" s="4">
        <v>0</v>
      </c>
      <c r="E23" s="4">
        <v>8</v>
      </c>
      <c r="F23" s="4">
        <v>23</v>
      </c>
      <c r="G23" s="4">
        <v>12</v>
      </c>
      <c r="H23" s="4">
        <v>106</v>
      </c>
      <c r="I23" s="4">
        <v>22</v>
      </c>
      <c r="J23" s="4">
        <v>73</v>
      </c>
      <c r="K23" s="4">
        <v>4</v>
      </c>
      <c r="L23" s="4">
        <v>5</v>
      </c>
      <c r="M23" s="4">
        <v>162</v>
      </c>
      <c r="N23" s="4">
        <v>2</v>
      </c>
      <c r="O23" s="4">
        <v>1</v>
      </c>
      <c r="P23" s="4">
        <v>165</v>
      </c>
      <c r="Q23" s="4">
        <v>0</v>
      </c>
      <c r="R23" s="4">
        <v>109</v>
      </c>
      <c r="S23" s="4">
        <v>1</v>
      </c>
      <c r="T23" s="4">
        <v>386</v>
      </c>
      <c r="U23" s="4">
        <f t="shared" si="1"/>
        <v>1079</v>
      </c>
    </row>
    <row r="24" spans="1:21" ht="30" customHeight="1">
      <c r="A24" s="18">
        <v>18</v>
      </c>
      <c r="B24" s="1">
        <v>6195</v>
      </c>
      <c r="C24" s="19" t="s">
        <v>61</v>
      </c>
      <c r="D24" s="4">
        <v>0</v>
      </c>
      <c r="E24" s="4">
        <v>8</v>
      </c>
      <c r="F24" s="4">
        <v>28</v>
      </c>
      <c r="G24" s="4">
        <v>34</v>
      </c>
      <c r="H24" s="4">
        <v>58</v>
      </c>
      <c r="I24" s="4">
        <v>3</v>
      </c>
      <c r="J24" s="4">
        <v>83</v>
      </c>
      <c r="K24" s="4">
        <v>0</v>
      </c>
      <c r="L24" s="4">
        <v>27</v>
      </c>
      <c r="M24" s="4">
        <v>17</v>
      </c>
      <c r="N24" s="4">
        <v>4</v>
      </c>
      <c r="O24" s="4">
        <v>0</v>
      </c>
      <c r="P24" s="4">
        <v>0</v>
      </c>
      <c r="Q24" s="4">
        <v>0</v>
      </c>
      <c r="R24" s="4">
        <v>131</v>
      </c>
      <c r="S24" s="4">
        <v>0</v>
      </c>
      <c r="T24" s="4">
        <v>199</v>
      </c>
      <c r="U24" s="4">
        <f t="shared" si="1"/>
        <v>592</v>
      </c>
    </row>
    <row r="25" spans="1:21" ht="30" customHeight="1">
      <c r="A25" s="18">
        <v>19</v>
      </c>
      <c r="B25" s="1">
        <v>6196</v>
      </c>
      <c r="C25" s="19" t="s">
        <v>62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11</v>
      </c>
      <c r="O25" s="4">
        <v>66</v>
      </c>
      <c r="P25" s="4">
        <v>0</v>
      </c>
      <c r="Q25" s="4">
        <v>0</v>
      </c>
      <c r="R25" s="4">
        <v>0</v>
      </c>
      <c r="S25" s="4">
        <v>0</v>
      </c>
      <c r="T25" s="4">
        <v>15</v>
      </c>
      <c r="U25" s="4">
        <f t="shared" si="1"/>
        <v>94</v>
      </c>
    </row>
    <row r="26" spans="1:21" ht="30" customHeight="1">
      <c r="A26" s="29" t="s">
        <v>22</v>
      </c>
      <c r="B26" s="30"/>
      <c r="C26" s="31"/>
      <c r="D26" s="4">
        <f>SUM(D8:D25)</f>
        <v>4</v>
      </c>
      <c r="E26" s="4">
        <f aca="true" t="shared" si="2" ref="E26:U26">SUM(E8:E25)</f>
        <v>282</v>
      </c>
      <c r="F26" s="4">
        <f t="shared" si="2"/>
        <v>575</v>
      </c>
      <c r="G26" s="4">
        <f t="shared" si="2"/>
        <v>653</v>
      </c>
      <c r="H26" s="4">
        <f t="shared" si="2"/>
        <v>726</v>
      </c>
      <c r="I26" s="4">
        <f t="shared" si="2"/>
        <v>318</v>
      </c>
      <c r="J26" s="4">
        <f t="shared" si="2"/>
        <v>673</v>
      </c>
      <c r="K26" s="4">
        <f t="shared" si="2"/>
        <v>21</v>
      </c>
      <c r="L26" s="4">
        <f t="shared" si="2"/>
        <v>45</v>
      </c>
      <c r="M26" s="4">
        <f t="shared" si="2"/>
        <v>917</v>
      </c>
      <c r="N26" s="4">
        <f>SUM(N8:N25)</f>
        <v>994</v>
      </c>
      <c r="O26" s="4">
        <f t="shared" si="2"/>
        <v>179</v>
      </c>
      <c r="P26" s="4">
        <f t="shared" si="2"/>
        <v>442</v>
      </c>
      <c r="Q26" s="4">
        <f t="shared" si="2"/>
        <v>1</v>
      </c>
      <c r="R26" s="4">
        <f t="shared" si="2"/>
        <v>735</v>
      </c>
      <c r="S26" s="4">
        <f t="shared" si="2"/>
        <v>22</v>
      </c>
      <c r="T26" s="4">
        <f t="shared" si="2"/>
        <v>2259</v>
      </c>
      <c r="U26" s="4">
        <f t="shared" si="2"/>
        <v>8846</v>
      </c>
    </row>
    <row r="27" spans="1:21" ht="30" customHeight="1">
      <c r="A27" s="32" t="s">
        <v>21</v>
      </c>
      <c r="B27" s="33"/>
      <c r="C27" s="34"/>
      <c r="D27" s="4">
        <f>D26+D7</f>
        <v>61</v>
      </c>
      <c r="E27" s="4">
        <f aca="true" t="shared" si="3" ref="E27:U27">E26+E7</f>
        <v>292</v>
      </c>
      <c r="F27" s="4">
        <f t="shared" si="3"/>
        <v>593</v>
      </c>
      <c r="G27" s="4">
        <f t="shared" si="3"/>
        <v>666</v>
      </c>
      <c r="H27" s="4">
        <f t="shared" si="3"/>
        <v>771</v>
      </c>
      <c r="I27" s="4">
        <f t="shared" si="3"/>
        <v>331</v>
      </c>
      <c r="J27" s="4">
        <f t="shared" si="3"/>
        <v>718</v>
      </c>
      <c r="K27" s="4">
        <f t="shared" si="3"/>
        <v>28</v>
      </c>
      <c r="L27" s="4">
        <f t="shared" si="3"/>
        <v>81</v>
      </c>
      <c r="M27" s="4">
        <f t="shared" si="3"/>
        <v>930</v>
      </c>
      <c r="N27" s="4">
        <f t="shared" si="3"/>
        <v>995</v>
      </c>
      <c r="O27" s="4">
        <f t="shared" si="3"/>
        <v>193</v>
      </c>
      <c r="P27" s="4">
        <f t="shared" si="3"/>
        <v>448</v>
      </c>
      <c r="Q27" s="4">
        <f t="shared" si="3"/>
        <v>32</v>
      </c>
      <c r="R27" s="4">
        <f t="shared" si="3"/>
        <v>751</v>
      </c>
      <c r="S27" s="4">
        <f t="shared" si="3"/>
        <v>22</v>
      </c>
      <c r="T27" s="4">
        <f t="shared" si="3"/>
        <v>2351</v>
      </c>
      <c r="U27" s="4">
        <f t="shared" si="3"/>
        <v>9263</v>
      </c>
    </row>
  </sheetData>
  <sheetProtection/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80" zoomScaleNormal="80" workbookViewId="0" topLeftCell="A13">
      <selection activeCell="T10" sqref="T10"/>
    </sheetView>
  </sheetViews>
  <sheetFormatPr defaultColWidth="9.140625" defaultRowHeight="15"/>
  <cols>
    <col min="1" max="1" width="4.7109375" style="6" customWidth="1"/>
    <col min="2" max="2" width="6.421875" style="6" customWidth="1"/>
    <col min="3" max="3" width="27.28125" style="6" customWidth="1"/>
    <col min="4" max="6" width="13.7109375" style="6" customWidth="1"/>
    <col min="7" max="7" width="12.140625" style="6" customWidth="1"/>
    <col min="8" max="8" width="11.7109375" style="6" customWidth="1"/>
    <col min="9" max="9" width="11.140625" style="6" customWidth="1"/>
    <col min="10" max="12" width="12.140625" style="6" customWidth="1"/>
    <col min="13" max="13" width="9.00390625" style="6" bestFit="1" customWidth="1"/>
    <col min="14" max="14" width="14.7109375" style="6" customWidth="1"/>
    <col min="15" max="15" width="11.140625" style="6" customWidth="1"/>
    <col min="16" max="17" width="10.140625" style="6" customWidth="1"/>
    <col min="18" max="18" width="9.00390625" style="6" customWidth="1"/>
    <col min="19" max="19" width="9.28125" style="6" customWidth="1"/>
    <col min="20" max="20" width="10.8515625" style="6" customWidth="1"/>
    <col min="21" max="16384" width="9.140625" style="6" customWidth="1"/>
  </cols>
  <sheetData>
    <row r="1" spans="1:21" ht="27.7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5"/>
    </row>
    <row r="2" spans="1:21" ht="27.7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5"/>
    </row>
    <row r="3" spans="1:21" s="11" customFormat="1" ht="33" customHeight="1">
      <c r="A3" s="48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7"/>
    </row>
    <row r="4" spans="1:21" ht="78" customHeight="1">
      <c r="A4" s="42" t="s">
        <v>0</v>
      </c>
      <c r="B4" s="42" t="s">
        <v>1</v>
      </c>
      <c r="C4" s="49" t="s">
        <v>13</v>
      </c>
      <c r="D4" s="42" t="s">
        <v>24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3" t="s">
        <v>71</v>
      </c>
      <c r="P4" s="44"/>
      <c r="Q4" s="44"/>
      <c r="R4" s="45"/>
      <c r="S4" s="42" t="s">
        <v>15</v>
      </c>
      <c r="T4" s="42"/>
      <c r="U4" s="7"/>
    </row>
    <row r="5" spans="1:21" ht="16.5" customHeight="1">
      <c r="A5" s="42"/>
      <c r="B5" s="42"/>
      <c r="C5" s="49"/>
      <c r="D5" s="59" t="s">
        <v>70</v>
      </c>
      <c r="E5" s="43" t="s">
        <v>3</v>
      </c>
      <c r="F5" s="57"/>
      <c r="G5" s="57"/>
      <c r="H5" s="57"/>
      <c r="I5" s="57"/>
      <c r="J5" s="57"/>
      <c r="K5" s="57"/>
      <c r="L5" s="57"/>
      <c r="M5" s="57"/>
      <c r="N5" s="58"/>
      <c r="O5" s="43" t="s">
        <v>3</v>
      </c>
      <c r="P5" s="44"/>
      <c r="Q5" s="44"/>
      <c r="R5" s="45"/>
      <c r="S5" s="54" t="s">
        <v>2</v>
      </c>
      <c r="T5" s="15" t="s">
        <v>25</v>
      </c>
      <c r="U5" s="7"/>
    </row>
    <row r="6" spans="1:21" ht="30" customHeight="1">
      <c r="A6" s="42"/>
      <c r="B6" s="42"/>
      <c r="C6" s="49"/>
      <c r="D6" s="59"/>
      <c r="E6" s="43" t="s">
        <v>4</v>
      </c>
      <c r="F6" s="57"/>
      <c r="G6" s="57"/>
      <c r="H6" s="57"/>
      <c r="I6" s="58"/>
      <c r="J6" s="42" t="s">
        <v>11</v>
      </c>
      <c r="K6" s="42" t="s">
        <v>69</v>
      </c>
      <c r="L6" s="42" t="s">
        <v>23</v>
      </c>
      <c r="M6" s="42" t="s">
        <v>12</v>
      </c>
      <c r="N6" s="42" t="s">
        <v>5</v>
      </c>
      <c r="O6" s="55" t="s">
        <v>63</v>
      </c>
      <c r="P6" s="54" t="s">
        <v>64</v>
      </c>
      <c r="Q6" s="55" t="s">
        <v>65</v>
      </c>
      <c r="R6" s="54" t="s">
        <v>14</v>
      </c>
      <c r="S6" s="54"/>
      <c r="T6" s="54" t="s">
        <v>16</v>
      </c>
      <c r="U6" s="7"/>
    </row>
    <row r="7" spans="1:21" ht="96.75" customHeight="1">
      <c r="A7" s="42"/>
      <c r="B7" s="42"/>
      <c r="C7" s="49"/>
      <c r="D7" s="59"/>
      <c r="E7" s="16" t="s">
        <v>66</v>
      </c>
      <c r="F7" s="26" t="s">
        <v>67</v>
      </c>
      <c r="G7" s="16" t="s">
        <v>68</v>
      </c>
      <c r="H7" s="16" t="s">
        <v>10</v>
      </c>
      <c r="I7" s="16" t="s">
        <v>26</v>
      </c>
      <c r="J7" s="42"/>
      <c r="K7" s="42"/>
      <c r="L7" s="42"/>
      <c r="M7" s="42"/>
      <c r="N7" s="42"/>
      <c r="O7" s="56"/>
      <c r="P7" s="54"/>
      <c r="Q7" s="56"/>
      <c r="R7" s="54"/>
      <c r="S7" s="54"/>
      <c r="T7" s="54"/>
      <c r="U7" s="7"/>
    </row>
    <row r="8" spans="1:20" s="8" customFormat="1" ht="14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ht="30" customHeight="1">
      <c r="A9" s="1">
        <v>1</v>
      </c>
      <c r="B9" s="1">
        <v>6100</v>
      </c>
      <c r="C9" s="19" t="s">
        <v>45</v>
      </c>
      <c r="D9" s="1">
        <f>SUM(E9:N9)</f>
        <v>702</v>
      </c>
      <c r="E9" s="1">
        <v>166</v>
      </c>
      <c r="F9" s="1">
        <v>0</v>
      </c>
      <c r="G9" s="1">
        <v>0</v>
      </c>
      <c r="H9" s="1">
        <v>7</v>
      </c>
      <c r="I9" s="1">
        <v>83</v>
      </c>
      <c r="J9" s="1">
        <v>184</v>
      </c>
      <c r="K9" s="1">
        <v>144</v>
      </c>
      <c r="L9" s="1">
        <v>7</v>
      </c>
      <c r="M9" s="1">
        <v>108</v>
      </c>
      <c r="N9" s="1">
        <v>3</v>
      </c>
      <c r="O9" s="1">
        <v>348</v>
      </c>
      <c r="P9" s="1">
        <v>333</v>
      </c>
      <c r="Q9" s="1">
        <v>0</v>
      </c>
      <c r="R9" s="1">
        <v>21</v>
      </c>
      <c r="S9" s="1">
        <v>8</v>
      </c>
      <c r="T9" s="1">
        <v>1</v>
      </c>
    </row>
    <row r="10" spans="1:20" ht="54" customHeight="1">
      <c r="A10" s="1">
        <v>2</v>
      </c>
      <c r="B10" s="1">
        <v>6152</v>
      </c>
      <c r="C10" s="19" t="s">
        <v>72</v>
      </c>
      <c r="D10" s="1">
        <f aca="true" t="shared" si="0" ref="D10:D27">SUM(E10:N10)</f>
        <v>3</v>
      </c>
      <c r="E10" s="1">
        <v>0</v>
      </c>
      <c r="F10" s="1">
        <v>0</v>
      </c>
      <c r="G10" s="1">
        <v>0</v>
      </c>
      <c r="H10" s="1">
        <v>0</v>
      </c>
      <c r="I10" s="1">
        <v>2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3</v>
      </c>
      <c r="P10" s="1">
        <v>0</v>
      </c>
      <c r="Q10" s="1">
        <v>0</v>
      </c>
      <c r="R10" s="1">
        <v>0</v>
      </c>
      <c r="S10" s="1">
        <v>2</v>
      </c>
      <c r="T10" s="1">
        <v>0</v>
      </c>
    </row>
    <row r="11" spans="1:20" ht="30" customHeight="1">
      <c r="A11" s="1">
        <v>3</v>
      </c>
      <c r="B11" s="1">
        <v>6154</v>
      </c>
      <c r="C11" s="19" t="s">
        <v>46</v>
      </c>
      <c r="D11" s="24">
        <f t="shared" si="0"/>
        <v>1040</v>
      </c>
      <c r="E11" s="1">
        <v>55</v>
      </c>
      <c r="F11" s="1">
        <v>0</v>
      </c>
      <c r="G11" s="1">
        <v>25</v>
      </c>
      <c r="H11" s="1">
        <v>0</v>
      </c>
      <c r="I11" s="1">
        <v>706</v>
      </c>
      <c r="J11" s="1">
        <v>224</v>
      </c>
      <c r="K11" s="1">
        <v>1</v>
      </c>
      <c r="L11" s="1">
        <v>0</v>
      </c>
      <c r="M11" s="1">
        <v>29</v>
      </c>
      <c r="N11" s="1">
        <v>0</v>
      </c>
      <c r="O11" s="1">
        <v>749</v>
      </c>
      <c r="P11" s="1">
        <v>291</v>
      </c>
      <c r="Q11" s="1">
        <v>0</v>
      </c>
      <c r="R11" s="1">
        <v>0</v>
      </c>
      <c r="S11" s="1">
        <v>62</v>
      </c>
      <c r="T11" s="1">
        <v>0</v>
      </c>
    </row>
    <row r="12" spans="1:20" ht="30" customHeight="1">
      <c r="A12" s="1">
        <v>4</v>
      </c>
      <c r="B12" s="1">
        <v>6164</v>
      </c>
      <c r="C12" s="19" t="s">
        <v>47</v>
      </c>
      <c r="D12" s="1">
        <f t="shared" si="0"/>
        <v>500</v>
      </c>
      <c r="E12" s="1">
        <v>30</v>
      </c>
      <c r="F12" s="1">
        <v>0</v>
      </c>
      <c r="G12" s="1">
        <v>12</v>
      </c>
      <c r="H12" s="1">
        <v>0</v>
      </c>
      <c r="I12" s="1">
        <v>263</v>
      </c>
      <c r="J12" s="1">
        <v>169</v>
      </c>
      <c r="K12" s="1">
        <v>0</v>
      </c>
      <c r="L12" s="1">
        <v>0</v>
      </c>
      <c r="M12" s="1">
        <v>26</v>
      </c>
      <c r="N12" s="1">
        <v>0</v>
      </c>
      <c r="O12" s="1">
        <v>331</v>
      </c>
      <c r="P12" s="1">
        <v>168</v>
      </c>
      <c r="Q12" s="1">
        <v>0</v>
      </c>
      <c r="R12" s="1">
        <v>1</v>
      </c>
      <c r="S12" s="1">
        <v>8</v>
      </c>
      <c r="T12" s="1">
        <v>3</v>
      </c>
    </row>
    <row r="13" spans="1:20" ht="44.25" customHeight="1">
      <c r="A13" s="1">
        <v>5</v>
      </c>
      <c r="B13" s="1">
        <v>6165</v>
      </c>
      <c r="C13" s="19" t="s">
        <v>48</v>
      </c>
      <c r="D13" s="1">
        <f t="shared" si="0"/>
        <v>1284</v>
      </c>
      <c r="E13" s="1">
        <v>73</v>
      </c>
      <c r="F13" s="1">
        <v>1</v>
      </c>
      <c r="G13" s="1">
        <v>18</v>
      </c>
      <c r="H13" s="1">
        <v>0</v>
      </c>
      <c r="I13" s="1">
        <v>647</v>
      </c>
      <c r="J13" s="24">
        <v>505</v>
      </c>
      <c r="K13" s="1">
        <v>0</v>
      </c>
      <c r="L13" s="1">
        <v>0</v>
      </c>
      <c r="M13" s="1">
        <v>40</v>
      </c>
      <c r="N13" s="1">
        <v>0</v>
      </c>
      <c r="O13" s="24">
        <v>1162</v>
      </c>
      <c r="P13" s="24">
        <v>121</v>
      </c>
      <c r="Q13" s="24">
        <v>0</v>
      </c>
      <c r="R13" s="24">
        <v>1</v>
      </c>
      <c r="S13" s="24">
        <v>9</v>
      </c>
      <c r="T13" s="1">
        <v>0</v>
      </c>
    </row>
    <row r="14" spans="1:20" ht="30" customHeight="1">
      <c r="A14" s="1">
        <v>6</v>
      </c>
      <c r="B14" s="1">
        <v>6171</v>
      </c>
      <c r="C14" s="19" t="s">
        <v>49</v>
      </c>
      <c r="D14" s="1">
        <f t="shared" si="0"/>
        <v>539</v>
      </c>
      <c r="E14" s="1">
        <v>55</v>
      </c>
      <c r="F14" s="1">
        <v>0</v>
      </c>
      <c r="G14" s="1">
        <v>28</v>
      </c>
      <c r="H14" s="1">
        <v>0</v>
      </c>
      <c r="I14" s="1">
        <v>360</v>
      </c>
      <c r="J14" s="1">
        <v>49</v>
      </c>
      <c r="K14" s="1">
        <v>2</v>
      </c>
      <c r="L14" s="1">
        <v>0</v>
      </c>
      <c r="M14" s="1">
        <v>45</v>
      </c>
      <c r="N14" s="1">
        <v>0</v>
      </c>
      <c r="O14" s="1">
        <v>435</v>
      </c>
      <c r="P14" s="1">
        <v>99</v>
      </c>
      <c r="Q14" s="1">
        <v>0</v>
      </c>
      <c r="R14" s="1">
        <v>5</v>
      </c>
      <c r="S14" s="1">
        <v>47</v>
      </c>
      <c r="T14" s="1">
        <v>0</v>
      </c>
    </row>
    <row r="15" spans="1:20" ht="30" customHeight="1">
      <c r="A15" s="1">
        <v>7</v>
      </c>
      <c r="B15" s="1">
        <v>6173</v>
      </c>
      <c r="C15" s="19" t="s">
        <v>50</v>
      </c>
      <c r="D15" s="24">
        <f t="shared" si="0"/>
        <v>466</v>
      </c>
      <c r="E15" s="1">
        <v>15</v>
      </c>
      <c r="F15" s="1">
        <v>1</v>
      </c>
      <c r="G15" s="1">
        <v>12</v>
      </c>
      <c r="H15" s="1">
        <v>0</v>
      </c>
      <c r="I15" s="1">
        <v>186</v>
      </c>
      <c r="J15" s="1">
        <v>252</v>
      </c>
      <c r="K15" s="1">
        <v>0</v>
      </c>
      <c r="L15" s="1">
        <v>0</v>
      </c>
      <c r="M15" s="1">
        <v>0</v>
      </c>
      <c r="N15" s="1">
        <v>0</v>
      </c>
      <c r="O15" s="1">
        <v>350</v>
      </c>
      <c r="P15" s="1">
        <v>116</v>
      </c>
      <c r="Q15" s="1">
        <v>0</v>
      </c>
      <c r="R15" s="1">
        <v>0</v>
      </c>
      <c r="S15" s="1">
        <v>2</v>
      </c>
      <c r="T15" s="1">
        <v>0</v>
      </c>
    </row>
    <row r="16" spans="1:20" ht="30" customHeight="1">
      <c r="A16" s="1">
        <v>8</v>
      </c>
      <c r="B16" s="1">
        <v>6174</v>
      </c>
      <c r="C16" s="19" t="s">
        <v>51</v>
      </c>
      <c r="D16" s="1">
        <f t="shared" si="0"/>
        <v>517</v>
      </c>
      <c r="E16" s="1">
        <v>37</v>
      </c>
      <c r="F16" s="1">
        <v>7</v>
      </c>
      <c r="G16" s="1">
        <v>25</v>
      </c>
      <c r="H16" s="1">
        <v>0</v>
      </c>
      <c r="I16" s="1">
        <v>421</v>
      </c>
      <c r="J16" s="1">
        <v>18</v>
      </c>
      <c r="K16" s="1">
        <v>0</v>
      </c>
      <c r="L16" s="1">
        <v>0</v>
      </c>
      <c r="M16" s="1">
        <v>9</v>
      </c>
      <c r="N16" s="1">
        <v>0</v>
      </c>
      <c r="O16" s="1">
        <v>418</v>
      </c>
      <c r="P16" s="1">
        <v>99</v>
      </c>
      <c r="Q16" s="1">
        <v>0</v>
      </c>
      <c r="R16" s="1">
        <v>0</v>
      </c>
      <c r="S16" s="1">
        <v>1</v>
      </c>
      <c r="T16" s="1">
        <v>0</v>
      </c>
    </row>
    <row r="17" spans="1:20" ht="30" customHeight="1">
      <c r="A17" s="1">
        <v>9</v>
      </c>
      <c r="B17" s="1">
        <v>6181</v>
      </c>
      <c r="C17" s="19" t="s">
        <v>52</v>
      </c>
      <c r="D17" s="1">
        <f t="shared" si="0"/>
        <v>1224</v>
      </c>
      <c r="E17" s="1">
        <v>51</v>
      </c>
      <c r="F17" s="1">
        <v>2</v>
      </c>
      <c r="G17" s="1">
        <v>20</v>
      </c>
      <c r="H17" s="1">
        <v>0</v>
      </c>
      <c r="I17" s="1">
        <v>605</v>
      </c>
      <c r="J17" s="1">
        <v>511</v>
      </c>
      <c r="K17" s="1">
        <v>0</v>
      </c>
      <c r="L17" s="1">
        <v>0</v>
      </c>
      <c r="M17" s="1">
        <v>35</v>
      </c>
      <c r="N17" s="1">
        <v>0</v>
      </c>
      <c r="O17" s="1">
        <v>819</v>
      </c>
      <c r="P17" s="1">
        <v>405</v>
      </c>
      <c r="Q17" s="1">
        <v>0</v>
      </c>
      <c r="R17" s="1">
        <v>0</v>
      </c>
      <c r="S17" s="1">
        <v>11</v>
      </c>
      <c r="T17" s="1">
        <v>0</v>
      </c>
    </row>
    <row r="18" spans="1:20" ht="30" customHeight="1">
      <c r="A18" s="1">
        <v>10</v>
      </c>
      <c r="B18" s="1">
        <v>6182</v>
      </c>
      <c r="C18" s="19" t="s">
        <v>53</v>
      </c>
      <c r="D18" s="24">
        <f t="shared" si="0"/>
        <v>829</v>
      </c>
      <c r="E18" s="1">
        <v>41</v>
      </c>
      <c r="F18" s="1">
        <v>17</v>
      </c>
      <c r="G18" s="1">
        <v>2</v>
      </c>
      <c r="H18" s="1">
        <v>0</v>
      </c>
      <c r="I18" s="1">
        <v>507</v>
      </c>
      <c r="J18" s="1">
        <v>226</v>
      </c>
      <c r="K18" s="1">
        <v>0</v>
      </c>
      <c r="L18" s="1">
        <v>0</v>
      </c>
      <c r="M18" s="1">
        <v>36</v>
      </c>
      <c r="N18" s="1">
        <v>0</v>
      </c>
      <c r="O18" s="1">
        <v>671</v>
      </c>
      <c r="P18" s="1">
        <v>158</v>
      </c>
      <c r="Q18" s="1">
        <v>0</v>
      </c>
      <c r="R18" s="1">
        <v>0</v>
      </c>
      <c r="S18" s="1">
        <v>8</v>
      </c>
      <c r="T18" s="1">
        <v>0</v>
      </c>
    </row>
    <row r="19" spans="1:20" ht="30" customHeight="1">
      <c r="A19" s="1">
        <v>11</v>
      </c>
      <c r="B19" s="1">
        <v>6183</v>
      </c>
      <c r="C19" s="19" t="s">
        <v>54</v>
      </c>
      <c r="D19" s="1">
        <f t="shared" si="0"/>
        <v>696</v>
      </c>
      <c r="E19" s="1">
        <v>42</v>
      </c>
      <c r="F19" s="1">
        <v>1</v>
      </c>
      <c r="G19" s="1">
        <v>31</v>
      </c>
      <c r="H19" s="1">
        <v>0</v>
      </c>
      <c r="I19" s="1">
        <v>418</v>
      </c>
      <c r="J19" s="1">
        <v>191</v>
      </c>
      <c r="K19" s="1">
        <v>0</v>
      </c>
      <c r="L19" s="1">
        <v>0</v>
      </c>
      <c r="M19" s="1">
        <v>13</v>
      </c>
      <c r="N19" s="1">
        <v>0</v>
      </c>
      <c r="O19" s="1">
        <v>515</v>
      </c>
      <c r="P19" s="1">
        <v>181</v>
      </c>
      <c r="Q19" s="1">
        <v>0</v>
      </c>
      <c r="R19" s="1">
        <v>0</v>
      </c>
      <c r="S19" s="1">
        <v>4</v>
      </c>
      <c r="T19" s="1">
        <v>0</v>
      </c>
    </row>
    <row r="20" spans="1:20" ht="30" customHeight="1">
      <c r="A20" s="1">
        <v>12</v>
      </c>
      <c r="B20" s="1">
        <v>6186</v>
      </c>
      <c r="C20" s="19" t="s">
        <v>55</v>
      </c>
      <c r="D20" s="1">
        <f t="shared" si="0"/>
        <v>952</v>
      </c>
      <c r="E20" s="1">
        <v>26</v>
      </c>
      <c r="F20" s="1">
        <v>3</v>
      </c>
      <c r="G20" s="1">
        <v>24</v>
      </c>
      <c r="H20" s="1">
        <v>0</v>
      </c>
      <c r="I20" s="1">
        <v>371</v>
      </c>
      <c r="J20" s="1">
        <v>504</v>
      </c>
      <c r="K20" s="1">
        <v>0</v>
      </c>
      <c r="L20" s="1">
        <v>0</v>
      </c>
      <c r="M20" s="1">
        <v>24</v>
      </c>
      <c r="N20" s="1">
        <v>0</v>
      </c>
      <c r="O20" s="1">
        <v>482</v>
      </c>
      <c r="P20" s="1">
        <v>470</v>
      </c>
      <c r="Q20" s="1">
        <v>0</v>
      </c>
      <c r="R20" s="1">
        <v>0</v>
      </c>
      <c r="S20" s="1">
        <v>4</v>
      </c>
      <c r="T20" s="1">
        <v>0</v>
      </c>
    </row>
    <row r="21" spans="1:20" ht="30" customHeight="1">
      <c r="A21" s="1">
        <v>13</v>
      </c>
      <c r="B21" s="1">
        <v>6188</v>
      </c>
      <c r="C21" s="19" t="s">
        <v>56</v>
      </c>
      <c r="D21" s="1">
        <f t="shared" si="0"/>
        <v>792</v>
      </c>
      <c r="E21" s="1">
        <v>36</v>
      </c>
      <c r="F21" s="1">
        <v>0</v>
      </c>
      <c r="G21" s="1">
        <v>17</v>
      </c>
      <c r="H21" s="1">
        <v>0</v>
      </c>
      <c r="I21" s="1">
        <v>362</v>
      </c>
      <c r="J21" s="1">
        <v>362</v>
      </c>
      <c r="K21" s="1">
        <v>0</v>
      </c>
      <c r="L21" s="1">
        <v>0</v>
      </c>
      <c r="M21" s="1">
        <v>15</v>
      </c>
      <c r="N21" s="1">
        <v>0</v>
      </c>
      <c r="O21" s="1">
        <v>582</v>
      </c>
      <c r="P21" s="1">
        <v>209</v>
      </c>
      <c r="Q21" s="1">
        <v>0</v>
      </c>
      <c r="R21" s="1">
        <v>1</v>
      </c>
      <c r="S21" s="1">
        <v>8</v>
      </c>
      <c r="T21" s="1">
        <v>0</v>
      </c>
    </row>
    <row r="22" spans="1:20" ht="30" customHeight="1">
      <c r="A22" s="1">
        <v>14</v>
      </c>
      <c r="B22" s="1">
        <v>6191</v>
      </c>
      <c r="C22" s="19" t="s">
        <v>57</v>
      </c>
      <c r="D22" s="1">
        <f t="shared" si="0"/>
        <v>878</v>
      </c>
      <c r="E22" s="1">
        <v>24</v>
      </c>
      <c r="F22" s="1">
        <v>2</v>
      </c>
      <c r="G22" s="1">
        <v>9</v>
      </c>
      <c r="H22" s="1">
        <v>0</v>
      </c>
      <c r="I22" s="1">
        <v>411</v>
      </c>
      <c r="J22" s="1">
        <v>407</v>
      </c>
      <c r="K22" s="1">
        <v>0</v>
      </c>
      <c r="L22" s="1">
        <v>0</v>
      </c>
      <c r="M22" s="1">
        <v>25</v>
      </c>
      <c r="N22" s="1">
        <v>0</v>
      </c>
      <c r="O22" s="1">
        <v>566</v>
      </c>
      <c r="P22" s="1">
        <v>310</v>
      </c>
      <c r="Q22" s="1">
        <v>0</v>
      </c>
      <c r="R22" s="1">
        <v>2</v>
      </c>
      <c r="S22" s="1">
        <v>42</v>
      </c>
      <c r="T22" s="1">
        <v>0</v>
      </c>
    </row>
    <row r="23" spans="1:20" ht="30" customHeight="1">
      <c r="A23" s="1">
        <v>15</v>
      </c>
      <c r="B23" s="1">
        <v>6192</v>
      </c>
      <c r="C23" s="19" t="s">
        <v>58</v>
      </c>
      <c r="D23" s="24">
        <f t="shared" si="0"/>
        <v>681</v>
      </c>
      <c r="E23" s="1">
        <v>13</v>
      </c>
      <c r="F23" s="1">
        <v>1</v>
      </c>
      <c r="G23" s="1">
        <v>4</v>
      </c>
      <c r="H23" s="1">
        <v>0</v>
      </c>
      <c r="I23" s="1">
        <v>208</v>
      </c>
      <c r="J23" s="1">
        <v>443</v>
      </c>
      <c r="K23" s="1">
        <v>0</v>
      </c>
      <c r="L23" s="1">
        <v>0</v>
      </c>
      <c r="M23" s="1">
        <v>12</v>
      </c>
      <c r="N23" s="1">
        <v>0</v>
      </c>
      <c r="O23" s="1">
        <v>557</v>
      </c>
      <c r="P23" s="1">
        <v>124</v>
      </c>
      <c r="Q23" s="1">
        <v>0</v>
      </c>
      <c r="R23" s="1">
        <v>0</v>
      </c>
      <c r="S23" s="1">
        <v>4</v>
      </c>
      <c r="T23" s="1">
        <v>0</v>
      </c>
    </row>
    <row r="24" spans="1:20" ht="30" customHeight="1">
      <c r="A24" s="1">
        <v>16</v>
      </c>
      <c r="B24" s="1">
        <v>6193</v>
      </c>
      <c r="C24" s="19" t="s">
        <v>59</v>
      </c>
      <c r="D24" s="1">
        <f t="shared" si="0"/>
        <v>2280</v>
      </c>
      <c r="E24" s="1">
        <v>111</v>
      </c>
      <c r="F24" s="1">
        <v>1</v>
      </c>
      <c r="G24" s="1">
        <v>43</v>
      </c>
      <c r="H24" s="1">
        <v>0</v>
      </c>
      <c r="I24" s="1">
        <v>1199</v>
      </c>
      <c r="J24" s="1">
        <v>846</v>
      </c>
      <c r="K24" s="1">
        <v>0</v>
      </c>
      <c r="L24" s="1">
        <v>0</v>
      </c>
      <c r="M24" s="1">
        <v>80</v>
      </c>
      <c r="N24" s="1">
        <v>0</v>
      </c>
      <c r="O24" s="1">
        <v>1646</v>
      </c>
      <c r="P24" s="1">
        <v>624</v>
      </c>
      <c r="Q24" s="1">
        <v>0</v>
      </c>
      <c r="R24" s="1">
        <v>10</v>
      </c>
      <c r="S24" s="1">
        <v>39</v>
      </c>
      <c r="T24" s="1">
        <v>1</v>
      </c>
    </row>
    <row r="25" spans="1:21" ht="30" customHeight="1">
      <c r="A25" s="1">
        <v>17</v>
      </c>
      <c r="B25" s="1">
        <v>6194</v>
      </c>
      <c r="C25" s="19" t="s">
        <v>60</v>
      </c>
      <c r="D25" s="24">
        <f t="shared" si="0"/>
        <v>1889</v>
      </c>
      <c r="E25" s="1">
        <v>65</v>
      </c>
      <c r="F25" s="1">
        <v>2</v>
      </c>
      <c r="G25" s="1">
        <v>37</v>
      </c>
      <c r="H25" s="1">
        <v>0</v>
      </c>
      <c r="I25" s="1">
        <v>1042</v>
      </c>
      <c r="J25" s="1">
        <v>697</v>
      </c>
      <c r="K25" s="1">
        <v>1</v>
      </c>
      <c r="L25" s="1">
        <v>0</v>
      </c>
      <c r="M25" s="1">
        <v>45</v>
      </c>
      <c r="N25" s="1">
        <v>0</v>
      </c>
      <c r="O25" s="1">
        <v>1289</v>
      </c>
      <c r="P25" s="1">
        <v>600</v>
      </c>
      <c r="Q25" s="1">
        <v>0</v>
      </c>
      <c r="R25" s="1">
        <v>0</v>
      </c>
      <c r="S25" s="1">
        <v>4</v>
      </c>
      <c r="T25" s="1">
        <v>0</v>
      </c>
      <c r="U25" s="9"/>
    </row>
    <row r="26" spans="1:20" s="9" customFormat="1" ht="30" customHeight="1">
      <c r="A26" s="1">
        <v>18</v>
      </c>
      <c r="B26" s="1">
        <v>6195</v>
      </c>
      <c r="C26" s="19" t="s">
        <v>61</v>
      </c>
      <c r="D26" s="1">
        <f t="shared" si="0"/>
        <v>1060</v>
      </c>
      <c r="E26" s="1">
        <v>75</v>
      </c>
      <c r="F26" s="1">
        <v>2</v>
      </c>
      <c r="G26" s="1">
        <v>18</v>
      </c>
      <c r="H26" s="1">
        <v>0</v>
      </c>
      <c r="I26" s="1">
        <v>634</v>
      </c>
      <c r="J26" s="1">
        <v>301</v>
      </c>
      <c r="K26" s="1">
        <v>3</v>
      </c>
      <c r="L26" s="1">
        <v>0</v>
      </c>
      <c r="M26" s="1">
        <v>27</v>
      </c>
      <c r="N26" s="1">
        <v>0</v>
      </c>
      <c r="O26" s="1">
        <v>630</v>
      </c>
      <c r="P26" s="1">
        <v>430</v>
      </c>
      <c r="Q26" s="1">
        <v>0</v>
      </c>
      <c r="R26" s="1">
        <v>0</v>
      </c>
      <c r="S26" s="1">
        <v>15</v>
      </c>
      <c r="T26" s="1">
        <v>0</v>
      </c>
    </row>
    <row r="27" spans="1:21" s="9" customFormat="1" ht="30" customHeight="1">
      <c r="A27" s="1">
        <v>19</v>
      </c>
      <c r="B27" s="1">
        <v>6196</v>
      </c>
      <c r="C27" s="19" t="s">
        <v>62</v>
      </c>
      <c r="D27" s="24">
        <f t="shared" si="0"/>
        <v>158</v>
      </c>
      <c r="E27" s="1">
        <v>50</v>
      </c>
      <c r="F27" s="1">
        <v>0</v>
      </c>
      <c r="G27" s="1">
        <v>1</v>
      </c>
      <c r="H27" s="1">
        <v>0</v>
      </c>
      <c r="I27" s="1">
        <v>21</v>
      </c>
      <c r="J27" s="1">
        <v>69</v>
      </c>
      <c r="K27" s="1">
        <v>1</v>
      </c>
      <c r="L27" s="1">
        <v>0</v>
      </c>
      <c r="M27" s="1">
        <v>16</v>
      </c>
      <c r="N27" s="1">
        <v>0</v>
      </c>
      <c r="O27" s="1">
        <v>132</v>
      </c>
      <c r="P27" s="1">
        <v>25</v>
      </c>
      <c r="Q27" s="1">
        <v>0</v>
      </c>
      <c r="R27" s="1">
        <v>1</v>
      </c>
      <c r="S27" s="1">
        <v>17</v>
      </c>
      <c r="T27" s="1">
        <v>0</v>
      </c>
      <c r="U27" s="6"/>
    </row>
    <row r="28" spans="1:20" ht="30" customHeight="1">
      <c r="A28" s="51" t="s">
        <v>43</v>
      </c>
      <c r="B28" s="52"/>
      <c r="C28" s="53"/>
      <c r="D28" s="1">
        <f aca="true" t="shared" si="1" ref="D28:I28">SUM(D10:D27)</f>
        <v>15788</v>
      </c>
      <c r="E28" s="1">
        <f t="shared" si="1"/>
        <v>799</v>
      </c>
      <c r="F28" s="1">
        <f t="shared" si="1"/>
        <v>40</v>
      </c>
      <c r="G28" s="1">
        <f t="shared" si="1"/>
        <v>326</v>
      </c>
      <c r="H28" s="1">
        <f t="shared" si="1"/>
        <v>0</v>
      </c>
      <c r="I28" s="1">
        <f t="shared" si="1"/>
        <v>8363</v>
      </c>
      <c r="J28" s="1">
        <f aca="true" t="shared" si="2" ref="J28:T28">SUM(J10:J27)</f>
        <v>5775</v>
      </c>
      <c r="K28" s="1">
        <f t="shared" si="2"/>
        <v>8</v>
      </c>
      <c r="L28" s="1">
        <f t="shared" si="2"/>
        <v>0</v>
      </c>
      <c r="M28" s="1">
        <f t="shared" si="2"/>
        <v>477</v>
      </c>
      <c r="N28" s="1">
        <f t="shared" si="2"/>
        <v>0</v>
      </c>
      <c r="O28" s="1">
        <f>SUM(O10:O27)</f>
        <v>11337</v>
      </c>
      <c r="P28" s="1">
        <f t="shared" si="2"/>
        <v>4430</v>
      </c>
      <c r="Q28" s="1">
        <f>SUM(Q10:Q27)</f>
        <v>0</v>
      </c>
      <c r="R28" s="1">
        <f t="shared" si="2"/>
        <v>21</v>
      </c>
      <c r="S28" s="1">
        <f t="shared" si="2"/>
        <v>287</v>
      </c>
      <c r="T28" s="1">
        <f t="shared" si="2"/>
        <v>4</v>
      </c>
    </row>
    <row r="29" spans="1:21" ht="30" customHeight="1">
      <c r="A29" s="51" t="s">
        <v>44</v>
      </c>
      <c r="B29" s="52"/>
      <c r="C29" s="53"/>
      <c r="D29" s="22">
        <f>SUM(E29:N29)</f>
        <v>16490</v>
      </c>
      <c r="E29" s="22">
        <f aca="true" t="shared" si="3" ref="E29:T29">E28+E9</f>
        <v>965</v>
      </c>
      <c r="F29" s="22">
        <f t="shared" si="3"/>
        <v>40</v>
      </c>
      <c r="G29" s="22">
        <f t="shared" si="3"/>
        <v>326</v>
      </c>
      <c r="H29" s="22">
        <f>H9</f>
        <v>7</v>
      </c>
      <c r="I29" s="22">
        <f t="shared" si="3"/>
        <v>8446</v>
      </c>
      <c r="J29" s="22">
        <f t="shared" si="3"/>
        <v>5959</v>
      </c>
      <c r="K29" s="22">
        <f t="shared" si="3"/>
        <v>152</v>
      </c>
      <c r="L29" s="22">
        <f t="shared" si="3"/>
        <v>7</v>
      </c>
      <c r="M29" s="22">
        <f t="shared" si="3"/>
        <v>585</v>
      </c>
      <c r="N29" s="22">
        <f t="shared" si="3"/>
        <v>3</v>
      </c>
      <c r="O29" s="22">
        <f t="shared" si="3"/>
        <v>11685</v>
      </c>
      <c r="P29" s="22">
        <f t="shared" si="3"/>
        <v>4763</v>
      </c>
      <c r="Q29" s="22">
        <f t="shared" si="3"/>
        <v>0</v>
      </c>
      <c r="R29" s="22">
        <f t="shared" si="3"/>
        <v>42</v>
      </c>
      <c r="S29" s="22">
        <f t="shared" si="3"/>
        <v>295</v>
      </c>
      <c r="T29" s="22">
        <f t="shared" si="3"/>
        <v>5</v>
      </c>
      <c r="U29" s="10"/>
    </row>
    <row r="30" spans="5:21" s="10" customFormat="1" ht="21.75" customHeight="1">
      <c r="E30" s="27"/>
      <c r="F30" s="27"/>
      <c r="O30" s="23"/>
      <c r="Q30" s="23"/>
      <c r="U30" s="6"/>
    </row>
    <row r="31" spans="1:20" ht="14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10"/>
      <c r="T31" s="10"/>
    </row>
    <row r="32" spans="1:20" ht="12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10"/>
      <c r="T32" s="10"/>
    </row>
    <row r="33" spans="1:20" ht="14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0"/>
      <c r="T33" s="10"/>
    </row>
    <row r="34" spans="1:20" ht="14.25">
      <c r="A34" s="10"/>
      <c r="B34" s="10"/>
      <c r="C34" s="10"/>
      <c r="D34" s="10"/>
      <c r="E34" s="27"/>
      <c r="F34" s="27"/>
      <c r="G34" s="10"/>
      <c r="H34" s="10"/>
      <c r="I34" s="10"/>
      <c r="J34" s="10"/>
      <c r="K34" s="10"/>
      <c r="L34" s="10"/>
      <c r="M34" s="10"/>
      <c r="N34" s="10"/>
      <c r="O34" s="23"/>
      <c r="P34" s="10"/>
      <c r="Q34" s="23"/>
      <c r="R34" s="10"/>
      <c r="S34" s="10"/>
      <c r="T34" s="10"/>
    </row>
    <row r="35" spans="1:20" ht="14.25">
      <c r="A35" s="10"/>
      <c r="B35" s="10"/>
      <c r="C35" s="10"/>
      <c r="D35" s="10"/>
      <c r="E35" s="27"/>
      <c r="F35" s="27"/>
      <c r="G35" s="10"/>
      <c r="H35" s="10"/>
      <c r="I35" s="10"/>
      <c r="J35" s="10"/>
      <c r="K35" s="10"/>
      <c r="L35" s="10"/>
      <c r="M35" s="10"/>
      <c r="N35" s="10"/>
      <c r="O35" s="23"/>
      <c r="P35" s="10"/>
      <c r="Q35" s="23"/>
      <c r="R35" s="10"/>
      <c r="S35" s="10"/>
      <c r="T35" s="10"/>
    </row>
    <row r="36" spans="1:20" ht="14.25">
      <c r="A36" s="10"/>
      <c r="B36" s="10"/>
      <c r="C36" s="10"/>
      <c r="D36" s="10"/>
      <c r="E36" s="27"/>
      <c r="F36" s="27"/>
      <c r="G36" s="10"/>
      <c r="H36" s="10"/>
      <c r="I36" s="10"/>
      <c r="J36" s="10"/>
      <c r="K36" s="10"/>
      <c r="L36" s="10"/>
      <c r="M36" s="10"/>
      <c r="N36" s="10"/>
      <c r="O36" s="23"/>
      <c r="P36" s="10"/>
      <c r="Q36" s="23"/>
      <c r="R36" s="10"/>
      <c r="S36" s="10"/>
      <c r="T36" s="10"/>
    </row>
    <row r="37" spans="1:20" ht="14.25">
      <c r="A37" s="10"/>
      <c r="B37" s="10"/>
      <c r="C37" s="10"/>
      <c r="D37" s="10"/>
      <c r="E37" s="27"/>
      <c r="F37" s="27"/>
      <c r="G37" s="10"/>
      <c r="H37" s="10"/>
      <c r="I37" s="10"/>
      <c r="J37" s="10"/>
      <c r="K37" s="10"/>
      <c r="L37" s="10"/>
      <c r="M37" s="10"/>
      <c r="N37" s="10"/>
      <c r="O37" s="23"/>
      <c r="P37" s="10"/>
      <c r="Q37" s="23"/>
      <c r="R37" s="10"/>
      <c r="S37" s="10"/>
      <c r="T37" s="10"/>
    </row>
    <row r="38" spans="1:20" ht="14.25">
      <c r="A38" s="10"/>
      <c r="B38" s="10"/>
      <c r="C38" s="10"/>
      <c r="D38" s="10"/>
      <c r="E38" s="27"/>
      <c r="F38" s="27"/>
      <c r="G38" s="10"/>
      <c r="H38" s="10"/>
      <c r="I38" s="10"/>
      <c r="J38" s="10"/>
      <c r="K38" s="10"/>
      <c r="L38" s="10"/>
      <c r="M38" s="10"/>
      <c r="N38" s="10"/>
      <c r="O38" s="23"/>
      <c r="P38" s="10"/>
      <c r="Q38" s="23"/>
      <c r="R38" s="10"/>
      <c r="S38" s="10"/>
      <c r="T38" s="10"/>
    </row>
    <row r="39" spans="1:20" ht="14.25">
      <c r="A39" s="10"/>
      <c r="B39" s="10"/>
      <c r="C39" s="10"/>
      <c r="D39" s="10"/>
      <c r="E39" s="27"/>
      <c r="F39" s="27"/>
      <c r="G39" s="10"/>
      <c r="H39" s="10"/>
      <c r="I39" s="10"/>
      <c r="J39" s="10"/>
      <c r="K39" s="10"/>
      <c r="L39" s="10"/>
      <c r="M39" s="10"/>
      <c r="N39" s="10"/>
      <c r="O39" s="23"/>
      <c r="P39" s="10"/>
      <c r="Q39" s="23"/>
      <c r="R39" s="10"/>
      <c r="S39" s="10"/>
      <c r="T39" s="10"/>
    </row>
    <row r="40" spans="1:20" ht="14.25">
      <c r="A40" s="10"/>
      <c r="B40" s="10"/>
      <c r="C40" s="10"/>
      <c r="D40" s="10"/>
      <c r="E40" s="27"/>
      <c r="F40" s="27"/>
      <c r="G40" s="10"/>
      <c r="H40" s="10"/>
      <c r="I40" s="10"/>
      <c r="J40" s="10"/>
      <c r="K40" s="10"/>
      <c r="L40" s="10"/>
      <c r="M40" s="10"/>
      <c r="N40" s="10"/>
      <c r="O40" s="23"/>
      <c r="P40" s="10"/>
      <c r="Q40" s="23"/>
      <c r="R40" s="10"/>
      <c r="S40" s="10"/>
      <c r="T40" s="10"/>
    </row>
    <row r="41" spans="1:20" ht="14.25">
      <c r="A41" s="10"/>
      <c r="B41" s="10"/>
      <c r="C41" s="10"/>
      <c r="D41" s="10"/>
      <c r="E41" s="27"/>
      <c r="F41" s="27"/>
      <c r="G41" s="10"/>
      <c r="H41" s="10"/>
      <c r="I41" s="10"/>
      <c r="J41" s="10"/>
      <c r="K41" s="10"/>
      <c r="L41" s="10"/>
      <c r="M41" s="10"/>
      <c r="N41" s="10"/>
      <c r="O41" s="23"/>
      <c r="P41" s="10"/>
      <c r="Q41" s="23"/>
      <c r="R41" s="10"/>
      <c r="S41" s="10"/>
      <c r="T41" s="10"/>
    </row>
    <row r="42" spans="1:20" ht="14.25">
      <c r="A42" s="10"/>
      <c r="B42" s="10"/>
      <c r="C42" s="10"/>
      <c r="D42" s="10"/>
      <c r="E42" s="27"/>
      <c r="F42" s="27"/>
      <c r="G42" s="10"/>
      <c r="H42" s="10"/>
      <c r="I42" s="10"/>
      <c r="J42" s="10"/>
      <c r="K42" s="10"/>
      <c r="L42" s="10"/>
      <c r="M42" s="10"/>
      <c r="N42" s="10"/>
      <c r="O42" s="23"/>
      <c r="P42" s="10"/>
      <c r="Q42" s="23"/>
      <c r="R42" s="10"/>
      <c r="S42" s="10"/>
      <c r="T42" s="10"/>
    </row>
    <row r="43" spans="1:20" ht="14.25">
      <c r="A43" s="10"/>
      <c r="B43" s="10"/>
      <c r="C43" s="10"/>
      <c r="D43" s="10"/>
      <c r="E43" s="27"/>
      <c r="F43" s="27"/>
      <c r="G43" s="10"/>
      <c r="H43" s="10"/>
      <c r="I43" s="10"/>
      <c r="J43" s="10"/>
      <c r="K43" s="10"/>
      <c r="L43" s="10"/>
      <c r="M43" s="10"/>
      <c r="N43" s="10"/>
      <c r="O43" s="23"/>
      <c r="P43" s="10"/>
      <c r="Q43" s="23"/>
      <c r="R43" s="10"/>
      <c r="S43" s="10"/>
      <c r="T43" s="10"/>
    </row>
    <row r="44" spans="1:20" ht="14.25">
      <c r="A44" s="10"/>
      <c r="B44" s="10"/>
      <c r="C44" s="10"/>
      <c r="D44" s="10"/>
      <c r="E44" s="27"/>
      <c r="F44" s="27"/>
      <c r="G44" s="10"/>
      <c r="H44" s="10"/>
      <c r="I44" s="10"/>
      <c r="J44" s="10"/>
      <c r="K44" s="10"/>
      <c r="L44" s="10"/>
      <c r="M44" s="10"/>
      <c r="N44" s="10"/>
      <c r="O44" s="23"/>
      <c r="P44" s="10"/>
      <c r="Q44" s="23"/>
      <c r="R44" s="10"/>
      <c r="S44" s="10"/>
      <c r="T44" s="10"/>
    </row>
    <row r="45" spans="1:20" ht="14.25">
      <c r="A45" s="10"/>
      <c r="B45" s="10"/>
      <c r="C45" s="10"/>
      <c r="D45" s="10"/>
      <c r="E45" s="27"/>
      <c r="F45" s="27"/>
      <c r="G45" s="10"/>
      <c r="H45" s="10"/>
      <c r="I45" s="10"/>
      <c r="J45" s="10"/>
      <c r="K45" s="10"/>
      <c r="L45" s="10"/>
      <c r="M45" s="10"/>
      <c r="N45" s="10"/>
      <c r="O45" s="23"/>
      <c r="P45" s="10"/>
      <c r="Q45" s="23"/>
      <c r="R45" s="10"/>
      <c r="S45" s="10"/>
      <c r="T45" s="10"/>
    </row>
    <row r="46" spans="1:20" ht="14.25">
      <c r="A46" s="10"/>
      <c r="B46" s="10"/>
      <c r="C46" s="10"/>
      <c r="D46" s="10"/>
      <c r="E46" s="27"/>
      <c r="F46" s="27"/>
      <c r="G46" s="10"/>
      <c r="H46" s="10"/>
      <c r="I46" s="10"/>
      <c r="J46" s="10"/>
      <c r="K46" s="10"/>
      <c r="L46" s="10"/>
      <c r="M46" s="10"/>
      <c r="N46" s="10"/>
      <c r="O46" s="23"/>
      <c r="P46" s="10"/>
      <c r="Q46" s="23"/>
      <c r="R46" s="10"/>
      <c r="S46" s="10"/>
      <c r="T46" s="10"/>
    </row>
    <row r="47" spans="1:20" ht="14.25">
      <c r="A47" s="10"/>
      <c r="B47" s="10"/>
      <c r="C47" s="10"/>
      <c r="D47" s="10"/>
      <c r="E47" s="27"/>
      <c r="F47" s="27"/>
      <c r="G47" s="10"/>
      <c r="H47" s="10"/>
      <c r="I47" s="10"/>
      <c r="J47" s="10"/>
      <c r="K47" s="10"/>
      <c r="L47" s="10"/>
      <c r="M47" s="10"/>
      <c r="N47" s="10"/>
      <c r="O47" s="23"/>
      <c r="P47" s="10"/>
      <c r="Q47" s="23"/>
      <c r="R47" s="10"/>
      <c r="S47" s="10"/>
      <c r="T47" s="10"/>
    </row>
    <row r="48" spans="1:20" ht="14.25">
      <c r="A48" s="10"/>
      <c r="B48" s="10"/>
      <c r="C48" s="10"/>
      <c r="D48" s="10"/>
      <c r="E48" s="27"/>
      <c r="F48" s="27"/>
      <c r="G48" s="10"/>
      <c r="H48" s="10"/>
      <c r="I48" s="10"/>
      <c r="J48" s="10"/>
      <c r="K48" s="10"/>
      <c r="L48" s="10"/>
      <c r="M48" s="10"/>
      <c r="N48" s="10"/>
      <c r="O48" s="23"/>
      <c r="P48" s="10"/>
      <c r="Q48" s="23"/>
      <c r="R48" s="10"/>
      <c r="S48" s="10"/>
      <c r="T48" s="10"/>
    </row>
    <row r="49" spans="1:20" ht="14.25">
      <c r="A49" s="10"/>
      <c r="B49" s="10"/>
      <c r="C49" s="10"/>
      <c r="D49" s="10"/>
      <c r="E49" s="27"/>
      <c r="F49" s="27"/>
      <c r="G49" s="10"/>
      <c r="H49" s="10"/>
      <c r="I49" s="10"/>
      <c r="J49" s="10"/>
      <c r="K49" s="10"/>
      <c r="L49" s="10"/>
      <c r="M49" s="10"/>
      <c r="N49" s="10"/>
      <c r="O49" s="23"/>
      <c r="P49" s="10"/>
      <c r="Q49" s="23"/>
      <c r="R49" s="10"/>
      <c r="S49" s="10"/>
      <c r="T49" s="10"/>
    </row>
    <row r="50" spans="1:20" ht="14.25">
      <c r="A50" s="10"/>
      <c r="B50" s="10"/>
      <c r="C50" s="10"/>
      <c r="D50" s="10"/>
      <c r="E50" s="27"/>
      <c r="F50" s="27"/>
      <c r="G50" s="10"/>
      <c r="H50" s="10"/>
      <c r="I50" s="10"/>
      <c r="J50" s="10"/>
      <c r="K50" s="10"/>
      <c r="L50" s="10"/>
      <c r="M50" s="10"/>
      <c r="N50" s="10"/>
      <c r="O50" s="23"/>
      <c r="P50" s="10"/>
      <c r="Q50" s="23"/>
      <c r="R50" s="10"/>
      <c r="S50" s="10"/>
      <c r="T50" s="10"/>
    </row>
    <row r="51" spans="1:20" ht="14.25">
      <c r="A51" s="10"/>
      <c r="B51" s="10"/>
      <c r="C51" s="10"/>
      <c r="D51" s="10"/>
      <c r="E51" s="27"/>
      <c r="F51" s="27"/>
      <c r="G51" s="10"/>
      <c r="H51" s="10"/>
      <c r="I51" s="10"/>
      <c r="J51" s="10"/>
      <c r="K51" s="10"/>
      <c r="L51" s="10"/>
      <c r="M51" s="10"/>
      <c r="N51" s="10"/>
      <c r="O51" s="23"/>
      <c r="P51" s="10"/>
      <c r="Q51" s="23"/>
      <c r="R51" s="10"/>
      <c r="S51" s="10"/>
      <c r="T51" s="10"/>
    </row>
    <row r="52" spans="1:20" ht="14.25">
      <c r="A52" s="10"/>
      <c r="B52" s="10"/>
      <c r="C52" s="10"/>
      <c r="D52" s="10"/>
      <c r="E52" s="27"/>
      <c r="F52" s="27"/>
      <c r="G52" s="10"/>
      <c r="H52" s="10"/>
      <c r="I52" s="10"/>
      <c r="J52" s="10"/>
      <c r="K52" s="10"/>
      <c r="L52" s="10"/>
      <c r="M52" s="10"/>
      <c r="N52" s="10"/>
      <c r="O52" s="23"/>
      <c r="P52" s="10"/>
      <c r="Q52" s="23"/>
      <c r="R52" s="10"/>
      <c r="S52" s="10"/>
      <c r="T52" s="10"/>
    </row>
    <row r="53" spans="1:20" ht="14.25">
      <c r="A53" s="10"/>
      <c r="B53" s="10"/>
      <c r="C53" s="10"/>
      <c r="D53" s="10"/>
      <c r="E53" s="27"/>
      <c r="F53" s="27"/>
      <c r="G53" s="10"/>
      <c r="H53" s="10"/>
      <c r="I53" s="10"/>
      <c r="J53" s="10"/>
      <c r="K53" s="10"/>
      <c r="L53" s="10"/>
      <c r="M53" s="10"/>
      <c r="N53" s="10"/>
      <c r="O53" s="23"/>
      <c r="P53" s="10"/>
      <c r="Q53" s="23"/>
      <c r="R53" s="10"/>
      <c r="S53" s="10"/>
      <c r="T53" s="10"/>
    </row>
    <row r="54" spans="1:20" ht="14.25">
      <c r="A54" s="10"/>
      <c r="B54" s="10"/>
      <c r="C54" s="10"/>
      <c r="D54" s="10"/>
      <c r="E54" s="27"/>
      <c r="F54" s="27"/>
      <c r="G54" s="10"/>
      <c r="H54" s="10"/>
      <c r="I54" s="10"/>
      <c r="J54" s="10"/>
      <c r="K54" s="10"/>
      <c r="L54" s="10"/>
      <c r="M54" s="10"/>
      <c r="N54" s="10"/>
      <c r="O54" s="23"/>
      <c r="P54" s="10"/>
      <c r="Q54" s="23"/>
      <c r="R54" s="10"/>
      <c r="S54" s="10"/>
      <c r="T54" s="10"/>
    </row>
  </sheetData>
  <sheetProtection/>
  <mergeCells count="27">
    <mergeCell ref="E5:N5"/>
    <mergeCell ref="D5:D7"/>
    <mergeCell ref="L6:L7"/>
    <mergeCell ref="S5:S7"/>
    <mergeCell ref="K6:K7"/>
    <mergeCell ref="N6:N7"/>
    <mergeCell ref="Q6:Q7"/>
    <mergeCell ref="O5:R5"/>
    <mergeCell ref="E6:I6"/>
    <mergeCell ref="A31:R33"/>
    <mergeCell ref="A29:C29"/>
    <mergeCell ref="A28:C28"/>
    <mergeCell ref="T6:T7"/>
    <mergeCell ref="R6:R7"/>
    <mergeCell ref="M6:M7"/>
    <mergeCell ref="O6:O7"/>
    <mergeCell ref="P6:P7"/>
    <mergeCell ref="S4:T4"/>
    <mergeCell ref="O4:R4"/>
    <mergeCell ref="A1:T1"/>
    <mergeCell ref="A2:T2"/>
    <mergeCell ref="A3:T3"/>
    <mergeCell ref="A4:A7"/>
    <mergeCell ref="B4:B7"/>
    <mergeCell ref="C4:C7"/>
    <mergeCell ref="J6:J7"/>
    <mergeCell ref="D4:N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2020-03-04T07:15:42Z</dcterms:modified>
  <cp:category/>
  <cp:version/>
  <cp:contentType/>
  <cp:contentStatus/>
</cp:coreProperties>
</file>