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heckCompatibility="1"/>
  <bookViews>
    <workbookView xWindow="132" yWindow="528" windowWidth="22716" windowHeight="8940"/>
  </bookViews>
  <sheets>
    <sheet name="Тематика вопроса" sheetId="1" r:id="rId1"/>
    <sheet name="Кол-во обращений" sheetId="2" r:id="rId2"/>
  </sheets>
  <calcPr calcId="145621"/>
</workbook>
</file>

<file path=xl/calcChain.xml><?xml version="1.0" encoding="utf-8"?>
<calcChain xmlns="http://schemas.openxmlformats.org/spreadsheetml/2006/main">
  <c r="P28" i="2" l="1"/>
  <c r="H29" i="2" l="1"/>
  <c r="T28" i="2"/>
  <c r="T29" i="2" s="1"/>
  <c r="S28" i="2"/>
  <c r="S29" i="2" s="1"/>
  <c r="R28" i="2"/>
  <c r="R29" i="2" s="1"/>
  <c r="Q28" i="2"/>
  <c r="Q29" i="2" s="1"/>
  <c r="P29" i="2"/>
  <c r="O28" i="2"/>
  <c r="O29" i="2" s="1"/>
  <c r="N28" i="2"/>
  <c r="N29" i="2" s="1"/>
  <c r="M28" i="2"/>
  <c r="M29" i="2" s="1"/>
  <c r="L28" i="2"/>
  <c r="L29" i="2" s="1"/>
  <c r="K28" i="2"/>
  <c r="K29" i="2" s="1"/>
  <c r="J28" i="2"/>
  <c r="J29" i="2" s="1"/>
  <c r="I28" i="2"/>
  <c r="I29" i="2" s="1"/>
  <c r="H28" i="2"/>
  <c r="G28" i="2"/>
  <c r="G29" i="2" s="1"/>
  <c r="F28" i="2"/>
  <c r="F29" i="2" s="1"/>
  <c r="E28" i="2"/>
  <c r="E29" i="2" s="1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T26" i="1"/>
  <c r="T27" i="1" s="1"/>
  <c r="S26" i="1"/>
  <c r="S27" i="1" s="1"/>
  <c r="R26" i="1"/>
  <c r="R27" i="1" s="1"/>
  <c r="Q26" i="1"/>
  <c r="Q27" i="1" s="1"/>
  <c r="P26" i="1"/>
  <c r="P27" i="1" s="1"/>
  <c r="O26" i="1"/>
  <c r="O27" i="1" s="1"/>
  <c r="N26" i="1"/>
  <c r="N27" i="1" s="1"/>
  <c r="M26" i="1"/>
  <c r="M27" i="1" s="1"/>
  <c r="L26" i="1"/>
  <c r="L27" i="1" s="1"/>
  <c r="K26" i="1"/>
  <c r="K27" i="1" s="1"/>
  <c r="J26" i="1"/>
  <c r="J27" i="1" s="1"/>
  <c r="I26" i="1"/>
  <c r="I27" i="1" s="1"/>
  <c r="H26" i="1"/>
  <c r="H27" i="1" s="1"/>
  <c r="G26" i="1"/>
  <c r="G27" i="1" s="1"/>
  <c r="F26" i="1"/>
  <c r="F27" i="1" s="1"/>
  <c r="E26" i="1"/>
  <c r="E27" i="1" s="1"/>
  <c r="D26" i="1"/>
  <c r="D27" i="1" s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26" i="1" l="1"/>
  <c r="U27" i="1" s="1"/>
  <c r="D28" i="2"/>
  <c r="D29" i="2"/>
</calcChain>
</file>

<file path=xl/sharedStrings.xml><?xml version="1.0" encoding="utf-8"?>
<sst xmlns="http://schemas.openxmlformats.org/spreadsheetml/2006/main" count="97" uniqueCount="76">
  <si>
    <t>Приложение № 1
к письму от _____________№ _____________</t>
  </si>
  <si>
    <t>Статистические данные по обращениям граждан, поступившим</t>
  </si>
  <si>
    <t xml:space="preserve">№ п/п 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</si>
  <si>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</si>
  <si>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</si>
  <si>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</si>
  <si>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</si>
  <si>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 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</si>
  <si>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</si>
  <si>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</si>
  <si>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</si>
  <si>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</si>
  <si>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</si>
  <si>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</si>
  <si>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0003.0008.0086.0560
 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</si>
  <si>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</si>
  <si>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 
Возврат или зачет излишне уплаченных или взысканных сумм налогов, сборов, взносов, пеней,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</si>
  <si>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</si>
  <si>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</si>
  <si>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 
Оказание услуг в электронной форме. Пользование информационными ресурсами</t>
  </si>
  <si>
    <t xml:space="preserve">003.008.0086.0567 
Надзор в области организации и проведения азартных игр и лотерей 
</t>
  </si>
  <si>
    <t xml:space="preserve">003.0008.0086.0551 
Учет налогоплательщиков. Получение и отказ от ИНН 
</t>
  </si>
  <si>
    <t>По другим вопросам</t>
  </si>
  <si>
    <t>УФНС России по Ростовской области</t>
  </si>
  <si>
    <t>Межрайонная ИФНС России № 27 по Ростовской области</t>
  </si>
  <si>
    <t>ИФНС России по г. Таганрогу Ростовской области</t>
  </si>
  <si>
    <t>ИФНС России по Ленинскому району г. Ростова-на-Дону</t>
  </si>
  <si>
    <t>ИФНС России по Октябрьскому району г. Ростова-на-Дону</t>
  </si>
  <si>
    <t>Межрайонная ИФНС России № 1 по Ростовской области</t>
  </si>
  <si>
    <t>Межрайонная ИФНС России № 3 по Ростовской области</t>
  </si>
  <si>
    <t>Межрайонная ИФНС России № 4 по Ростовской области</t>
  </si>
  <si>
    <t>Межрайонная ИФНС России № 11 по Ростовской области</t>
  </si>
  <si>
    <t>Межрайонная ИФНС России № 12 по Ростовской области</t>
  </si>
  <si>
    <t>Межрайонная ИФНС России № 13 по Ростовской области</t>
  </si>
  <si>
    <t>Межрайонная ИФНС России № 16 по Ростовской области</t>
  </si>
  <si>
    <t>Межрайонная ИФНС России № 18 по Ростовской области</t>
  </si>
  <si>
    <t>Межрайонная ИФНС России № 21 по Ростовской области</t>
  </si>
  <si>
    <t>Межрайонная ИФНС России № 22 по Ростовской области</t>
  </si>
  <si>
    <t>Межрайонная ИФНС России № 23 по Ростовской области</t>
  </si>
  <si>
    <t>Межрайонная ИФНС России № 24 по Ростовской области</t>
  </si>
  <si>
    <t>Межрайонная ИФНС России № 25 по Ростовской области</t>
  </si>
  <si>
    <t>Межрайонная ИФНС России № 26 по Ростовской области</t>
  </si>
  <si>
    <t>ВСЕГО ПО ИНСПЕКЦИЯМ:</t>
  </si>
  <si>
    <t>ВСЕГО:</t>
  </si>
  <si>
    <t>Приложение № 2
к письму от _____________№ _____________</t>
  </si>
  <si>
    <t>Информация об исполнении обращений граждан, поступивших</t>
  </si>
  <si>
    <t>№ п/п</t>
  </si>
  <si>
    <t xml:space="preserve">Наименование территориального налогового органа </t>
  </si>
  <si>
    <t xml:space="preserve">Количество поступивших обращений </t>
  </si>
  <si>
    <t>Из общего количества  поступивших обращений   (гр. 4 = 15+16+17+18)</t>
  </si>
  <si>
    <t>Кол-во обращений, перенаправленных на исполнение в другой ТНО</t>
  </si>
  <si>
    <t>всего (5+6+7+8+9+10+11+12+13+14)</t>
  </si>
  <si>
    <t>в т.ч.</t>
  </si>
  <si>
    <t>всего</t>
  </si>
  <si>
    <t>из них</t>
  </si>
  <si>
    <t>через электронные сервисы:</t>
  </si>
  <si>
    <t>на бумажном носителе</t>
  </si>
  <si>
    <t xml:space="preserve"> из УФНС России по РО для ТНО</t>
  </si>
  <si>
    <t>из МИ ФНС России по ЦОД</t>
  </si>
  <si>
    <t>из  других ТНО</t>
  </si>
  <si>
    <t>из Администрации Президента Российской Федерации</t>
  </si>
  <si>
    <t>исполненных в срок</t>
  </si>
  <si>
    <t>находящтхся на рассмотрении срок исполнения не наступил</t>
  </si>
  <si>
    <t>исполненных с нарушеним срока</t>
  </si>
  <si>
    <t xml:space="preserve"> с продлением срока исполнения </t>
  </si>
  <si>
    <t>с нарушением срока перенаправления</t>
  </si>
  <si>
    <t xml:space="preserve">Обратиться в ФНС России </t>
  </si>
  <si>
    <t>ЖС. Обращения</t>
  </si>
  <si>
    <t>ЖС. Инернет-оращени</t>
  </si>
  <si>
    <t>ФГИС ДО</t>
  </si>
  <si>
    <t>ЛК</t>
  </si>
  <si>
    <t>ВСЕГО ИНСПЕКЦИЯМ:</t>
  </si>
  <si>
    <t xml:space="preserve">ВСЕГО: </t>
  </si>
  <si>
    <t>003.008.0086.05568
 Регистрация контрольно- кассовой техники, используемой организациями и индивидуальными предпринимателями</t>
  </si>
  <si>
    <t>в УФНС России по Ростовской области и подведомственные инспекции  за июль 2020 г.</t>
  </si>
  <si>
    <t xml:space="preserve"> в УФНС России по Ростовской области и подведомственные инспекции  за период с 01.06.2020 по 31.07.2020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</si>
</sst>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Times New Roman"/>
    </font>
    <font>
      <sz val="14"/>
      <color theme="1"/>
      <name val="Times New Roman"/>
    </font>
    <font>
      <b/>
      <sz val="12"/>
      <color theme="1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b/>
      <sz val="9"/>
      <color theme="1"/>
      <name val="Times New Roman"/>
    </font>
    <font>
      <sz val="10"/>
      <color theme="1"/>
      <name val="Times New Roman"/>
    </font>
    <font>
      <sz val="11"/>
      <color rgb="FF000000"/>
      <name val="Times New Roman"/>
    </font>
    <font>
      <sz val="11"/>
      <color rgb="FF000000"/>
      <name val="Calibri"/>
      <scheme val="minor"/>
    </font>
    <font>
      <sz val="14"/>
      <color rgb="FF000000"/>
      <name val="Times New Roman"/>
    </font>
    <font>
      <b/>
      <sz val="10"/>
      <color rgb="FF000000"/>
      <name val="Times New Roman"/>
    </font>
    <font>
      <b/>
      <sz val="8"/>
      <color rgb="FF000000"/>
      <name val="Times New Roman"/>
    </font>
    <font>
      <b/>
      <sz val="11"/>
      <color rgb="FF000000"/>
      <name val="Times New Roman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9">
    <xf numFmtId="0" fontId="1" fillId="0" borderId="0" xfId="0" applyNumberFormat="1" applyFont="1"/>
    <xf numFmtId="0" fontId="1" fillId="2" borderId="0" xfId="0" applyNumberFormat="1" applyFont="1" applyFill="1"/>
    <xf numFmtId="0" fontId="4" fillId="2" borderId="0" xfId="0" applyNumberFormat="1" applyFont="1" applyFill="1" applyAlignment="1">
      <alignment vertical="center" textRotation="90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textRotation="90" wrapText="1"/>
    </xf>
    <xf numFmtId="0" fontId="1" fillId="2" borderId="5" xfId="0" applyNumberFormat="1" applyFont="1" applyFill="1" applyBorder="1"/>
    <xf numFmtId="0" fontId="1" fillId="2" borderId="0" xfId="0" applyNumberFormat="1" applyFont="1" applyFill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textRotation="90" wrapText="1"/>
    </xf>
    <xf numFmtId="0" fontId="13" fillId="2" borderId="0" xfId="0" applyNumberFormat="1" applyFont="1" applyFill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right" wrapText="1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textRotation="90"/>
    </xf>
    <xf numFmtId="0" fontId="5" fillId="2" borderId="4" xfId="0" applyNumberFormat="1" applyFont="1" applyFill="1" applyBorder="1" applyAlignment="1">
      <alignment horizontal="center" vertical="center" textRotation="90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Alignment="1">
      <alignment horizontal="right" vertical="center" wrapText="1"/>
    </xf>
    <xf numFmtId="0" fontId="11" fillId="2" borderId="0" xfId="0" applyNumberFormat="1" applyFont="1" applyFill="1" applyAlignment="1">
      <alignment horizontal="center" vertical="center" wrapText="1"/>
    </xf>
    <xf numFmtId="0" fontId="12" fillId="2" borderId="6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textRotation="90" wrapText="1"/>
    </xf>
    <xf numFmtId="0" fontId="12" fillId="2" borderId="6" xfId="0" applyNumberFormat="1" applyFont="1" applyFill="1" applyBorder="1" applyAlignment="1">
      <alignment horizontal="center" vertical="center" textRotation="90" wrapText="1"/>
    </xf>
    <xf numFmtId="0" fontId="12" fillId="2" borderId="4" xfId="0" applyNumberFormat="1" applyFont="1" applyFill="1" applyBorder="1" applyAlignment="1">
      <alignment horizontal="center" vertical="center" textRotation="90" wrapText="1"/>
    </xf>
    <xf numFmtId="0" fontId="1" fillId="2" borderId="0" xfId="0" applyNumberFormat="1" applyFont="1" applyFill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7"/>
  <sheetViews>
    <sheetView tabSelected="1" topLeftCell="A10" zoomScale="80" zoomScaleNormal="80" workbookViewId="0">
      <selection activeCell="U22" sqref="U22"/>
    </sheetView>
  </sheetViews>
  <sheetFormatPr defaultColWidth="9.109375" defaultRowHeight="14.4" x14ac:dyDescent="0.3"/>
  <cols>
    <col min="1" max="1" width="5.33203125" style="1" customWidth="1"/>
    <col min="2" max="2" width="8.5546875" style="1" customWidth="1"/>
    <col min="3" max="3" width="27" style="1" customWidth="1"/>
    <col min="4" max="4" width="13.44140625" style="1" customWidth="1"/>
    <col min="5" max="5" width="8" style="1" customWidth="1"/>
    <col min="6" max="6" width="9" style="1" customWidth="1"/>
    <col min="7" max="7" width="9.109375" style="1" customWidth="1"/>
    <col min="8" max="8" width="8.44140625" style="1" customWidth="1"/>
    <col min="9" max="9" width="9.109375" style="1" customWidth="1"/>
    <col min="10" max="10" width="11.33203125" style="1" customWidth="1"/>
    <col min="11" max="11" width="8.5546875" style="1" customWidth="1"/>
    <col min="12" max="12" width="11.5546875" style="1" customWidth="1"/>
    <col min="13" max="13" width="13.5546875" style="1" customWidth="1"/>
    <col min="14" max="14" width="10.5546875" style="1" customWidth="1"/>
    <col min="15" max="15" width="13.5546875" style="1" customWidth="1"/>
    <col min="16" max="16" width="11.44140625" style="1" customWidth="1"/>
    <col min="17" max="17" width="11.6640625" style="1" customWidth="1"/>
    <col min="18" max="18" width="9.5546875" style="1" customWidth="1"/>
    <col min="19" max="19" width="12.88671875" style="1" customWidth="1"/>
    <col min="20" max="20" width="9.33203125" style="1" customWidth="1"/>
    <col min="21" max="21" width="9.109375" style="1" customWidth="1"/>
    <col min="22" max="16384" width="9.109375" style="1"/>
  </cols>
  <sheetData>
    <row r="1" spans="1:26" ht="30" customHeight="1" x14ac:dyDescent="0.3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</row>
    <row r="2" spans="1:26" ht="26.25" customHeight="1" x14ac:dyDescent="0.3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spans="1:26" ht="50.4" customHeight="1" x14ac:dyDescent="0.3">
      <c r="A3" s="30" t="s">
        <v>74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2"/>
    </row>
    <row r="4" spans="1:26" ht="39" customHeight="1" x14ac:dyDescent="0.3">
      <c r="A4" s="25" t="s">
        <v>2</v>
      </c>
      <c r="B4" s="22" t="s">
        <v>3</v>
      </c>
      <c r="C4" s="25" t="s">
        <v>4</v>
      </c>
      <c r="D4" s="25" t="s">
        <v>5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7"/>
      <c r="U4" s="33" t="s">
        <v>6</v>
      </c>
    </row>
    <row r="5" spans="1:26" ht="189.75" customHeight="1" x14ac:dyDescent="0.3">
      <c r="A5" s="31"/>
      <c r="B5" s="32"/>
      <c r="C5" s="31"/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4" t="s">
        <v>15</v>
      </c>
      <c r="M5" s="4" t="s">
        <v>16</v>
      </c>
      <c r="N5" s="4" t="s">
        <v>17</v>
      </c>
      <c r="O5" s="4" t="s">
        <v>18</v>
      </c>
      <c r="P5" s="4" t="s">
        <v>19</v>
      </c>
      <c r="Q5" s="4" t="s">
        <v>20</v>
      </c>
      <c r="R5" s="4" t="s">
        <v>21</v>
      </c>
      <c r="S5" s="4" t="s">
        <v>73</v>
      </c>
      <c r="T5" s="4" t="s">
        <v>22</v>
      </c>
      <c r="U5" s="34"/>
      <c r="Z5" s="5"/>
    </row>
    <row r="6" spans="1:26" s="6" customFormat="1" ht="14.25" customHeight="1" x14ac:dyDescent="0.3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3">
        <v>21</v>
      </c>
    </row>
    <row r="7" spans="1:26" ht="30" customHeight="1" x14ac:dyDescent="0.3">
      <c r="A7" s="7">
        <v>1</v>
      </c>
      <c r="B7" s="8">
        <v>6100</v>
      </c>
      <c r="C7" s="9" t="s">
        <v>23</v>
      </c>
      <c r="D7" s="10">
        <v>31</v>
      </c>
      <c r="E7" s="10">
        <v>1</v>
      </c>
      <c r="F7" s="10">
        <v>5</v>
      </c>
      <c r="G7" s="10">
        <v>13</v>
      </c>
      <c r="H7" s="10">
        <v>51</v>
      </c>
      <c r="I7" s="10">
        <v>23</v>
      </c>
      <c r="J7" s="10">
        <v>48</v>
      </c>
      <c r="K7" s="10">
        <v>14</v>
      </c>
      <c r="L7" s="10">
        <v>15</v>
      </c>
      <c r="M7" s="10">
        <v>2</v>
      </c>
      <c r="N7" s="10">
        <v>8</v>
      </c>
      <c r="O7" s="10">
        <v>15</v>
      </c>
      <c r="P7" s="10">
        <v>0</v>
      </c>
      <c r="Q7" s="10">
        <v>2</v>
      </c>
      <c r="R7" s="10">
        <v>13</v>
      </c>
      <c r="S7" s="10">
        <v>2</v>
      </c>
      <c r="T7" s="10">
        <v>103</v>
      </c>
      <c r="U7" s="10">
        <f t="shared" ref="U7:U25" si="0">SUM(D7:T7)</f>
        <v>346</v>
      </c>
    </row>
    <row r="8" spans="1:26" ht="57" customHeight="1" x14ac:dyDescent="0.3">
      <c r="A8" s="7">
        <v>2</v>
      </c>
      <c r="B8" s="8">
        <v>6152</v>
      </c>
      <c r="C8" s="9" t="s">
        <v>24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2</v>
      </c>
      <c r="K8" s="10">
        <v>0</v>
      </c>
      <c r="L8" s="10">
        <v>1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f t="shared" si="0"/>
        <v>3</v>
      </c>
    </row>
    <row r="9" spans="1:26" ht="43.2" customHeight="1" x14ac:dyDescent="0.3">
      <c r="A9" s="7">
        <v>3</v>
      </c>
      <c r="B9" s="8">
        <v>6154</v>
      </c>
      <c r="C9" s="9" t="s">
        <v>25</v>
      </c>
      <c r="D9" s="10">
        <v>0</v>
      </c>
      <c r="E9" s="10">
        <v>28</v>
      </c>
      <c r="F9" s="10">
        <v>62</v>
      </c>
      <c r="G9" s="10">
        <v>33</v>
      </c>
      <c r="H9" s="10">
        <v>37</v>
      </c>
      <c r="I9" s="10">
        <v>0</v>
      </c>
      <c r="J9" s="10">
        <v>8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174</v>
      </c>
      <c r="Q9" s="10">
        <v>0</v>
      </c>
      <c r="R9" s="10">
        <v>0</v>
      </c>
      <c r="S9" s="10">
        <v>1</v>
      </c>
      <c r="T9" s="10">
        <v>196</v>
      </c>
      <c r="U9" s="10">
        <f t="shared" si="0"/>
        <v>539</v>
      </c>
    </row>
    <row r="10" spans="1:26" ht="36.6" customHeight="1" x14ac:dyDescent="0.3">
      <c r="A10" s="7">
        <v>4</v>
      </c>
      <c r="B10" s="8">
        <v>6164</v>
      </c>
      <c r="C10" s="9" t="s">
        <v>26</v>
      </c>
      <c r="D10" s="10">
        <v>3</v>
      </c>
      <c r="E10" s="10">
        <v>0</v>
      </c>
      <c r="F10" s="10">
        <v>6</v>
      </c>
      <c r="G10" s="10">
        <v>9</v>
      </c>
      <c r="H10" s="10">
        <v>24</v>
      </c>
      <c r="I10" s="10">
        <v>12</v>
      </c>
      <c r="J10" s="10">
        <v>32</v>
      </c>
      <c r="K10" s="10">
        <v>0</v>
      </c>
      <c r="L10" s="10">
        <v>0</v>
      </c>
      <c r="M10" s="10">
        <v>0</v>
      </c>
      <c r="N10" s="10">
        <v>0</v>
      </c>
      <c r="O10" s="10">
        <v>2</v>
      </c>
      <c r="P10" s="10">
        <v>19</v>
      </c>
      <c r="Q10" s="10">
        <v>0</v>
      </c>
      <c r="R10" s="10">
        <v>21</v>
      </c>
      <c r="S10" s="10">
        <v>0</v>
      </c>
      <c r="T10" s="10">
        <v>87</v>
      </c>
      <c r="U10" s="10">
        <f t="shared" si="0"/>
        <v>215</v>
      </c>
    </row>
    <row r="11" spans="1:26" ht="41.4" customHeight="1" x14ac:dyDescent="0.3">
      <c r="A11" s="7">
        <v>5</v>
      </c>
      <c r="B11" s="8">
        <v>6165</v>
      </c>
      <c r="C11" s="9" t="s">
        <v>27</v>
      </c>
      <c r="D11" s="10">
        <v>0</v>
      </c>
      <c r="E11" s="10">
        <v>3</v>
      </c>
      <c r="F11" s="10">
        <v>26</v>
      </c>
      <c r="G11" s="10">
        <v>29</v>
      </c>
      <c r="H11" s="10">
        <v>41</v>
      </c>
      <c r="I11" s="10">
        <v>13</v>
      </c>
      <c r="J11" s="10">
        <v>100</v>
      </c>
      <c r="K11" s="10">
        <v>1</v>
      </c>
      <c r="L11" s="10">
        <v>0</v>
      </c>
      <c r="M11" s="10">
        <v>0</v>
      </c>
      <c r="N11" s="10">
        <v>126</v>
      </c>
      <c r="O11" s="10">
        <v>0</v>
      </c>
      <c r="P11" s="10">
        <v>0</v>
      </c>
      <c r="Q11" s="10">
        <v>0</v>
      </c>
      <c r="R11" s="10">
        <v>73</v>
      </c>
      <c r="S11" s="10">
        <v>1</v>
      </c>
      <c r="T11" s="10">
        <v>148</v>
      </c>
      <c r="U11" s="10">
        <f t="shared" si="0"/>
        <v>561</v>
      </c>
    </row>
    <row r="12" spans="1:26" ht="30" customHeight="1" x14ac:dyDescent="0.3">
      <c r="A12" s="7">
        <v>6</v>
      </c>
      <c r="B12" s="8">
        <v>6171</v>
      </c>
      <c r="C12" s="9" t="s">
        <v>28</v>
      </c>
      <c r="D12" s="10">
        <v>0</v>
      </c>
      <c r="E12" s="10">
        <v>9</v>
      </c>
      <c r="F12" s="10">
        <v>13</v>
      </c>
      <c r="G12" s="10">
        <v>11</v>
      </c>
      <c r="H12" s="10">
        <v>16</v>
      </c>
      <c r="I12" s="10">
        <v>26</v>
      </c>
      <c r="J12" s="10">
        <v>15</v>
      </c>
      <c r="K12" s="10">
        <v>4</v>
      </c>
      <c r="L12" s="10">
        <v>5</v>
      </c>
      <c r="M12" s="10">
        <v>3</v>
      </c>
      <c r="N12" s="10">
        <v>3</v>
      </c>
      <c r="O12" s="10">
        <v>0</v>
      </c>
      <c r="P12" s="10">
        <v>31</v>
      </c>
      <c r="Q12" s="10">
        <v>0</v>
      </c>
      <c r="R12" s="10">
        <v>32</v>
      </c>
      <c r="S12" s="10">
        <v>1</v>
      </c>
      <c r="T12" s="10">
        <v>35</v>
      </c>
      <c r="U12" s="10">
        <f t="shared" si="0"/>
        <v>204</v>
      </c>
    </row>
    <row r="13" spans="1:26" ht="30" customHeight="1" x14ac:dyDescent="0.3">
      <c r="A13" s="7">
        <v>7</v>
      </c>
      <c r="B13" s="8">
        <v>6173</v>
      </c>
      <c r="C13" s="9" t="s">
        <v>29</v>
      </c>
      <c r="D13" s="10">
        <v>0</v>
      </c>
      <c r="E13" s="10">
        <v>1</v>
      </c>
      <c r="F13" s="10">
        <v>4</v>
      </c>
      <c r="G13" s="10">
        <v>26</v>
      </c>
      <c r="H13" s="10">
        <v>38</v>
      </c>
      <c r="I13" s="10">
        <v>90</v>
      </c>
      <c r="J13" s="10">
        <v>0</v>
      </c>
      <c r="K13" s="10">
        <v>0</v>
      </c>
      <c r="L13" s="10">
        <v>0</v>
      </c>
      <c r="M13" s="10">
        <v>0</v>
      </c>
      <c r="N13" s="10">
        <v>5</v>
      </c>
      <c r="O13" s="10">
        <v>0</v>
      </c>
      <c r="P13" s="10">
        <v>0</v>
      </c>
      <c r="Q13" s="10">
        <v>0</v>
      </c>
      <c r="R13" s="10">
        <v>29</v>
      </c>
      <c r="S13" s="10">
        <v>0</v>
      </c>
      <c r="T13" s="10">
        <v>4</v>
      </c>
      <c r="U13" s="21">
        <f t="shared" si="0"/>
        <v>197</v>
      </c>
    </row>
    <row r="14" spans="1:26" ht="30" customHeight="1" x14ac:dyDescent="0.3">
      <c r="A14" s="7">
        <v>8</v>
      </c>
      <c r="B14" s="8">
        <v>6174</v>
      </c>
      <c r="C14" s="9" t="s">
        <v>30</v>
      </c>
      <c r="D14" s="10">
        <v>0</v>
      </c>
      <c r="E14" s="10">
        <v>20</v>
      </c>
      <c r="F14" s="10">
        <v>45</v>
      </c>
      <c r="G14" s="10">
        <v>45</v>
      </c>
      <c r="H14" s="10">
        <v>14</v>
      </c>
      <c r="I14" s="10">
        <v>1</v>
      </c>
      <c r="J14" s="10">
        <v>3</v>
      </c>
      <c r="K14" s="10">
        <v>0</v>
      </c>
      <c r="L14" s="10">
        <v>0</v>
      </c>
      <c r="M14" s="10">
        <v>1</v>
      </c>
      <c r="N14" s="10">
        <v>24</v>
      </c>
      <c r="O14" s="10">
        <v>0</v>
      </c>
      <c r="P14" s="10">
        <v>0</v>
      </c>
      <c r="Q14" s="10">
        <v>0</v>
      </c>
      <c r="R14" s="10">
        <v>2</v>
      </c>
      <c r="S14" s="10">
        <v>1</v>
      </c>
      <c r="T14" s="10">
        <v>135</v>
      </c>
      <c r="U14" s="10">
        <f t="shared" si="0"/>
        <v>291</v>
      </c>
    </row>
    <row r="15" spans="1:26" ht="30" customHeight="1" x14ac:dyDescent="0.3">
      <c r="A15" s="7">
        <v>9</v>
      </c>
      <c r="B15" s="8">
        <v>6181</v>
      </c>
      <c r="C15" s="9" t="s">
        <v>31</v>
      </c>
      <c r="D15" s="10">
        <v>0</v>
      </c>
      <c r="E15" s="10">
        <v>13</v>
      </c>
      <c r="F15" s="10">
        <v>33</v>
      </c>
      <c r="G15" s="10">
        <v>101</v>
      </c>
      <c r="H15" s="10">
        <v>99</v>
      </c>
      <c r="I15" s="10">
        <v>0</v>
      </c>
      <c r="J15" s="10">
        <v>133</v>
      </c>
      <c r="K15" s="10">
        <v>0</v>
      </c>
      <c r="L15" s="10">
        <v>0</v>
      </c>
      <c r="M15" s="10">
        <v>4</v>
      </c>
      <c r="N15" s="10">
        <v>0</v>
      </c>
      <c r="O15" s="10">
        <v>136</v>
      </c>
      <c r="P15" s="10">
        <v>0</v>
      </c>
      <c r="Q15" s="10">
        <v>0</v>
      </c>
      <c r="R15" s="10">
        <v>1</v>
      </c>
      <c r="S15" s="10">
        <v>3</v>
      </c>
      <c r="T15" s="10">
        <v>15</v>
      </c>
      <c r="U15" s="10">
        <f t="shared" si="0"/>
        <v>538</v>
      </c>
    </row>
    <row r="16" spans="1:26" ht="30" customHeight="1" x14ac:dyDescent="0.3">
      <c r="A16" s="7">
        <v>10</v>
      </c>
      <c r="B16" s="8">
        <v>6182</v>
      </c>
      <c r="C16" s="9" t="s">
        <v>32</v>
      </c>
      <c r="D16" s="10">
        <v>0</v>
      </c>
      <c r="E16" s="10">
        <v>5</v>
      </c>
      <c r="F16" s="10">
        <v>21</v>
      </c>
      <c r="G16" s="10">
        <v>18</v>
      </c>
      <c r="H16" s="10">
        <v>39</v>
      </c>
      <c r="I16" s="10">
        <v>13</v>
      </c>
      <c r="J16" s="10">
        <v>35</v>
      </c>
      <c r="K16" s="10">
        <v>4</v>
      </c>
      <c r="L16" s="10">
        <v>0</v>
      </c>
      <c r="M16" s="10">
        <v>0</v>
      </c>
      <c r="N16" s="10">
        <v>68</v>
      </c>
      <c r="O16" s="10">
        <v>1</v>
      </c>
      <c r="P16" s="10">
        <v>5</v>
      </c>
      <c r="Q16" s="10">
        <v>0</v>
      </c>
      <c r="R16" s="10">
        <v>0</v>
      </c>
      <c r="S16" s="10">
        <v>0</v>
      </c>
      <c r="T16" s="10">
        <v>217</v>
      </c>
      <c r="U16" s="11">
        <f t="shared" si="0"/>
        <v>426</v>
      </c>
    </row>
    <row r="17" spans="1:21" ht="30" customHeight="1" x14ac:dyDescent="0.3">
      <c r="A17" s="7">
        <v>11</v>
      </c>
      <c r="B17" s="8">
        <v>6183</v>
      </c>
      <c r="C17" s="9" t="s">
        <v>33</v>
      </c>
      <c r="D17" s="10">
        <v>5</v>
      </c>
      <c r="E17" s="10">
        <v>4</v>
      </c>
      <c r="F17" s="10">
        <v>28</v>
      </c>
      <c r="G17" s="10">
        <v>12</v>
      </c>
      <c r="H17" s="10">
        <v>21</v>
      </c>
      <c r="I17" s="10">
        <v>17</v>
      </c>
      <c r="J17" s="10">
        <v>35</v>
      </c>
      <c r="K17" s="10">
        <v>7</v>
      </c>
      <c r="L17" s="10">
        <v>0</v>
      </c>
      <c r="M17" s="10">
        <v>0</v>
      </c>
      <c r="N17" s="10">
        <v>40</v>
      </c>
      <c r="O17" s="10">
        <v>3</v>
      </c>
      <c r="P17" s="10">
        <v>19</v>
      </c>
      <c r="Q17" s="10">
        <v>0</v>
      </c>
      <c r="R17" s="10">
        <v>2</v>
      </c>
      <c r="S17" s="10">
        <v>0</v>
      </c>
      <c r="T17" s="10">
        <v>124</v>
      </c>
      <c r="U17" s="10">
        <f t="shared" si="0"/>
        <v>317</v>
      </c>
    </row>
    <row r="18" spans="1:21" ht="30" customHeight="1" x14ac:dyDescent="0.3">
      <c r="A18" s="7">
        <v>12</v>
      </c>
      <c r="B18" s="8">
        <v>6186</v>
      </c>
      <c r="C18" s="9" t="s">
        <v>34</v>
      </c>
      <c r="D18" s="8">
        <v>0</v>
      </c>
      <c r="E18" s="10">
        <v>19</v>
      </c>
      <c r="F18" s="10">
        <v>45</v>
      </c>
      <c r="G18" s="10">
        <v>14</v>
      </c>
      <c r="H18" s="10">
        <v>13</v>
      </c>
      <c r="I18" s="10">
        <v>0</v>
      </c>
      <c r="J18" s="10">
        <v>98</v>
      </c>
      <c r="K18" s="10">
        <v>0</v>
      </c>
      <c r="L18" s="10">
        <v>0</v>
      </c>
      <c r="M18" s="10">
        <v>0</v>
      </c>
      <c r="N18" s="10">
        <v>107</v>
      </c>
      <c r="O18" s="10">
        <v>0</v>
      </c>
      <c r="P18" s="10">
        <v>0</v>
      </c>
      <c r="Q18" s="10">
        <v>0</v>
      </c>
      <c r="R18" s="10">
        <v>51</v>
      </c>
      <c r="S18" s="10">
        <v>0</v>
      </c>
      <c r="T18" s="10">
        <v>96</v>
      </c>
      <c r="U18" s="10">
        <f t="shared" si="0"/>
        <v>443</v>
      </c>
    </row>
    <row r="19" spans="1:21" ht="30" customHeight="1" x14ac:dyDescent="0.3">
      <c r="A19" s="7">
        <v>13</v>
      </c>
      <c r="B19" s="8">
        <v>6188</v>
      </c>
      <c r="C19" s="9" t="s">
        <v>35</v>
      </c>
      <c r="D19" s="10">
        <v>0</v>
      </c>
      <c r="E19" s="10">
        <v>10</v>
      </c>
      <c r="F19" s="10">
        <v>46</v>
      </c>
      <c r="G19" s="10">
        <v>14</v>
      </c>
      <c r="H19" s="10">
        <v>42</v>
      </c>
      <c r="I19" s="10">
        <v>36</v>
      </c>
      <c r="J19" s="10">
        <v>82</v>
      </c>
      <c r="K19" s="10">
        <v>7</v>
      </c>
      <c r="L19" s="10">
        <v>2</v>
      </c>
      <c r="M19" s="10">
        <v>0</v>
      </c>
      <c r="N19" s="10">
        <v>0</v>
      </c>
      <c r="O19" s="10">
        <v>2</v>
      </c>
      <c r="P19" s="10">
        <v>1</v>
      </c>
      <c r="Q19" s="10">
        <v>0</v>
      </c>
      <c r="R19" s="10">
        <v>87</v>
      </c>
      <c r="S19" s="10">
        <v>0</v>
      </c>
      <c r="T19" s="10">
        <v>59</v>
      </c>
      <c r="U19" s="10">
        <f t="shared" si="0"/>
        <v>388</v>
      </c>
    </row>
    <row r="20" spans="1:21" ht="30" customHeight="1" x14ac:dyDescent="0.3">
      <c r="A20" s="7">
        <v>14</v>
      </c>
      <c r="B20" s="8">
        <v>6191</v>
      </c>
      <c r="C20" s="9" t="s">
        <v>36</v>
      </c>
      <c r="D20" s="10">
        <v>0</v>
      </c>
      <c r="E20" s="10">
        <v>5</v>
      </c>
      <c r="F20" s="10">
        <v>30</v>
      </c>
      <c r="G20" s="10">
        <v>25</v>
      </c>
      <c r="H20" s="10">
        <v>26</v>
      </c>
      <c r="I20" s="10">
        <v>4</v>
      </c>
      <c r="J20" s="10">
        <v>23</v>
      </c>
      <c r="K20" s="10">
        <v>6</v>
      </c>
      <c r="L20" s="10">
        <v>1</v>
      </c>
      <c r="M20" s="10">
        <v>0</v>
      </c>
      <c r="N20" s="10">
        <v>6</v>
      </c>
      <c r="O20" s="10">
        <v>0</v>
      </c>
      <c r="P20" s="10">
        <v>2</v>
      </c>
      <c r="Q20" s="10">
        <v>0</v>
      </c>
      <c r="R20" s="10">
        <v>51</v>
      </c>
      <c r="S20" s="10">
        <v>3</v>
      </c>
      <c r="T20" s="10">
        <v>132</v>
      </c>
      <c r="U20" s="11">
        <f t="shared" si="0"/>
        <v>314</v>
      </c>
    </row>
    <row r="21" spans="1:21" ht="30" customHeight="1" x14ac:dyDescent="0.3">
      <c r="A21" s="7">
        <v>15</v>
      </c>
      <c r="B21" s="8">
        <v>6192</v>
      </c>
      <c r="C21" s="9" t="s">
        <v>37</v>
      </c>
      <c r="D21" s="10">
        <v>0</v>
      </c>
      <c r="E21" s="10">
        <v>13</v>
      </c>
      <c r="F21" s="10">
        <v>24</v>
      </c>
      <c r="G21" s="10">
        <v>16</v>
      </c>
      <c r="H21" s="10">
        <v>19</v>
      </c>
      <c r="I21" s="10">
        <v>7</v>
      </c>
      <c r="J21" s="10">
        <v>3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1</v>
      </c>
      <c r="Q21" s="10">
        <v>0</v>
      </c>
      <c r="R21" s="10">
        <v>22</v>
      </c>
      <c r="S21" s="11">
        <v>0</v>
      </c>
      <c r="T21" s="11">
        <v>141</v>
      </c>
      <c r="U21" s="10">
        <f t="shared" si="0"/>
        <v>246</v>
      </c>
    </row>
    <row r="22" spans="1:21" ht="30" customHeight="1" x14ac:dyDescent="0.3">
      <c r="A22" s="7">
        <v>16</v>
      </c>
      <c r="B22" s="8">
        <v>6193</v>
      </c>
      <c r="C22" s="9" t="s">
        <v>38</v>
      </c>
      <c r="D22" s="10">
        <v>0</v>
      </c>
      <c r="E22" s="10">
        <v>4</v>
      </c>
      <c r="F22" s="10">
        <v>34</v>
      </c>
      <c r="G22" s="10">
        <v>136</v>
      </c>
      <c r="H22" s="10">
        <v>111</v>
      </c>
      <c r="I22" s="10">
        <v>23</v>
      </c>
      <c r="J22" s="10">
        <v>149</v>
      </c>
      <c r="K22" s="10">
        <v>1</v>
      </c>
      <c r="L22" s="10">
        <v>1</v>
      </c>
      <c r="M22" s="10">
        <v>57</v>
      </c>
      <c r="N22" s="10">
        <v>6</v>
      </c>
      <c r="O22" s="10">
        <v>3</v>
      </c>
      <c r="P22" s="10">
        <v>50</v>
      </c>
      <c r="Q22" s="10">
        <v>0</v>
      </c>
      <c r="R22" s="10">
        <v>104</v>
      </c>
      <c r="S22" s="10">
        <v>3</v>
      </c>
      <c r="T22" s="10">
        <v>428</v>
      </c>
      <c r="U22" s="21">
        <f t="shared" si="0"/>
        <v>1110</v>
      </c>
    </row>
    <row r="23" spans="1:21" ht="30" customHeight="1" x14ac:dyDescent="0.3">
      <c r="A23" s="7">
        <v>17</v>
      </c>
      <c r="B23" s="8">
        <v>6194</v>
      </c>
      <c r="C23" s="9" t="s">
        <v>39</v>
      </c>
      <c r="D23" s="10">
        <v>0</v>
      </c>
      <c r="E23" s="10">
        <v>5</v>
      </c>
      <c r="F23" s="10">
        <v>33</v>
      </c>
      <c r="G23" s="10">
        <v>18</v>
      </c>
      <c r="H23" s="10">
        <v>91</v>
      </c>
      <c r="I23" s="10">
        <v>25</v>
      </c>
      <c r="J23" s="10">
        <v>143</v>
      </c>
      <c r="K23" s="10">
        <v>4</v>
      </c>
      <c r="L23" s="10">
        <v>4</v>
      </c>
      <c r="M23" s="10">
        <v>0</v>
      </c>
      <c r="N23" s="10">
        <v>1</v>
      </c>
      <c r="O23" s="10">
        <v>1</v>
      </c>
      <c r="P23" s="10">
        <v>168</v>
      </c>
      <c r="Q23" s="10">
        <v>0</v>
      </c>
      <c r="R23" s="10">
        <v>41</v>
      </c>
      <c r="S23" s="10">
        <v>3</v>
      </c>
      <c r="T23" s="10">
        <v>331</v>
      </c>
      <c r="U23" s="10">
        <f t="shared" si="0"/>
        <v>868</v>
      </c>
    </row>
    <row r="24" spans="1:21" ht="30" customHeight="1" x14ac:dyDescent="0.3">
      <c r="A24" s="7">
        <v>18</v>
      </c>
      <c r="B24" s="8">
        <v>6195</v>
      </c>
      <c r="C24" s="9" t="s">
        <v>40</v>
      </c>
      <c r="D24" s="10">
        <v>0</v>
      </c>
      <c r="E24" s="10">
        <v>1</v>
      </c>
      <c r="F24" s="10">
        <v>16</v>
      </c>
      <c r="G24" s="10">
        <v>23</v>
      </c>
      <c r="H24" s="10">
        <v>80</v>
      </c>
      <c r="I24" s="10">
        <v>23</v>
      </c>
      <c r="J24" s="10">
        <v>154</v>
      </c>
      <c r="K24" s="10">
        <v>0</v>
      </c>
      <c r="L24" s="10">
        <v>150</v>
      </c>
      <c r="M24" s="10">
        <v>9</v>
      </c>
      <c r="N24" s="10">
        <v>0</v>
      </c>
      <c r="O24" s="10">
        <v>0</v>
      </c>
      <c r="P24" s="10">
        <v>0</v>
      </c>
      <c r="Q24" s="10">
        <v>0</v>
      </c>
      <c r="R24" s="10">
        <v>119</v>
      </c>
      <c r="S24" s="10">
        <v>0</v>
      </c>
      <c r="T24" s="10">
        <v>197</v>
      </c>
      <c r="U24" s="10">
        <f t="shared" si="0"/>
        <v>772</v>
      </c>
    </row>
    <row r="25" spans="1:21" ht="30" customHeight="1" x14ac:dyDescent="0.3">
      <c r="A25" s="7">
        <v>19</v>
      </c>
      <c r="B25" s="8">
        <v>6196</v>
      </c>
      <c r="C25" s="9" t="s">
        <v>41</v>
      </c>
      <c r="D25" s="10">
        <v>0</v>
      </c>
      <c r="E25" s="10">
        <v>0</v>
      </c>
      <c r="F25" s="10">
        <v>1</v>
      </c>
      <c r="G25" s="10">
        <v>1</v>
      </c>
      <c r="H25" s="10">
        <v>0</v>
      </c>
      <c r="I25" s="10">
        <v>0</v>
      </c>
      <c r="J25" s="10">
        <v>0</v>
      </c>
      <c r="K25" s="10">
        <v>3</v>
      </c>
      <c r="L25" s="10">
        <v>0</v>
      </c>
      <c r="M25" s="10">
        <v>0</v>
      </c>
      <c r="N25" s="10">
        <v>6</v>
      </c>
      <c r="O25" s="10">
        <v>156</v>
      </c>
      <c r="P25" s="10">
        <v>0</v>
      </c>
      <c r="Q25" s="10">
        <v>0</v>
      </c>
      <c r="R25" s="10">
        <v>0</v>
      </c>
      <c r="S25" s="10">
        <v>0</v>
      </c>
      <c r="T25" s="10">
        <v>23</v>
      </c>
      <c r="U25" s="10">
        <f t="shared" si="0"/>
        <v>190</v>
      </c>
    </row>
    <row r="26" spans="1:21" ht="30" customHeight="1" x14ac:dyDescent="0.3">
      <c r="A26" s="22" t="s">
        <v>42</v>
      </c>
      <c r="B26" s="23"/>
      <c r="C26" s="24"/>
      <c r="D26" s="10">
        <f t="shared" ref="D26:U26" si="1">SUM(D8:D25)</f>
        <v>8</v>
      </c>
      <c r="E26" s="10">
        <f t="shared" si="1"/>
        <v>140</v>
      </c>
      <c r="F26" s="10">
        <f t="shared" si="1"/>
        <v>467</v>
      </c>
      <c r="G26" s="10">
        <f t="shared" si="1"/>
        <v>531</v>
      </c>
      <c r="H26" s="10">
        <f t="shared" si="1"/>
        <v>711</v>
      </c>
      <c r="I26" s="10">
        <f t="shared" si="1"/>
        <v>290</v>
      </c>
      <c r="J26" s="10">
        <f t="shared" si="1"/>
        <v>1015</v>
      </c>
      <c r="K26" s="10">
        <f t="shared" si="1"/>
        <v>37</v>
      </c>
      <c r="L26" s="10">
        <f t="shared" si="1"/>
        <v>164</v>
      </c>
      <c r="M26" s="10">
        <f t="shared" si="1"/>
        <v>74</v>
      </c>
      <c r="N26" s="10">
        <f t="shared" si="1"/>
        <v>392</v>
      </c>
      <c r="O26" s="10">
        <f t="shared" si="1"/>
        <v>304</v>
      </c>
      <c r="P26" s="10">
        <f t="shared" si="1"/>
        <v>470</v>
      </c>
      <c r="Q26" s="10">
        <f t="shared" si="1"/>
        <v>0</v>
      </c>
      <c r="R26" s="10">
        <f t="shared" si="1"/>
        <v>635</v>
      </c>
      <c r="S26" s="10">
        <f t="shared" si="1"/>
        <v>16</v>
      </c>
      <c r="T26" s="10">
        <f t="shared" si="1"/>
        <v>2368</v>
      </c>
      <c r="U26" s="10">
        <f t="shared" si="1"/>
        <v>7622</v>
      </c>
    </row>
    <row r="27" spans="1:21" ht="30" customHeight="1" x14ac:dyDescent="0.3">
      <c r="A27" s="25" t="s">
        <v>43</v>
      </c>
      <c r="B27" s="26"/>
      <c r="C27" s="27"/>
      <c r="D27" s="10">
        <f t="shared" ref="D27:U27" si="2">D26+D7</f>
        <v>39</v>
      </c>
      <c r="E27" s="10">
        <f t="shared" si="2"/>
        <v>141</v>
      </c>
      <c r="F27" s="10">
        <f t="shared" si="2"/>
        <v>472</v>
      </c>
      <c r="G27" s="10">
        <f t="shared" si="2"/>
        <v>544</v>
      </c>
      <c r="H27" s="10">
        <f t="shared" si="2"/>
        <v>762</v>
      </c>
      <c r="I27" s="10">
        <f t="shared" si="2"/>
        <v>313</v>
      </c>
      <c r="J27" s="10">
        <f t="shared" si="2"/>
        <v>1063</v>
      </c>
      <c r="K27" s="10">
        <f t="shared" si="2"/>
        <v>51</v>
      </c>
      <c r="L27" s="10">
        <f t="shared" si="2"/>
        <v>179</v>
      </c>
      <c r="M27" s="10">
        <f t="shared" si="2"/>
        <v>76</v>
      </c>
      <c r="N27" s="10">
        <f t="shared" si="2"/>
        <v>400</v>
      </c>
      <c r="O27" s="10">
        <f t="shared" si="2"/>
        <v>319</v>
      </c>
      <c r="P27" s="10">
        <f t="shared" si="2"/>
        <v>470</v>
      </c>
      <c r="Q27" s="10">
        <f t="shared" si="2"/>
        <v>2</v>
      </c>
      <c r="R27" s="10">
        <f t="shared" si="2"/>
        <v>648</v>
      </c>
      <c r="S27" s="10">
        <f t="shared" si="2"/>
        <v>18</v>
      </c>
      <c r="T27" s="10">
        <f t="shared" si="2"/>
        <v>2471</v>
      </c>
      <c r="U27" s="10">
        <f t="shared" si="2"/>
        <v>7968</v>
      </c>
    </row>
  </sheetData>
  <mergeCells count="10">
    <mergeCell ref="A26:C26"/>
    <mergeCell ref="A27:C27"/>
    <mergeCell ref="A1:U1"/>
    <mergeCell ref="A2:U2"/>
    <mergeCell ref="A3:T3"/>
    <mergeCell ref="D4:T4"/>
    <mergeCell ref="A4:A5"/>
    <mergeCell ref="B4:B5"/>
    <mergeCell ref="C4:C5"/>
    <mergeCell ref="U4:U5"/>
  </mergeCells>
  <pageMargins left="0.70000004768371604" right="0.70000004768371604" top="0.75" bottom="0.75" header="0.30000001192092901" footer="0.30000001192092901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3"/>
  <sheetViews>
    <sheetView topLeftCell="A22" zoomScale="80" zoomScaleNormal="80" workbookViewId="0">
      <selection activeCell="T19" sqref="T19"/>
    </sheetView>
  </sheetViews>
  <sheetFormatPr defaultColWidth="9.109375" defaultRowHeight="14.4" x14ac:dyDescent="0.3"/>
  <cols>
    <col min="1" max="1" width="4.6640625" style="12" customWidth="1"/>
    <col min="2" max="2" width="6.44140625" style="12" customWidth="1"/>
    <col min="3" max="3" width="27.33203125" style="12" customWidth="1"/>
    <col min="4" max="6" width="13.6640625" style="12" customWidth="1"/>
    <col min="7" max="7" width="12.109375" style="12" customWidth="1"/>
    <col min="8" max="8" width="11.6640625" style="12" customWidth="1"/>
    <col min="9" max="9" width="11.109375" style="12" customWidth="1"/>
    <col min="10" max="12" width="12.109375" style="12" customWidth="1"/>
    <col min="13" max="13" width="9" style="12" bestFit="1" customWidth="1"/>
    <col min="14" max="14" width="14.6640625" style="12" customWidth="1"/>
    <col min="15" max="15" width="11.109375" style="12" customWidth="1"/>
    <col min="16" max="17" width="10.109375" style="12" customWidth="1"/>
    <col min="18" max="18" width="9" style="12" customWidth="1"/>
    <col min="19" max="19" width="9.33203125" style="12" customWidth="1"/>
    <col min="20" max="20" width="10.88671875" style="12" customWidth="1"/>
    <col min="21" max="21" width="9.109375" style="12" customWidth="1"/>
    <col min="22" max="16384" width="9.109375" style="12"/>
  </cols>
  <sheetData>
    <row r="1" spans="1:21" ht="28.2" customHeight="1" x14ac:dyDescent="0.3">
      <c r="A1" s="38" t="s">
        <v>44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13"/>
    </row>
    <row r="2" spans="1:21" ht="28.2" customHeight="1" x14ac:dyDescent="0.3">
      <c r="A2" s="39" t="s">
        <v>45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13"/>
    </row>
    <row r="3" spans="1:21" ht="33" customHeight="1" x14ac:dyDescent="0.3">
      <c r="A3" s="39" t="s">
        <v>75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13"/>
    </row>
    <row r="4" spans="1:21" ht="78" customHeight="1" x14ac:dyDescent="0.3">
      <c r="A4" s="35" t="s">
        <v>46</v>
      </c>
      <c r="B4" s="35" t="s">
        <v>3</v>
      </c>
      <c r="C4" s="35" t="s">
        <v>47</v>
      </c>
      <c r="D4" s="35" t="s">
        <v>48</v>
      </c>
      <c r="E4" s="36"/>
      <c r="F4" s="36"/>
      <c r="G4" s="36"/>
      <c r="H4" s="36"/>
      <c r="I4" s="36"/>
      <c r="J4" s="36"/>
      <c r="K4" s="36"/>
      <c r="L4" s="36"/>
      <c r="M4" s="36"/>
      <c r="N4" s="37"/>
      <c r="O4" s="35" t="s">
        <v>49</v>
      </c>
      <c r="P4" s="36"/>
      <c r="Q4" s="36"/>
      <c r="R4" s="37"/>
      <c r="S4" s="35" t="s">
        <v>50</v>
      </c>
      <c r="T4" s="37"/>
      <c r="U4" s="13"/>
    </row>
    <row r="5" spans="1:21" ht="16.5" customHeight="1" x14ac:dyDescent="0.3">
      <c r="A5" s="40"/>
      <c r="B5" s="40"/>
      <c r="C5" s="40"/>
      <c r="D5" s="42" t="s">
        <v>51</v>
      </c>
      <c r="E5" s="35" t="s">
        <v>52</v>
      </c>
      <c r="F5" s="36"/>
      <c r="G5" s="36"/>
      <c r="H5" s="36"/>
      <c r="I5" s="36"/>
      <c r="J5" s="36"/>
      <c r="K5" s="36"/>
      <c r="L5" s="36"/>
      <c r="M5" s="36"/>
      <c r="N5" s="37"/>
      <c r="O5" s="35" t="s">
        <v>52</v>
      </c>
      <c r="P5" s="36"/>
      <c r="Q5" s="36"/>
      <c r="R5" s="37"/>
      <c r="S5" s="42" t="s">
        <v>53</v>
      </c>
      <c r="T5" s="14" t="s">
        <v>54</v>
      </c>
      <c r="U5" s="13"/>
    </row>
    <row r="6" spans="1:21" ht="30" customHeight="1" x14ac:dyDescent="0.3">
      <c r="A6" s="40"/>
      <c r="B6" s="40"/>
      <c r="C6" s="40"/>
      <c r="D6" s="43"/>
      <c r="E6" s="35" t="s">
        <v>55</v>
      </c>
      <c r="F6" s="36"/>
      <c r="G6" s="36"/>
      <c r="H6" s="36"/>
      <c r="I6" s="37"/>
      <c r="J6" s="35" t="s">
        <v>56</v>
      </c>
      <c r="K6" s="35" t="s">
        <v>57</v>
      </c>
      <c r="L6" s="35" t="s">
        <v>58</v>
      </c>
      <c r="M6" s="35" t="s">
        <v>59</v>
      </c>
      <c r="N6" s="35" t="s">
        <v>60</v>
      </c>
      <c r="O6" s="42" t="s">
        <v>61</v>
      </c>
      <c r="P6" s="42" t="s">
        <v>62</v>
      </c>
      <c r="Q6" s="42" t="s">
        <v>63</v>
      </c>
      <c r="R6" s="42" t="s">
        <v>64</v>
      </c>
      <c r="S6" s="43"/>
      <c r="T6" s="42" t="s">
        <v>65</v>
      </c>
      <c r="U6" s="13"/>
    </row>
    <row r="7" spans="1:21" ht="97.2" customHeight="1" x14ac:dyDescent="0.3">
      <c r="A7" s="41"/>
      <c r="B7" s="41"/>
      <c r="C7" s="41"/>
      <c r="D7" s="44"/>
      <c r="E7" s="14" t="s">
        <v>66</v>
      </c>
      <c r="F7" s="15" t="s">
        <v>67</v>
      </c>
      <c r="G7" s="14" t="s">
        <v>68</v>
      </c>
      <c r="H7" s="14" t="s">
        <v>69</v>
      </c>
      <c r="I7" s="14" t="s">
        <v>70</v>
      </c>
      <c r="J7" s="41"/>
      <c r="K7" s="41"/>
      <c r="L7" s="41"/>
      <c r="M7" s="41"/>
      <c r="N7" s="41"/>
      <c r="O7" s="44"/>
      <c r="P7" s="44"/>
      <c r="Q7" s="44"/>
      <c r="R7" s="44"/>
      <c r="S7" s="44"/>
      <c r="T7" s="44"/>
      <c r="U7" s="13"/>
    </row>
    <row r="8" spans="1:21" s="16" customFormat="1" ht="14.4" customHeight="1" x14ac:dyDescent="0.3">
      <c r="A8" s="17">
        <v>1</v>
      </c>
      <c r="B8" s="17">
        <v>2</v>
      </c>
      <c r="C8" s="17">
        <v>3</v>
      </c>
      <c r="D8" s="17">
        <v>4</v>
      </c>
      <c r="E8" s="17">
        <v>5</v>
      </c>
      <c r="F8" s="17">
        <v>6</v>
      </c>
      <c r="G8" s="17">
        <v>7</v>
      </c>
      <c r="H8" s="17">
        <v>8</v>
      </c>
      <c r="I8" s="17">
        <v>9</v>
      </c>
      <c r="J8" s="17">
        <v>10</v>
      </c>
      <c r="K8" s="17">
        <v>11</v>
      </c>
      <c r="L8" s="17">
        <v>12</v>
      </c>
      <c r="M8" s="17">
        <v>13</v>
      </c>
      <c r="N8" s="17">
        <v>14</v>
      </c>
      <c r="O8" s="17">
        <v>15</v>
      </c>
      <c r="P8" s="17">
        <v>16</v>
      </c>
      <c r="Q8" s="17">
        <v>17</v>
      </c>
      <c r="R8" s="17">
        <v>18</v>
      </c>
      <c r="S8" s="17">
        <v>19</v>
      </c>
      <c r="T8" s="17">
        <v>20</v>
      </c>
    </row>
    <row r="9" spans="1:21" ht="30" customHeight="1" x14ac:dyDescent="0.3">
      <c r="A9" s="8">
        <v>1</v>
      </c>
      <c r="B9" s="8">
        <v>6100</v>
      </c>
      <c r="C9" s="9" t="s">
        <v>23</v>
      </c>
      <c r="D9" s="8">
        <f t="shared" ref="D9:D27" si="0">SUM(E9:N9)</f>
        <v>745</v>
      </c>
      <c r="E9" s="8">
        <v>119</v>
      </c>
      <c r="F9" s="8">
        <v>0</v>
      </c>
      <c r="G9" s="8">
        <v>0</v>
      </c>
      <c r="H9" s="8">
        <v>18</v>
      </c>
      <c r="I9" s="8">
        <v>67</v>
      </c>
      <c r="J9" s="8">
        <v>288</v>
      </c>
      <c r="K9" s="8">
        <v>152</v>
      </c>
      <c r="L9" s="8">
        <v>18</v>
      </c>
      <c r="M9" s="8">
        <v>81</v>
      </c>
      <c r="N9" s="8">
        <v>2</v>
      </c>
      <c r="O9" s="8">
        <v>503</v>
      </c>
      <c r="P9" s="8">
        <v>217</v>
      </c>
      <c r="Q9" s="8">
        <v>0</v>
      </c>
      <c r="R9" s="8">
        <v>25</v>
      </c>
      <c r="S9" s="8">
        <v>3</v>
      </c>
      <c r="T9" s="8">
        <v>0</v>
      </c>
    </row>
    <row r="10" spans="1:21" ht="54" customHeight="1" x14ac:dyDescent="0.3">
      <c r="A10" s="8">
        <v>2</v>
      </c>
      <c r="B10" s="8">
        <v>6152</v>
      </c>
      <c r="C10" s="9" t="s">
        <v>24</v>
      </c>
      <c r="D10" s="8">
        <f t="shared" si="0"/>
        <v>5</v>
      </c>
      <c r="E10" s="8">
        <v>3</v>
      </c>
      <c r="F10" s="8">
        <v>0</v>
      </c>
      <c r="G10" s="8">
        <v>2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5</v>
      </c>
      <c r="P10" s="8">
        <v>0</v>
      </c>
      <c r="Q10" s="8">
        <v>0</v>
      </c>
      <c r="R10" s="8">
        <v>0</v>
      </c>
      <c r="S10" s="8">
        <v>4</v>
      </c>
      <c r="T10" s="8">
        <v>0</v>
      </c>
    </row>
    <row r="11" spans="1:21" ht="30" customHeight="1" x14ac:dyDescent="0.3">
      <c r="A11" s="8">
        <v>3</v>
      </c>
      <c r="B11" s="8">
        <v>6154</v>
      </c>
      <c r="C11" s="9" t="s">
        <v>25</v>
      </c>
      <c r="D11" s="8">
        <f t="shared" si="0"/>
        <v>1082</v>
      </c>
      <c r="E11" s="8">
        <v>74</v>
      </c>
      <c r="F11" s="8">
        <v>0</v>
      </c>
      <c r="G11" s="8">
        <v>25</v>
      </c>
      <c r="H11" s="8">
        <v>0</v>
      </c>
      <c r="I11" s="8">
        <v>650</v>
      </c>
      <c r="J11" s="8">
        <v>322</v>
      </c>
      <c r="K11" s="8">
        <v>1</v>
      </c>
      <c r="L11" s="8">
        <v>0</v>
      </c>
      <c r="M11" s="8">
        <v>10</v>
      </c>
      <c r="N11" s="8">
        <v>0</v>
      </c>
      <c r="O11" s="8">
        <v>755</v>
      </c>
      <c r="P11" s="8">
        <v>327</v>
      </c>
      <c r="Q11" s="8">
        <v>0</v>
      </c>
      <c r="R11" s="8">
        <v>0</v>
      </c>
      <c r="S11" s="8">
        <v>8</v>
      </c>
      <c r="T11" s="8">
        <v>2</v>
      </c>
    </row>
    <row r="12" spans="1:21" ht="30" customHeight="1" x14ac:dyDescent="0.3">
      <c r="A12" s="8">
        <v>4</v>
      </c>
      <c r="B12" s="8">
        <v>6164</v>
      </c>
      <c r="C12" s="9" t="s">
        <v>26</v>
      </c>
      <c r="D12" s="8">
        <f t="shared" si="0"/>
        <v>460</v>
      </c>
      <c r="E12" s="8">
        <v>51</v>
      </c>
      <c r="F12" s="8">
        <v>0</v>
      </c>
      <c r="G12" s="8">
        <v>7</v>
      </c>
      <c r="H12" s="8">
        <v>0</v>
      </c>
      <c r="I12" s="8">
        <v>274</v>
      </c>
      <c r="J12" s="8">
        <v>113</v>
      </c>
      <c r="K12" s="8">
        <v>1</v>
      </c>
      <c r="L12" s="8">
        <v>0</v>
      </c>
      <c r="M12" s="8">
        <v>14</v>
      </c>
      <c r="N12" s="8">
        <v>0</v>
      </c>
      <c r="O12" s="8">
        <v>370</v>
      </c>
      <c r="P12" s="8">
        <v>89</v>
      </c>
      <c r="Q12" s="8">
        <v>0</v>
      </c>
      <c r="R12" s="8">
        <v>1</v>
      </c>
      <c r="S12" s="8">
        <v>18</v>
      </c>
      <c r="T12" s="8">
        <v>2</v>
      </c>
    </row>
    <row r="13" spans="1:21" ht="44.4" customHeight="1" x14ac:dyDescent="0.3">
      <c r="A13" s="8">
        <v>5</v>
      </c>
      <c r="B13" s="8">
        <v>6165</v>
      </c>
      <c r="C13" s="9" t="s">
        <v>27</v>
      </c>
      <c r="D13" s="8">
        <f t="shared" si="0"/>
        <v>1119</v>
      </c>
      <c r="E13" s="20">
        <v>81</v>
      </c>
      <c r="F13" s="20">
        <v>0</v>
      </c>
      <c r="G13" s="20">
        <v>27</v>
      </c>
      <c r="H13" s="20">
        <v>0</v>
      </c>
      <c r="I13" s="20">
        <v>885</v>
      </c>
      <c r="J13" s="20">
        <v>100</v>
      </c>
      <c r="K13" s="20">
        <v>0</v>
      </c>
      <c r="L13" s="20">
        <v>0</v>
      </c>
      <c r="M13" s="20">
        <v>26</v>
      </c>
      <c r="N13" s="20">
        <v>0</v>
      </c>
      <c r="O13" s="20">
        <v>918</v>
      </c>
      <c r="P13" s="20">
        <v>201</v>
      </c>
      <c r="Q13" s="8">
        <v>0</v>
      </c>
      <c r="R13" s="8">
        <v>0</v>
      </c>
      <c r="S13" s="8">
        <v>18</v>
      </c>
      <c r="T13" s="8">
        <v>0</v>
      </c>
    </row>
    <row r="14" spans="1:21" ht="30" customHeight="1" x14ac:dyDescent="0.3">
      <c r="A14" s="8">
        <v>6</v>
      </c>
      <c r="B14" s="8">
        <v>6171</v>
      </c>
      <c r="C14" s="9" t="s">
        <v>28</v>
      </c>
      <c r="D14" s="8">
        <f t="shared" si="0"/>
        <v>484</v>
      </c>
      <c r="E14" s="8">
        <v>53</v>
      </c>
      <c r="F14" s="8">
        <v>1</v>
      </c>
      <c r="G14" s="8">
        <v>10</v>
      </c>
      <c r="H14" s="8">
        <v>0</v>
      </c>
      <c r="I14" s="8">
        <v>341</v>
      </c>
      <c r="J14" s="8">
        <v>42</v>
      </c>
      <c r="K14" s="8">
        <v>1</v>
      </c>
      <c r="L14" s="8">
        <v>0</v>
      </c>
      <c r="M14" s="8">
        <v>36</v>
      </c>
      <c r="N14" s="8">
        <v>0</v>
      </c>
      <c r="O14" s="8">
        <v>422</v>
      </c>
      <c r="P14" s="8">
        <v>59</v>
      </c>
      <c r="Q14" s="8">
        <v>0</v>
      </c>
      <c r="R14" s="8">
        <v>3</v>
      </c>
      <c r="S14" s="8">
        <v>27</v>
      </c>
      <c r="T14" s="8">
        <v>0</v>
      </c>
    </row>
    <row r="15" spans="1:21" ht="30" customHeight="1" x14ac:dyDescent="0.3">
      <c r="A15" s="8">
        <v>7</v>
      </c>
      <c r="B15" s="8">
        <v>6173</v>
      </c>
      <c r="C15" s="9" t="s">
        <v>29</v>
      </c>
      <c r="D15" s="8">
        <f t="shared" si="0"/>
        <v>387</v>
      </c>
      <c r="E15" s="8">
        <v>23</v>
      </c>
      <c r="F15" s="8">
        <v>1</v>
      </c>
      <c r="G15" s="8">
        <v>5</v>
      </c>
      <c r="H15" s="8">
        <v>0</v>
      </c>
      <c r="I15" s="8">
        <v>234</v>
      </c>
      <c r="J15" s="8">
        <v>124</v>
      </c>
      <c r="K15" s="8">
        <v>0</v>
      </c>
      <c r="L15" s="8">
        <v>0</v>
      </c>
      <c r="M15" s="8">
        <v>0</v>
      </c>
      <c r="N15" s="8">
        <v>0</v>
      </c>
      <c r="O15" s="8">
        <v>294</v>
      </c>
      <c r="P15" s="8">
        <v>93</v>
      </c>
      <c r="Q15" s="8">
        <v>0</v>
      </c>
      <c r="R15" s="8">
        <v>0</v>
      </c>
      <c r="S15" s="8">
        <v>2</v>
      </c>
      <c r="T15" s="8">
        <v>0</v>
      </c>
    </row>
    <row r="16" spans="1:21" ht="30" customHeight="1" x14ac:dyDescent="0.3">
      <c r="A16" s="8">
        <v>8</v>
      </c>
      <c r="B16" s="8">
        <v>6174</v>
      </c>
      <c r="C16" s="9" t="s">
        <v>30</v>
      </c>
      <c r="D16" s="8">
        <f t="shared" si="0"/>
        <v>603</v>
      </c>
      <c r="E16" s="8">
        <v>50</v>
      </c>
      <c r="F16" s="8">
        <v>0</v>
      </c>
      <c r="G16" s="8">
        <v>19</v>
      </c>
      <c r="H16" s="8">
        <v>0</v>
      </c>
      <c r="I16" s="8">
        <v>504</v>
      </c>
      <c r="J16" s="8">
        <v>18</v>
      </c>
      <c r="K16" s="8">
        <v>0</v>
      </c>
      <c r="L16" s="8">
        <v>0</v>
      </c>
      <c r="M16" s="8">
        <v>12</v>
      </c>
      <c r="N16" s="8">
        <v>0</v>
      </c>
      <c r="O16" s="8">
        <v>476</v>
      </c>
      <c r="P16" s="8">
        <v>127</v>
      </c>
      <c r="Q16" s="8">
        <v>0</v>
      </c>
      <c r="R16" s="8">
        <v>0</v>
      </c>
      <c r="S16" s="8">
        <v>4</v>
      </c>
      <c r="T16" s="8">
        <v>1</v>
      </c>
    </row>
    <row r="17" spans="1:21" ht="30" customHeight="1" x14ac:dyDescent="0.3">
      <c r="A17" s="8">
        <v>9</v>
      </c>
      <c r="B17" s="8">
        <v>6181</v>
      </c>
      <c r="C17" s="9" t="s">
        <v>31</v>
      </c>
      <c r="D17" s="8">
        <f t="shared" si="0"/>
        <v>1100</v>
      </c>
      <c r="E17" s="8">
        <v>76</v>
      </c>
      <c r="F17" s="8">
        <v>0</v>
      </c>
      <c r="G17" s="8">
        <v>29</v>
      </c>
      <c r="H17" s="8">
        <v>0</v>
      </c>
      <c r="I17" s="8">
        <v>651</v>
      </c>
      <c r="J17" s="8">
        <v>312</v>
      </c>
      <c r="K17" s="8">
        <v>1</v>
      </c>
      <c r="L17" s="8">
        <v>0</v>
      </c>
      <c r="M17" s="8">
        <v>31</v>
      </c>
      <c r="N17" s="8">
        <v>0</v>
      </c>
      <c r="O17" s="8">
        <v>770</v>
      </c>
      <c r="P17" s="8">
        <v>330</v>
      </c>
      <c r="Q17" s="8">
        <v>0</v>
      </c>
      <c r="R17" s="20">
        <v>0</v>
      </c>
      <c r="S17" s="8">
        <v>4</v>
      </c>
      <c r="T17" s="8">
        <v>0</v>
      </c>
    </row>
    <row r="18" spans="1:21" ht="30" customHeight="1" x14ac:dyDescent="0.3">
      <c r="A18" s="8">
        <v>10</v>
      </c>
      <c r="B18" s="8">
        <v>6182</v>
      </c>
      <c r="C18" s="9" t="s">
        <v>32</v>
      </c>
      <c r="D18" s="8">
        <f t="shared" si="0"/>
        <v>851</v>
      </c>
      <c r="E18" s="8">
        <v>56</v>
      </c>
      <c r="F18" s="8">
        <v>1</v>
      </c>
      <c r="G18" s="8">
        <v>9</v>
      </c>
      <c r="H18" s="8">
        <v>0</v>
      </c>
      <c r="I18" s="8">
        <v>542</v>
      </c>
      <c r="J18" s="8">
        <v>217</v>
      </c>
      <c r="K18" s="8">
        <v>1</v>
      </c>
      <c r="L18" s="8">
        <v>0</v>
      </c>
      <c r="M18" s="8">
        <v>25</v>
      </c>
      <c r="N18" s="8">
        <v>0</v>
      </c>
      <c r="O18" s="20">
        <v>656</v>
      </c>
      <c r="P18" s="8">
        <v>195</v>
      </c>
      <c r="Q18" s="8">
        <v>0</v>
      </c>
      <c r="R18" s="8">
        <v>0</v>
      </c>
      <c r="S18" s="8">
        <v>3</v>
      </c>
      <c r="T18" s="8">
        <v>0</v>
      </c>
    </row>
    <row r="19" spans="1:21" ht="30" customHeight="1" x14ac:dyDescent="0.3">
      <c r="A19" s="8">
        <v>11</v>
      </c>
      <c r="B19" s="8">
        <v>6183</v>
      </c>
      <c r="C19" s="9" t="s">
        <v>33</v>
      </c>
      <c r="D19" s="8">
        <f t="shared" si="0"/>
        <v>588</v>
      </c>
      <c r="E19" s="8">
        <v>31</v>
      </c>
      <c r="F19" s="8">
        <v>0</v>
      </c>
      <c r="G19" s="8">
        <v>14</v>
      </c>
      <c r="H19" s="8">
        <v>0</v>
      </c>
      <c r="I19" s="8">
        <v>425</v>
      </c>
      <c r="J19" s="8">
        <v>107</v>
      </c>
      <c r="K19" s="8">
        <v>0</v>
      </c>
      <c r="L19" s="8">
        <v>0</v>
      </c>
      <c r="M19" s="8">
        <v>11</v>
      </c>
      <c r="N19" s="8">
        <v>0</v>
      </c>
      <c r="O19" s="8">
        <v>475</v>
      </c>
      <c r="P19" s="8">
        <v>113</v>
      </c>
      <c r="Q19" s="8">
        <v>0</v>
      </c>
      <c r="R19" s="8">
        <v>0</v>
      </c>
      <c r="S19" s="8">
        <v>5</v>
      </c>
      <c r="T19" s="8">
        <v>3</v>
      </c>
    </row>
    <row r="20" spans="1:21" ht="30" customHeight="1" x14ac:dyDescent="0.3">
      <c r="A20" s="8">
        <v>12</v>
      </c>
      <c r="B20" s="8">
        <v>6186</v>
      </c>
      <c r="C20" s="9" t="s">
        <v>34</v>
      </c>
      <c r="D20" s="8">
        <f t="shared" si="0"/>
        <v>818</v>
      </c>
      <c r="E20" s="8">
        <v>39</v>
      </c>
      <c r="F20" s="8">
        <v>1</v>
      </c>
      <c r="G20" s="8">
        <v>14</v>
      </c>
      <c r="H20" s="8">
        <v>0</v>
      </c>
      <c r="I20" s="8">
        <v>399</v>
      </c>
      <c r="J20" s="8">
        <v>338</v>
      </c>
      <c r="K20" s="8">
        <v>0</v>
      </c>
      <c r="L20" s="8">
        <v>1</v>
      </c>
      <c r="M20" s="8">
        <v>26</v>
      </c>
      <c r="N20" s="8">
        <v>0</v>
      </c>
      <c r="O20" s="8">
        <v>649</v>
      </c>
      <c r="P20" s="8">
        <v>169</v>
      </c>
      <c r="Q20" s="8">
        <v>0</v>
      </c>
      <c r="R20" s="8">
        <v>0</v>
      </c>
      <c r="S20" s="8">
        <v>0</v>
      </c>
      <c r="T20" s="8">
        <v>0</v>
      </c>
    </row>
    <row r="21" spans="1:21" ht="30" customHeight="1" x14ac:dyDescent="0.3">
      <c r="A21" s="8">
        <v>13</v>
      </c>
      <c r="B21" s="8">
        <v>6188</v>
      </c>
      <c r="C21" s="9" t="s">
        <v>35</v>
      </c>
      <c r="D21" s="8">
        <f t="shared" si="0"/>
        <v>699</v>
      </c>
      <c r="E21" s="8">
        <v>39</v>
      </c>
      <c r="F21" s="8">
        <v>0</v>
      </c>
      <c r="G21" s="8">
        <v>5</v>
      </c>
      <c r="H21" s="8">
        <v>0</v>
      </c>
      <c r="I21" s="8">
        <v>420</v>
      </c>
      <c r="J21" s="8">
        <v>215</v>
      </c>
      <c r="K21" s="8">
        <v>0</v>
      </c>
      <c r="L21" s="8">
        <v>0</v>
      </c>
      <c r="M21" s="8">
        <v>20</v>
      </c>
      <c r="N21" s="8">
        <v>0</v>
      </c>
      <c r="O21" s="8">
        <v>569</v>
      </c>
      <c r="P21" s="8">
        <v>130</v>
      </c>
      <c r="Q21" s="8">
        <v>0</v>
      </c>
      <c r="R21" s="8">
        <v>0</v>
      </c>
      <c r="S21" s="8">
        <v>14</v>
      </c>
      <c r="T21" s="8">
        <v>0</v>
      </c>
    </row>
    <row r="22" spans="1:21" ht="30" customHeight="1" x14ac:dyDescent="0.3">
      <c r="A22" s="8">
        <v>14</v>
      </c>
      <c r="B22" s="8">
        <v>6191</v>
      </c>
      <c r="C22" s="9" t="s">
        <v>36</v>
      </c>
      <c r="D22" s="8">
        <f t="shared" si="0"/>
        <v>709</v>
      </c>
      <c r="E22" s="8">
        <v>34</v>
      </c>
      <c r="F22" s="8">
        <v>1</v>
      </c>
      <c r="G22" s="8">
        <v>7</v>
      </c>
      <c r="H22" s="8">
        <v>0</v>
      </c>
      <c r="I22" s="8">
        <v>408</v>
      </c>
      <c r="J22" s="8">
        <v>241</v>
      </c>
      <c r="K22" s="8">
        <v>3</v>
      </c>
      <c r="L22" s="8">
        <v>0</v>
      </c>
      <c r="M22" s="8">
        <v>15</v>
      </c>
      <c r="N22" s="8">
        <v>0</v>
      </c>
      <c r="O22" s="8">
        <v>591</v>
      </c>
      <c r="P22" s="8">
        <v>117</v>
      </c>
      <c r="Q22" s="8">
        <v>0</v>
      </c>
      <c r="R22" s="8">
        <v>1</v>
      </c>
      <c r="S22" s="8">
        <v>22</v>
      </c>
      <c r="T22" s="8">
        <v>0</v>
      </c>
    </row>
    <row r="23" spans="1:21" ht="30" customHeight="1" x14ac:dyDescent="0.3">
      <c r="A23" s="8">
        <v>15</v>
      </c>
      <c r="B23" s="8">
        <v>6192</v>
      </c>
      <c r="C23" s="9" t="s">
        <v>37</v>
      </c>
      <c r="D23" s="8">
        <f t="shared" si="0"/>
        <v>444</v>
      </c>
      <c r="E23" s="8">
        <v>21</v>
      </c>
      <c r="F23" s="8">
        <v>0</v>
      </c>
      <c r="G23" s="8">
        <v>3</v>
      </c>
      <c r="H23" s="8">
        <v>0</v>
      </c>
      <c r="I23" s="8">
        <v>235</v>
      </c>
      <c r="J23" s="8">
        <v>180</v>
      </c>
      <c r="K23" s="8">
        <v>0</v>
      </c>
      <c r="L23" s="8">
        <v>0</v>
      </c>
      <c r="M23" s="8">
        <v>5</v>
      </c>
      <c r="N23" s="8">
        <v>0</v>
      </c>
      <c r="O23" s="8">
        <v>380</v>
      </c>
      <c r="P23" s="8">
        <v>64</v>
      </c>
      <c r="Q23" s="8">
        <v>0</v>
      </c>
      <c r="R23" s="8">
        <v>0</v>
      </c>
      <c r="S23" s="8">
        <v>2</v>
      </c>
      <c r="T23" s="8">
        <v>0</v>
      </c>
    </row>
    <row r="24" spans="1:21" ht="30" customHeight="1" x14ac:dyDescent="0.3">
      <c r="A24" s="8">
        <v>16</v>
      </c>
      <c r="B24" s="8">
        <v>6193</v>
      </c>
      <c r="C24" s="9" t="s">
        <v>38</v>
      </c>
      <c r="D24" s="8">
        <f t="shared" si="0"/>
        <v>2285</v>
      </c>
      <c r="E24" s="8">
        <v>163</v>
      </c>
      <c r="F24" s="8">
        <v>0</v>
      </c>
      <c r="G24" s="8">
        <v>50</v>
      </c>
      <c r="H24" s="8">
        <v>0</v>
      </c>
      <c r="I24" s="8">
        <v>1350</v>
      </c>
      <c r="J24" s="8">
        <v>676</v>
      </c>
      <c r="K24" s="8">
        <v>0</v>
      </c>
      <c r="L24" s="8">
        <v>0</v>
      </c>
      <c r="M24" s="8">
        <v>46</v>
      </c>
      <c r="N24" s="8">
        <v>0</v>
      </c>
      <c r="O24" s="8">
        <v>1816</v>
      </c>
      <c r="P24" s="8">
        <v>461</v>
      </c>
      <c r="Q24" s="8">
        <v>0</v>
      </c>
      <c r="R24" s="8">
        <v>8</v>
      </c>
      <c r="S24" s="8">
        <v>58</v>
      </c>
      <c r="T24" s="8">
        <v>5</v>
      </c>
    </row>
    <row r="25" spans="1:21" ht="30" customHeight="1" x14ac:dyDescent="0.3">
      <c r="A25" s="8">
        <v>17</v>
      </c>
      <c r="B25" s="8">
        <v>6194</v>
      </c>
      <c r="C25" s="9" t="s">
        <v>39</v>
      </c>
      <c r="D25" s="8">
        <f t="shared" si="0"/>
        <v>1775</v>
      </c>
      <c r="E25" s="8">
        <v>143</v>
      </c>
      <c r="F25" s="8">
        <v>0</v>
      </c>
      <c r="G25" s="8">
        <v>47</v>
      </c>
      <c r="H25" s="8">
        <v>0</v>
      </c>
      <c r="I25" s="8">
        <v>1001</v>
      </c>
      <c r="J25" s="8">
        <v>538</v>
      </c>
      <c r="K25" s="8">
        <v>0</v>
      </c>
      <c r="L25" s="8">
        <v>3</v>
      </c>
      <c r="M25" s="8">
        <v>43</v>
      </c>
      <c r="N25" s="8">
        <v>0</v>
      </c>
      <c r="O25" s="20">
        <v>1311</v>
      </c>
      <c r="P25" s="20">
        <v>464</v>
      </c>
      <c r="Q25" s="8">
        <v>0</v>
      </c>
      <c r="R25" s="8">
        <v>0</v>
      </c>
      <c r="S25" s="8">
        <v>16</v>
      </c>
      <c r="T25" s="8">
        <v>1</v>
      </c>
      <c r="U25" s="18"/>
    </row>
    <row r="26" spans="1:21" s="18" customFormat="1" ht="30" customHeight="1" x14ac:dyDescent="0.3">
      <c r="A26" s="8">
        <v>18</v>
      </c>
      <c r="B26" s="8">
        <v>6195</v>
      </c>
      <c r="C26" s="9" t="s">
        <v>40</v>
      </c>
      <c r="D26" s="8">
        <f t="shared" si="0"/>
        <v>1546</v>
      </c>
      <c r="E26" s="8">
        <v>157</v>
      </c>
      <c r="F26" s="8">
        <v>0</v>
      </c>
      <c r="G26" s="8">
        <v>24</v>
      </c>
      <c r="H26" s="8">
        <v>0</v>
      </c>
      <c r="I26" s="8">
        <v>927</v>
      </c>
      <c r="J26" s="8">
        <v>394</v>
      </c>
      <c r="K26" s="8">
        <v>9</v>
      </c>
      <c r="L26" s="8">
        <v>0</v>
      </c>
      <c r="M26" s="8">
        <v>35</v>
      </c>
      <c r="N26" s="8">
        <v>0</v>
      </c>
      <c r="O26" s="8">
        <v>1117</v>
      </c>
      <c r="P26" s="8">
        <v>429</v>
      </c>
      <c r="Q26" s="8">
        <v>0</v>
      </c>
      <c r="R26" s="8">
        <v>0</v>
      </c>
      <c r="S26" s="8">
        <v>12</v>
      </c>
      <c r="T26" s="8">
        <v>0</v>
      </c>
    </row>
    <row r="27" spans="1:21" s="18" customFormat="1" ht="30" customHeight="1" x14ac:dyDescent="0.3">
      <c r="A27" s="8">
        <v>19</v>
      </c>
      <c r="B27" s="8">
        <v>6196</v>
      </c>
      <c r="C27" s="9" t="s">
        <v>41</v>
      </c>
      <c r="D27" s="8">
        <f t="shared" si="0"/>
        <v>405</v>
      </c>
      <c r="E27" s="20">
        <v>111</v>
      </c>
      <c r="F27" s="20">
        <v>0</v>
      </c>
      <c r="G27" s="20">
        <v>0</v>
      </c>
      <c r="H27" s="20">
        <v>0</v>
      </c>
      <c r="I27" s="20">
        <v>108</v>
      </c>
      <c r="J27" s="20">
        <v>104</v>
      </c>
      <c r="K27" s="20">
        <v>4</v>
      </c>
      <c r="L27" s="20">
        <v>2</v>
      </c>
      <c r="M27" s="20">
        <v>76</v>
      </c>
      <c r="N27" s="20">
        <v>0</v>
      </c>
      <c r="O27" s="20">
        <v>374</v>
      </c>
      <c r="P27" s="20">
        <v>30</v>
      </c>
      <c r="Q27" s="20">
        <v>0</v>
      </c>
      <c r="R27" s="20">
        <v>1</v>
      </c>
      <c r="S27" s="8">
        <v>37</v>
      </c>
      <c r="T27" s="8">
        <v>0</v>
      </c>
      <c r="U27" s="12"/>
    </row>
    <row r="28" spans="1:21" ht="30" customHeight="1" x14ac:dyDescent="0.3">
      <c r="A28" s="46" t="s">
        <v>71</v>
      </c>
      <c r="B28" s="47"/>
      <c r="C28" s="48"/>
      <c r="D28" s="8">
        <f t="shared" ref="D28:T28" si="1">SUM(D10:D27)</f>
        <v>15360</v>
      </c>
      <c r="E28" s="8">
        <f t="shared" si="1"/>
        <v>1205</v>
      </c>
      <c r="F28" s="8">
        <f t="shared" si="1"/>
        <v>5</v>
      </c>
      <c r="G28" s="8">
        <f t="shared" si="1"/>
        <v>297</v>
      </c>
      <c r="H28" s="8">
        <f t="shared" si="1"/>
        <v>0</v>
      </c>
      <c r="I28" s="8">
        <f t="shared" si="1"/>
        <v>9354</v>
      </c>
      <c r="J28" s="8">
        <f t="shared" si="1"/>
        <v>4041</v>
      </c>
      <c r="K28" s="8">
        <f t="shared" si="1"/>
        <v>21</v>
      </c>
      <c r="L28" s="8">
        <f t="shared" si="1"/>
        <v>6</v>
      </c>
      <c r="M28" s="8">
        <f t="shared" si="1"/>
        <v>431</v>
      </c>
      <c r="N28" s="8">
        <f t="shared" si="1"/>
        <v>0</v>
      </c>
      <c r="O28" s="8">
        <f t="shared" si="1"/>
        <v>11948</v>
      </c>
      <c r="P28" s="8">
        <f>SUM(P10:P27)</f>
        <v>3398</v>
      </c>
      <c r="Q28" s="8">
        <f t="shared" si="1"/>
        <v>0</v>
      </c>
      <c r="R28" s="8">
        <f t="shared" si="1"/>
        <v>14</v>
      </c>
      <c r="S28" s="8">
        <f t="shared" si="1"/>
        <v>254</v>
      </c>
      <c r="T28" s="8">
        <f t="shared" si="1"/>
        <v>14</v>
      </c>
    </row>
    <row r="29" spans="1:21" ht="30" customHeight="1" x14ac:dyDescent="0.3">
      <c r="A29" s="46" t="s">
        <v>72</v>
      </c>
      <c r="B29" s="47"/>
      <c r="C29" s="48"/>
      <c r="D29" s="19">
        <f>SUM(E29:N29)</f>
        <v>16105</v>
      </c>
      <c r="E29" s="19">
        <f>E28+E9</f>
        <v>1324</v>
      </c>
      <c r="F29" s="19">
        <f>F28+F9</f>
        <v>5</v>
      </c>
      <c r="G29" s="19">
        <f>G28+G9</f>
        <v>297</v>
      </c>
      <c r="H29" s="19">
        <f>H9</f>
        <v>18</v>
      </c>
      <c r="I29" s="19">
        <f t="shared" ref="I29:T29" si="2">I28+I9</f>
        <v>9421</v>
      </c>
      <c r="J29" s="19">
        <f t="shared" si="2"/>
        <v>4329</v>
      </c>
      <c r="K29" s="19">
        <f t="shared" si="2"/>
        <v>173</v>
      </c>
      <c r="L29" s="19">
        <f t="shared" si="2"/>
        <v>24</v>
      </c>
      <c r="M29" s="19">
        <f t="shared" si="2"/>
        <v>512</v>
      </c>
      <c r="N29" s="19">
        <f t="shared" si="2"/>
        <v>2</v>
      </c>
      <c r="O29" s="19">
        <f t="shared" si="2"/>
        <v>12451</v>
      </c>
      <c r="P29" s="19">
        <f t="shared" si="2"/>
        <v>3615</v>
      </c>
      <c r="Q29" s="19">
        <f t="shared" si="2"/>
        <v>0</v>
      </c>
      <c r="R29" s="19">
        <f t="shared" si="2"/>
        <v>39</v>
      </c>
      <c r="S29" s="19">
        <f t="shared" si="2"/>
        <v>257</v>
      </c>
      <c r="T29" s="19">
        <f t="shared" si="2"/>
        <v>14</v>
      </c>
    </row>
    <row r="30" spans="1:21" ht="21.75" customHeight="1" x14ac:dyDescent="0.3"/>
    <row r="31" spans="1:21" x14ac:dyDescent="0.3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</row>
    <row r="32" spans="1:21" ht="12" customHeight="1" x14ac:dyDescent="0.3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</row>
    <row r="33" spans="1:18" x14ac:dyDescent="0.3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</row>
  </sheetData>
  <mergeCells count="27">
    <mergeCell ref="A31:R33"/>
    <mergeCell ref="A28:C28"/>
    <mergeCell ref="A29:C29"/>
    <mergeCell ref="J6:J7"/>
    <mergeCell ref="T6:T7"/>
    <mergeCell ref="S5:S7"/>
    <mergeCell ref="R6:R7"/>
    <mergeCell ref="Q6:Q7"/>
    <mergeCell ref="O5:R5"/>
    <mergeCell ref="P6:P7"/>
    <mergeCell ref="O6:O7"/>
    <mergeCell ref="N6:N7"/>
    <mergeCell ref="M6:M7"/>
    <mergeCell ref="L6:L7"/>
    <mergeCell ref="K6:K7"/>
    <mergeCell ref="E5:N5"/>
    <mergeCell ref="E6:I6"/>
    <mergeCell ref="A1:T1"/>
    <mergeCell ref="O4:R4"/>
    <mergeCell ref="A2:T2"/>
    <mergeCell ref="S4:T4"/>
    <mergeCell ref="A3:T3"/>
    <mergeCell ref="D4:N4"/>
    <mergeCell ref="A4:A7"/>
    <mergeCell ref="B4:B7"/>
    <mergeCell ref="C4:C7"/>
    <mergeCell ref="D5:D7"/>
  </mergeCells>
  <pageMargins left="0.70866137742996205" right="0.70866137742996205" top="0.74803149700164795" bottom="0.74803149700164795" header="0.31496062874794001" footer="0.31496062874794001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Тематика вопроса</vt:lpstr>
      <vt:lpstr>Кол-во обращений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Векшина Ольга Владимировна</dc:creator>
  <cp:lastModifiedBy>Векшина Ольга Владимировна</cp:lastModifiedBy>
  <dcterms:created xsi:type="dcterms:W3CDTF">2020-04-13T11:54:48Z</dcterms:created>
  <dcterms:modified xsi:type="dcterms:W3CDTF">2020-08-04T13:58:12Z</dcterms:modified>
</cp:coreProperties>
</file>