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20" windowWidth="14220" windowHeight="793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'!$A$2:$H$42</definedName>
  </definedNames>
  <calcPr calcId="145621"/>
</workbook>
</file>

<file path=xl/calcChain.xml><?xml version="1.0" encoding="utf-8"?>
<calcChain xmlns="http://schemas.openxmlformats.org/spreadsheetml/2006/main">
  <c r="H7" i="3" l="1"/>
  <c r="H35" i="3" s="1"/>
  <c r="G35" i="3"/>
  <c r="H32" i="3" s="1"/>
  <c r="G8" i="3"/>
  <c r="G32" i="3"/>
  <c r="E35" i="3" l="1"/>
  <c r="G7" i="3"/>
  <c r="F20" i="4" l="1"/>
  <c r="I20" i="4" l="1"/>
  <c r="D21" i="4"/>
  <c r="D20" i="4"/>
  <c r="N19" i="1"/>
  <c r="F35" i="3"/>
  <c r="G34" i="3"/>
  <c r="G11" i="3"/>
  <c r="G31" i="3" l="1"/>
  <c r="G15" i="3"/>
  <c r="G27" i="3" l="1"/>
  <c r="G25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F21" i="4"/>
  <c r="C20" i="4"/>
  <c r="K20" i="1"/>
  <c r="J20" i="1"/>
  <c r="F19" i="1"/>
  <c r="F20" i="1"/>
  <c r="G28" i="3" l="1"/>
  <c r="L19" i="1" l="1"/>
  <c r="J20" i="4" l="1"/>
  <c r="H20" i="1" l="1"/>
  <c r="H19" i="1"/>
  <c r="I19" i="1"/>
  <c r="I20" i="1"/>
  <c r="C21" i="4" l="1"/>
  <c r="G33" i="3" l="1"/>
  <c r="G9" i="3" l="1"/>
  <c r="G10" i="3"/>
  <c r="G12" i="3"/>
  <c r="G13" i="3"/>
  <c r="G14" i="3"/>
  <c r="G16" i="3"/>
  <c r="G17" i="3"/>
  <c r="G18" i="3"/>
  <c r="G19" i="3"/>
  <c r="G20" i="3"/>
  <c r="G21" i="3"/>
  <c r="G22" i="3"/>
  <c r="G23" i="3"/>
  <c r="G24" i="3"/>
  <c r="G26" i="3"/>
  <c r="G29" i="3"/>
  <c r="G30" i="3"/>
  <c r="H8" i="3" l="1"/>
  <c r="L20" i="1"/>
  <c r="H11" i="3" l="1"/>
  <c r="H34" i="3"/>
  <c r="H31" i="3"/>
  <c r="H15" i="3"/>
  <c r="H27" i="3"/>
  <c r="H25" i="3"/>
  <c r="H28" i="3"/>
  <c r="K20" i="4"/>
  <c r="H20" i="4"/>
  <c r="G20" i="4"/>
  <c r="E20" i="4"/>
  <c r="K21" i="4"/>
  <c r="J21" i="4"/>
  <c r="I21" i="4"/>
  <c r="H21" i="4"/>
  <c r="G21" i="4"/>
  <c r="E21" i="4"/>
  <c r="P19" i="1"/>
  <c r="O20" i="1"/>
  <c r="M19" i="1"/>
  <c r="K19" i="1"/>
  <c r="J19" i="1"/>
  <c r="P20" i="1"/>
  <c r="N20" i="1"/>
  <c r="M20" i="1"/>
  <c r="G20" i="1"/>
  <c r="D35" i="3" l="1"/>
  <c r="C35" i="3"/>
  <c r="H33" i="3" l="1"/>
  <c r="H22" i="3"/>
  <c r="H30" i="3"/>
  <c r="H23" i="3"/>
  <c r="H29" i="3"/>
  <c r="H14" i="3"/>
  <c r="H20" i="3"/>
  <c r="H26" i="3"/>
  <c r="H19" i="3"/>
  <c r="H17" i="3"/>
  <c r="H13" i="3"/>
  <c r="H10" i="3"/>
  <c r="H21" i="3"/>
  <c r="H18" i="3"/>
  <c r="H9" i="3"/>
  <c r="H16" i="3"/>
  <c r="H24" i="3"/>
  <c r="H12" i="3"/>
</calcChain>
</file>

<file path=xl/sharedStrings.xml><?xml version="1.0" encoding="utf-8"?>
<sst xmlns="http://schemas.openxmlformats.org/spreadsheetml/2006/main" count="127" uniqueCount="92">
  <si>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</si>
  <si>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</si>
  <si>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</si>
  <si>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</si>
  <si>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</si>
  <si>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</si>
  <si>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</si>
  <si>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</si>
  <si>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</si>
  <si>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</si>
  <si>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</si>
  <si>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</si>
  <si>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</si>
  <si>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</si>
  <si>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</si>
  <si>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</si>
  <si>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</si>
  <si>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</si>
  <si>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</si>
  <si>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</si>
  <si>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</si>
  <si>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</si>
  <si>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</si>
  <si>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</si>
  <si>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</si>
  <si>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</si>
  <si>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</si>
  <si>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</si>
  <si>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</si>
  <si>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</si>
  <si>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</si>
  <si>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</si>
  <si>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</si>
  <si>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</si>
  <si>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</si>
  <si>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</si>
  <si>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</si>
  <si>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</si>
  <si>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</si>
  <si>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</si>
  <si>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</si>
  <si>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</si>
  <si>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</si>
  <si>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</si>
  <si>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</si>
  <si>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</si>
  <si>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</si>
  <si>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</si>
  <si>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</si>
  <si>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</si>
  <si>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</si>
  <si>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</si>
  <si>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</si>
  <si>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</si>
  <si>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</si>
  <si>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</si>
  <si>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</si>
  <si>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</si>
  <si>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</si>
  <si>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</si>
  <si>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</si>
  <si>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</si>
  <si>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</si>
  <si>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</si>
  <si>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</si>
  <si>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</si>
  <si>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</si>
  <si>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</si>
  <si>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</si>
  <si>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</si>
  <si>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</si>
  <si>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</si>
  <si>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</si>
  <si>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</si>
  <si>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</si>
  <si>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</si>
  <si>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</si>
  <si>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</si>
  <si>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</si>
  <si>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</si>
  <si>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</si>
  <si>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</si>
  <si>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0003.0008.0086.0541 Налог на добавленную стоимость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</si>
  <si>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01.12.2020 по 31.12.2020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</si>
  <si>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декабре 2020 года  от ___________ № ___________
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</si>
  <si>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01.12.2020 по 31.12.2020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</si>
  <si>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2020 года                                                                         от _____________ № ______________                                   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</si>
  <si>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01.12.2020 по 31.12.2020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</si>
  <si>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2020 года                                                 от __________ № _________</t>
  </si>
  <si>
    <t>0001.0002.0027.0131 Прекращение рассмотрения обращения</t>
  </si>
  <si>
    <t>0001.0002.0027.0133 Истребование дополнительных документов и материалов, в том числе в электронной форме</t>
  </si>
  <si>
    <t>0003.0008.0086.0567 Надзор в области организации и проведения азартных игр и лотерей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</si>
</sst>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0" fontId="5" fillId="0" borderId="7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SheetLayoutView="100" workbookViewId="0">
      <selection activeCell="I18" sqref="I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4" t="s">
        <v>84</v>
      </c>
      <c r="M1" s="104"/>
      <c r="N1" s="104"/>
      <c r="O1" s="105"/>
      <c r="P1" s="105"/>
    </row>
    <row r="2" spans="1:17" ht="80.25" customHeight="1" x14ac:dyDescent="0.3">
      <c r="A2" s="111" t="s">
        <v>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  <c r="P2" s="112"/>
    </row>
    <row r="3" spans="1:17" s="1" customFormat="1" ht="27" customHeight="1" x14ac:dyDescent="0.2">
      <c r="A3" s="106" t="s">
        <v>32</v>
      </c>
      <c r="B3" s="114" t="s">
        <v>33</v>
      </c>
      <c r="C3" s="108" t="s">
        <v>31</v>
      </c>
      <c r="D3" s="115" t="s">
        <v>34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08" t="s">
        <v>0</v>
      </c>
    </row>
    <row r="4" spans="1:17" s="1" customFormat="1" ht="19.5" customHeight="1" x14ac:dyDescent="0.2">
      <c r="A4" s="106"/>
      <c r="B4" s="114"/>
      <c r="C4" s="113"/>
      <c r="D4" s="116" t="s">
        <v>35</v>
      </c>
      <c r="E4" s="106" t="s">
        <v>36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9"/>
    </row>
    <row r="5" spans="1:17" s="1" customFormat="1" ht="24.75" customHeight="1" x14ac:dyDescent="0.2">
      <c r="A5" s="106"/>
      <c r="B5" s="114"/>
      <c r="C5" s="113"/>
      <c r="D5" s="116"/>
      <c r="E5" s="106" t="s">
        <v>37</v>
      </c>
      <c r="F5" s="106"/>
      <c r="G5" s="106"/>
      <c r="H5" s="106"/>
      <c r="I5" s="106"/>
      <c r="J5" s="106"/>
      <c r="K5" s="106" t="s">
        <v>38</v>
      </c>
      <c r="L5" s="106" t="s">
        <v>69</v>
      </c>
      <c r="M5" s="106" t="s">
        <v>28</v>
      </c>
      <c r="N5" s="106" t="s">
        <v>39</v>
      </c>
      <c r="O5" s="106" t="s">
        <v>29</v>
      </c>
      <c r="P5" s="110"/>
    </row>
    <row r="6" spans="1:17" s="1" customFormat="1" ht="52.5" customHeight="1" outlineLevel="1" x14ac:dyDescent="0.2">
      <c r="A6" s="106"/>
      <c r="B6" s="114"/>
      <c r="C6" s="113"/>
      <c r="D6" s="116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07"/>
      <c r="L6" s="107"/>
      <c r="M6" s="107"/>
      <c r="N6" s="107"/>
      <c r="O6" s="107"/>
      <c r="P6" s="110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6">
        <f t="shared" ref="C8:C15" si="0">SUM(F8:O8)</f>
        <v>148</v>
      </c>
      <c r="D8" s="57"/>
      <c r="E8" s="57"/>
      <c r="F8" s="57">
        <v>30</v>
      </c>
      <c r="G8" s="57">
        <v>1</v>
      </c>
      <c r="H8" s="57" t="s">
        <v>42</v>
      </c>
      <c r="I8" s="57" t="s">
        <v>42</v>
      </c>
      <c r="J8" s="57">
        <v>16</v>
      </c>
      <c r="K8" s="57">
        <v>55</v>
      </c>
      <c r="L8" s="58">
        <v>14</v>
      </c>
      <c r="M8" s="58">
        <v>14</v>
      </c>
      <c r="N8" s="58">
        <v>18</v>
      </c>
      <c r="O8" s="58">
        <v>0</v>
      </c>
      <c r="P8" s="59">
        <v>3</v>
      </c>
    </row>
    <row r="9" spans="1:17" s="1" customFormat="1" ht="44.25" customHeight="1" outlineLevel="1" x14ac:dyDescent="0.2">
      <c r="A9" s="27">
        <v>2</v>
      </c>
      <c r="B9" s="37" t="s">
        <v>63</v>
      </c>
      <c r="C9" s="52">
        <f t="shared" si="0"/>
        <v>165</v>
      </c>
      <c r="D9" s="51"/>
      <c r="E9" s="51"/>
      <c r="F9" s="51">
        <v>26</v>
      </c>
      <c r="G9" s="51" t="s">
        <v>42</v>
      </c>
      <c r="H9" s="51">
        <v>0</v>
      </c>
      <c r="I9" s="51">
        <v>4</v>
      </c>
      <c r="J9" s="51">
        <v>70</v>
      </c>
      <c r="K9" s="51">
        <v>57</v>
      </c>
      <c r="L9" s="60">
        <v>0</v>
      </c>
      <c r="M9" s="58">
        <v>0</v>
      </c>
      <c r="N9" s="58">
        <v>8</v>
      </c>
      <c r="O9" s="58" t="s">
        <v>68</v>
      </c>
      <c r="P9" s="61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2">
        <f t="shared" si="0"/>
        <v>431</v>
      </c>
      <c r="D10" s="63"/>
      <c r="E10" s="63"/>
      <c r="F10" s="62">
        <v>42</v>
      </c>
      <c r="G10" s="51" t="s">
        <v>42</v>
      </c>
      <c r="H10" s="63">
        <v>0</v>
      </c>
      <c r="I10" s="63">
        <v>10</v>
      </c>
      <c r="J10" s="63">
        <v>149</v>
      </c>
      <c r="K10" s="63">
        <v>208</v>
      </c>
      <c r="L10" s="58">
        <v>0</v>
      </c>
      <c r="M10" s="58">
        <v>0</v>
      </c>
      <c r="N10" s="58">
        <v>22</v>
      </c>
      <c r="O10" s="58" t="s">
        <v>68</v>
      </c>
      <c r="P10" s="61">
        <v>2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1">
        <f t="shared" si="0"/>
        <v>190</v>
      </c>
      <c r="D11" s="58"/>
      <c r="E11" s="58"/>
      <c r="F11" s="61">
        <v>14</v>
      </c>
      <c r="G11" s="51" t="s">
        <v>42</v>
      </c>
      <c r="H11" s="58">
        <v>0</v>
      </c>
      <c r="I11" s="58">
        <v>15</v>
      </c>
      <c r="J11" s="58">
        <v>101</v>
      </c>
      <c r="K11" s="58">
        <v>35</v>
      </c>
      <c r="L11" s="58">
        <v>0</v>
      </c>
      <c r="M11" s="58">
        <v>0</v>
      </c>
      <c r="N11" s="58">
        <v>25</v>
      </c>
      <c r="O11" s="58" t="s">
        <v>68</v>
      </c>
      <c r="P11" s="61">
        <v>1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1">
        <f>SUM(F12:O12)</f>
        <v>95</v>
      </c>
      <c r="D12" s="58"/>
      <c r="E12" s="58"/>
      <c r="F12" s="61">
        <v>7</v>
      </c>
      <c r="G12" s="51" t="s">
        <v>42</v>
      </c>
      <c r="H12" s="58">
        <v>0</v>
      </c>
      <c r="I12" s="58">
        <v>7</v>
      </c>
      <c r="J12" s="58">
        <v>72</v>
      </c>
      <c r="K12" s="58">
        <v>8</v>
      </c>
      <c r="L12" s="58">
        <v>0</v>
      </c>
      <c r="M12" s="58">
        <v>0</v>
      </c>
      <c r="N12" s="58">
        <v>1</v>
      </c>
      <c r="O12" s="58" t="s">
        <v>68</v>
      </c>
      <c r="P12" s="61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59">
        <f>SUM(F13:O13)</f>
        <v>138</v>
      </c>
      <c r="D13" s="64"/>
      <c r="E13" s="64"/>
      <c r="F13" s="65">
        <v>15</v>
      </c>
      <c r="G13" s="51" t="s">
        <v>42</v>
      </c>
      <c r="H13" s="64">
        <v>0</v>
      </c>
      <c r="I13" s="64">
        <v>9</v>
      </c>
      <c r="J13" s="64">
        <v>47</v>
      </c>
      <c r="K13" s="64">
        <v>59</v>
      </c>
      <c r="L13" s="64">
        <v>0</v>
      </c>
      <c r="M13" s="64">
        <v>0</v>
      </c>
      <c r="N13" s="64">
        <v>8</v>
      </c>
      <c r="O13" s="64" t="s">
        <v>42</v>
      </c>
      <c r="P13" s="65">
        <v>0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1">
        <f t="shared" si="0"/>
        <v>127</v>
      </c>
      <c r="D14" s="58"/>
      <c r="E14" s="58"/>
      <c r="F14" s="61">
        <v>16</v>
      </c>
      <c r="G14" s="51" t="s">
        <v>42</v>
      </c>
      <c r="H14" s="58">
        <v>9</v>
      </c>
      <c r="I14" s="58">
        <v>5</v>
      </c>
      <c r="J14" s="58">
        <v>72</v>
      </c>
      <c r="K14" s="58">
        <v>24</v>
      </c>
      <c r="L14" s="58">
        <v>0</v>
      </c>
      <c r="M14" s="58">
        <v>0</v>
      </c>
      <c r="N14" s="58">
        <v>1</v>
      </c>
      <c r="O14" s="58" t="s">
        <v>68</v>
      </c>
      <c r="P14" s="61">
        <v>1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1">
        <f t="shared" si="0"/>
        <v>117</v>
      </c>
      <c r="D15" s="58"/>
      <c r="E15" s="58"/>
      <c r="F15" s="61">
        <v>15</v>
      </c>
      <c r="G15" s="51" t="s">
        <v>42</v>
      </c>
      <c r="H15" s="58">
        <v>0</v>
      </c>
      <c r="I15" s="58">
        <v>5</v>
      </c>
      <c r="J15" s="58">
        <v>62</v>
      </c>
      <c r="K15" s="58">
        <v>25</v>
      </c>
      <c r="L15" s="58">
        <v>0</v>
      </c>
      <c r="M15" s="58">
        <v>0</v>
      </c>
      <c r="N15" s="58">
        <v>10</v>
      </c>
      <c r="O15" s="58" t="s">
        <v>68</v>
      </c>
      <c r="P15" s="61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59">
        <f>SUM(F16:O16)</f>
        <v>755</v>
      </c>
      <c r="D16" s="58"/>
      <c r="E16" s="58"/>
      <c r="F16" s="59">
        <v>64</v>
      </c>
      <c r="G16" s="51" t="s">
        <v>42</v>
      </c>
      <c r="H16" s="58">
        <v>17</v>
      </c>
      <c r="I16" s="58">
        <v>25</v>
      </c>
      <c r="J16" s="58">
        <v>298</v>
      </c>
      <c r="K16" s="58">
        <v>269</v>
      </c>
      <c r="L16" s="58">
        <v>0</v>
      </c>
      <c r="M16" s="58">
        <v>1</v>
      </c>
      <c r="N16" s="58">
        <v>81</v>
      </c>
      <c r="O16" s="58" t="s">
        <v>68</v>
      </c>
      <c r="P16" s="59">
        <v>0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1">
        <f>SUM(F17:O17)</f>
        <v>633</v>
      </c>
      <c r="D17" s="58"/>
      <c r="E17" s="58"/>
      <c r="F17" s="61">
        <v>77</v>
      </c>
      <c r="G17" s="51" t="s">
        <v>42</v>
      </c>
      <c r="H17" s="58">
        <v>2</v>
      </c>
      <c r="I17" s="58">
        <v>40</v>
      </c>
      <c r="J17" s="58">
        <v>346</v>
      </c>
      <c r="K17" s="58">
        <v>141</v>
      </c>
      <c r="L17" s="58">
        <v>0</v>
      </c>
      <c r="M17" s="58">
        <v>0</v>
      </c>
      <c r="N17" s="58">
        <v>27</v>
      </c>
      <c r="O17" s="58" t="s">
        <v>68</v>
      </c>
      <c r="P17" s="61">
        <v>1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59">
        <f>SUM(F18:O18)</f>
        <v>423</v>
      </c>
      <c r="D18" s="58"/>
      <c r="E18" s="58"/>
      <c r="F18" s="61">
        <v>51</v>
      </c>
      <c r="G18" s="51" t="s">
        <v>42</v>
      </c>
      <c r="H18" s="58">
        <v>0</v>
      </c>
      <c r="I18" s="58">
        <v>36</v>
      </c>
      <c r="J18" s="58">
        <v>205</v>
      </c>
      <c r="K18" s="58">
        <v>97</v>
      </c>
      <c r="L18" s="58">
        <v>0</v>
      </c>
      <c r="M18" s="58">
        <v>0</v>
      </c>
      <c r="N18" s="58">
        <v>34</v>
      </c>
      <c r="O18" s="58" t="s">
        <v>68</v>
      </c>
      <c r="P18" s="61">
        <v>0</v>
      </c>
    </row>
    <row r="19" spans="1:16" ht="13.5" customHeight="1" x14ac:dyDescent="0.2">
      <c r="A19" s="117" t="s">
        <v>57</v>
      </c>
      <c r="B19" s="117"/>
      <c r="C19" s="46">
        <f>SUM(C9:C18)</f>
        <v>3074</v>
      </c>
      <c r="D19" s="46"/>
      <c r="E19" s="46"/>
      <c r="F19" s="46">
        <f>SUM(F9:F18)</f>
        <v>327</v>
      </c>
      <c r="G19" s="46" t="s">
        <v>42</v>
      </c>
      <c r="H19" s="46">
        <f t="shared" ref="H19:M19" si="1">SUM(H9:H18)</f>
        <v>28</v>
      </c>
      <c r="I19" s="46">
        <f t="shared" si="1"/>
        <v>156</v>
      </c>
      <c r="J19" s="46">
        <f t="shared" si="1"/>
        <v>1422</v>
      </c>
      <c r="K19" s="46">
        <f t="shared" si="1"/>
        <v>923</v>
      </c>
      <c r="L19" s="46">
        <f t="shared" si="1"/>
        <v>0</v>
      </c>
      <c r="M19" s="46">
        <f t="shared" si="1"/>
        <v>1</v>
      </c>
      <c r="N19" s="46">
        <f>SUM(N9:N18)</f>
        <v>217</v>
      </c>
      <c r="O19" s="46" t="s">
        <v>42</v>
      </c>
      <c r="P19" s="46">
        <f>SUM(P9:P18)</f>
        <v>5</v>
      </c>
    </row>
    <row r="20" spans="1:16" ht="14.25" customHeight="1" x14ac:dyDescent="0.2">
      <c r="A20" s="117" t="s">
        <v>56</v>
      </c>
      <c r="B20" s="117"/>
      <c r="C20" s="46">
        <f>SUM(C8:C18)</f>
        <v>3222</v>
      </c>
      <c r="D20" s="46"/>
      <c r="E20" s="46"/>
      <c r="F20" s="46">
        <f>SUM(F8:F18)</f>
        <v>357</v>
      </c>
      <c r="G20" s="46">
        <f t="shared" ref="G20:N20" si="2">SUM(G8:G18)</f>
        <v>1</v>
      </c>
      <c r="H20" s="46">
        <f>SUM(H8:H18)</f>
        <v>28</v>
      </c>
      <c r="I20" s="46">
        <f>SUM(I8:I18)</f>
        <v>156</v>
      </c>
      <c r="J20" s="46">
        <f>SUM(J8:J18)</f>
        <v>1438</v>
      </c>
      <c r="K20" s="46">
        <f>SUM(K8:K18)</f>
        <v>978</v>
      </c>
      <c r="L20" s="46">
        <f t="shared" si="2"/>
        <v>14</v>
      </c>
      <c r="M20" s="46">
        <f t="shared" si="2"/>
        <v>15</v>
      </c>
      <c r="N20" s="46">
        <f t="shared" si="2"/>
        <v>235</v>
      </c>
      <c r="O20" s="46">
        <f>SUM(O8:O19)</f>
        <v>0</v>
      </c>
      <c r="P20" s="46">
        <f>SUM(P8:P18)</f>
        <v>8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2"/>
  <sheetViews>
    <sheetView topLeftCell="A23" zoomScale="75" zoomScaleNormal="75" workbookViewId="0">
      <selection sqref="A1:H35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04" t="s">
        <v>88</v>
      </c>
      <c r="G1" s="105"/>
      <c r="H1" s="105"/>
      <c r="I1" s="10"/>
      <c r="J1" s="10"/>
      <c r="K1" s="128"/>
      <c r="L1" s="128"/>
      <c r="M1" s="128"/>
      <c r="N1" s="128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  <c r="IW1" s="124"/>
      <c r="IX1" s="124"/>
    </row>
    <row r="2" spans="1:258" ht="0.75" hidden="1" customHeight="1" x14ac:dyDescent="0.3">
      <c r="A2" s="119"/>
      <c r="B2" s="119"/>
      <c r="C2" s="119"/>
      <c r="D2" s="119"/>
      <c r="E2" s="119"/>
      <c r="F2" s="119"/>
      <c r="G2" s="119"/>
      <c r="H2" s="11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0" t="s">
        <v>87</v>
      </c>
      <c r="B3" s="120"/>
      <c r="C3" s="120"/>
      <c r="D3" s="120"/>
      <c r="E3" s="120"/>
      <c r="F3" s="120"/>
      <c r="G3" s="120"/>
      <c r="H3" s="120"/>
      <c r="I3" s="12"/>
      <c r="J3" s="12"/>
      <c r="K3" s="122"/>
      <c r="L3" s="122"/>
      <c r="M3" s="122"/>
      <c r="N3" s="122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  <c r="IX3" s="123"/>
    </row>
    <row r="4" spans="1:258" ht="0.75" hidden="1" customHeight="1" x14ac:dyDescent="0.2">
      <c r="A4" s="121"/>
      <c r="B4" s="121"/>
      <c r="C4" s="121"/>
      <c r="D4" s="121"/>
      <c r="E4" s="121"/>
      <c r="F4" s="121"/>
      <c r="G4" s="121"/>
      <c r="H4" s="121"/>
      <c r="I4" s="12"/>
      <c r="J4" s="1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86" t="s">
        <v>4</v>
      </c>
      <c r="B6" s="86" t="s">
        <v>5</v>
      </c>
      <c r="C6" s="86" t="s">
        <v>2</v>
      </c>
      <c r="D6" s="86" t="s">
        <v>3</v>
      </c>
      <c r="E6" s="86" t="s">
        <v>72</v>
      </c>
      <c r="F6" s="86" t="s">
        <v>73</v>
      </c>
      <c r="G6" s="86" t="s">
        <v>74</v>
      </c>
      <c r="H6" s="86" t="s">
        <v>75</v>
      </c>
    </row>
    <row r="7" spans="1:258" ht="33.75" customHeight="1" x14ac:dyDescent="0.25">
      <c r="A7" s="51">
        <v>1</v>
      </c>
      <c r="B7" s="99" t="s">
        <v>89</v>
      </c>
      <c r="C7" s="100"/>
      <c r="D7" s="100"/>
      <c r="E7" s="101">
        <v>1</v>
      </c>
      <c r="F7" s="101">
        <v>0</v>
      </c>
      <c r="G7" s="101">
        <f>SUM(E7:F7)</f>
        <v>1</v>
      </c>
      <c r="H7" s="102">
        <f>G7/G35</f>
        <v>3.1036623215394165E-4</v>
      </c>
    </row>
    <row r="8" spans="1:258" ht="48" customHeight="1" x14ac:dyDescent="0.25">
      <c r="A8" s="51">
        <v>2</v>
      </c>
      <c r="B8" s="103" t="s">
        <v>90</v>
      </c>
      <c r="C8" s="100"/>
      <c r="D8" s="100"/>
      <c r="E8" s="101">
        <v>1</v>
      </c>
      <c r="F8" s="101">
        <v>0</v>
      </c>
      <c r="G8" s="101">
        <f>SUM(E8:F8)</f>
        <v>1</v>
      </c>
      <c r="H8" s="102">
        <f>G8/G35</f>
        <v>3.1036623215394165E-4</v>
      </c>
    </row>
    <row r="9" spans="1:258" ht="33.75" customHeight="1" x14ac:dyDescent="0.25">
      <c r="A9" s="51">
        <v>3</v>
      </c>
      <c r="B9" s="84" t="s">
        <v>9</v>
      </c>
      <c r="C9" s="34"/>
      <c r="D9" s="35"/>
      <c r="E9" s="74">
        <v>1</v>
      </c>
      <c r="F9" s="74">
        <v>57</v>
      </c>
      <c r="G9" s="74">
        <f t="shared" ref="G9:G14" si="0">SUM(E9:F9)</f>
        <v>58</v>
      </c>
      <c r="H9" s="75">
        <f>G9/G35</f>
        <v>1.8001241464928614E-2</v>
      </c>
    </row>
    <row r="10" spans="1:258" ht="20.25" customHeight="1" x14ac:dyDescent="0.25">
      <c r="A10" s="51">
        <v>4</v>
      </c>
      <c r="B10" s="83" t="s">
        <v>10</v>
      </c>
      <c r="C10" s="47"/>
      <c r="D10" s="48"/>
      <c r="E10" s="70">
        <v>2</v>
      </c>
      <c r="F10" s="70">
        <v>296</v>
      </c>
      <c r="G10" s="70">
        <f t="shared" si="0"/>
        <v>298</v>
      </c>
      <c r="H10" s="71">
        <f>G10/G35</f>
        <v>9.2489137181874612E-2</v>
      </c>
    </row>
    <row r="11" spans="1:258" ht="19.5" customHeight="1" x14ac:dyDescent="0.25">
      <c r="A11" s="51">
        <v>5</v>
      </c>
      <c r="B11" s="81" t="s">
        <v>82</v>
      </c>
      <c r="C11" s="42"/>
      <c r="D11" s="43"/>
      <c r="E11" s="66">
        <v>0</v>
      </c>
      <c r="F11" s="66">
        <v>1</v>
      </c>
      <c r="G11" s="66">
        <f>SUM(E11:F11)</f>
        <v>1</v>
      </c>
      <c r="H11" s="67">
        <f>G11/G35</f>
        <v>3.1036623215394165E-4</v>
      </c>
    </row>
    <row r="12" spans="1:258" ht="21" customHeight="1" x14ac:dyDescent="0.25">
      <c r="A12" s="51">
        <v>6</v>
      </c>
      <c r="B12" s="83" t="s">
        <v>11</v>
      </c>
      <c r="C12" s="47"/>
      <c r="D12" s="48"/>
      <c r="E12" s="70">
        <v>7</v>
      </c>
      <c r="F12" s="70">
        <v>376</v>
      </c>
      <c r="G12" s="70">
        <f t="shared" si="0"/>
        <v>383</v>
      </c>
      <c r="H12" s="71">
        <f>G12/G35</f>
        <v>0.11887026691495965</v>
      </c>
    </row>
    <row r="13" spans="1:258" ht="18.75" customHeight="1" x14ac:dyDescent="0.25">
      <c r="A13" s="51">
        <v>7</v>
      </c>
      <c r="B13" s="83" t="s">
        <v>12</v>
      </c>
      <c r="C13" s="47"/>
      <c r="D13" s="48"/>
      <c r="E13" s="70">
        <v>34</v>
      </c>
      <c r="F13" s="70">
        <v>640</v>
      </c>
      <c r="G13" s="70">
        <f t="shared" si="0"/>
        <v>674</v>
      </c>
      <c r="H13" s="71">
        <f>G13/G35</f>
        <v>0.20918684047175667</v>
      </c>
    </row>
    <row r="14" spans="1:258" ht="18.75" customHeight="1" x14ac:dyDescent="0.25">
      <c r="A14" s="51">
        <v>8</v>
      </c>
      <c r="B14" s="82" t="s">
        <v>13</v>
      </c>
      <c r="C14" s="54"/>
      <c r="D14" s="55"/>
      <c r="E14" s="68">
        <v>9</v>
      </c>
      <c r="F14" s="68">
        <v>205</v>
      </c>
      <c r="G14" s="68">
        <f t="shared" si="0"/>
        <v>214</v>
      </c>
      <c r="H14" s="69">
        <f>G14/G35</f>
        <v>6.6418373680943513E-2</v>
      </c>
    </row>
    <row r="15" spans="1:258" ht="18.75" customHeight="1" x14ac:dyDescent="0.25">
      <c r="A15" s="51">
        <v>9</v>
      </c>
      <c r="B15" s="81" t="s">
        <v>80</v>
      </c>
      <c r="C15" s="91"/>
      <c r="D15" s="92"/>
      <c r="E15" s="93">
        <v>0</v>
      </c>
      <c r="F15" s="93">
        <v>1</v>
      </c>
      <c r="G15" s="93">
        <f>SUM(E15:F15)</f>
        <v>1</v>
      </c>
      <c r="H15" s="94">
        <f>G15/G35</f>
        <v>3.1036623215394165E-4</v>
      </c>
    </row>
    <row r="16" spans="1:258" ht="31.5" customHeight="1" x14ac:dyDescent="0.25">
      <c r="A16" s="51">
        <v>10</v>
      </c>
      <c r="B16" s="82" t="s">
        <v>25</v>
      </c>
      <c r="C16" s="95"/>
      <c r="D16" s="96"/>
      <c r="E16" s="97">
        <v>1</v>
      </c>
      <c r="F16" s="97">
        <v>218</v>
      </c>
      <c r="G16" s="97">
        <f t="shared" ref="G16" si="1">SUM(E16:F16)</f>
        <v>219</v>
      </c>
      <c r="H16" s="98">
        <f>G16/G35</f>
        <v>6.7970204841713219E-2</v>
      </c>
    </row>
    <row r="17" spans="1:8" ht="33.75" customHeight="1" x14ac:dyDescent="0.25">
      <c r="A17" s="51">
        <v>11</v>
      </c>
      <c r="B17" s="84" t="s">
        <v>14</v>
      </c>
      <c r="C17" s="39"/>
      <c r="D17" s="40"/>
      <c r="E17" s="72">
        <v>1</v>
      </c>
      <c r="F17" s="72">
        <v>3</v>
      </c>
      <c r="G17" s="72">
        <f t="shared" ref="G17" si="2">SUM(E17:F17)</f>
        <v>4</v>
      </c>
      <c r="H17" s="73">
        <f>G17/G35</f>
        <v>1.2414649286157666E-3</v>
      </c>
    </row>
    <row r="18" spans="1:8" ht="34.5" customHeight="1" x14ac:dyDescent="0.25">
      <c r="A18" s="51">
        <v>12</v>
      </c>
      <c r="B18" s="81" t="s">
        <v>15</v>
      </c>
      <c r="C18" s="42"/>
      <c r="D18" s="43"/>
      <c r="E18" s="66">
        <v>0</v>
      </c>
      <c r="F18" s="66">
        <v>46</v>
      </c>
      <c r="G18" s="66">
        <f>SUM(E18:F18)</f>
        <v>46</v>
      </c>
      <c r="H18" s="67">
        <f>G18/G35</f>
        <v>1.4276846679081317E-2</v>
      </c>
    </row>
    <row r="19" spans="1:8" ht="32.25" customHeight="1" x14ac:dyDescent="0.25">
      <c r="A19" s="51">
        <v>13</v>
      </c>
      <c r="B19" s="83" t="s">
        <v>16</v>
      </c>
      <c r="C19" s="47"/>
      <c r="D19" s="48"/>
      <c r="E19" s="70">
        <v>38</v>
      </c>
      <c r="F19" s="70">
        <v>493</v>
      </c>
      <c r="G19" s="70">
        <f>SUM(E19:F19)</f>
        <v>531</v>
      </c>
      <c r="H19" s="71">
        <f>G19/G35</f>
        <v>0.16480446927374301</v>
      </c>
    </row>
    <row r="20" spans="1:8" ht="33.75" customHeight="1" x14ac:dyDescent="0.25">
      <c r="A20" s="51">
        <v>14</v>
      </c>
      <c r="B20" s="84" t="s">
        <v>17</v>
      </c>
      <c r="C20" s="34"/>
      <c r="D20" s="35"/>
      <c r="E20" s="74">
        <v>4</v>
      </c>
      <c r="F20" s="74">
        <v>73</v>
      </c>
      <c r="G20" s="74">
        <f t="shared" ref="G20" si="3">E20+F20</f>
        <v>77</v>
      </c>
      <c r="H20" s="75">
        <f>G20/G35</f>
        <v>2.3898199875853506E-2</v>
      </c>
    </row>
    <row r="21" spans="1:8" ht="34.5" customHeight="1" x14ac:dyDescent="0.25">
      <c r="A21" s="51">
        <v>15</v>
      </c>
      <c r="B21" s="84" t="s">
        <v>18</v>
      </c>
      <c r="C21" s="34"/>
      <c r="D21" s="35"/>
      <c r="E21" s="74">
        <v>2</v>
      </c>
      <c r="F21" s="74">
        <v>26</v>
      </c>
      <c r="G21" s="74">
        <f>SUM(E21:F21)</f>
        <v>28</v>
      </c>
      <c r="H21" s="75">
        <f>G21/G35</f>
        <v>8.6902545003103657E-3</v>
      </c>
    </row>
    <row r="22" spans="1:8" ht="32.25" customHeight="1" x14ac:dyDescent="0.25">
      <c r="A22" s="51">
        <v>16</v>
      </c>
      <c r="B22" s="84" t="s">
        <v>19</v>
      </c>
      <c r="C22" s="34">
        <v>3</v>
      </c>
      <c r="D22" s="35">
        <v>38</v>
      </c>
      <c r="E22" s="74">
        <v>5</v>
      </c>
      <c r="F22" s="74">
        <v>5</v>
      </c>
      <c r="G22" s="74">
        <f t="shared" ref="G22:G25" si="4">SUM(E22:F22)</f>
        <v>10</v>
      </c>
      <c r="H22" s="75">
        <f>G22/G35</f>
        <v>3.1036623215394167E-3</v>
      </c>
    </row>
    <row r="23" spans="1:8" ht="50.25" customHeight="1" x14ac:dyDescent="0.25">
      <c r="A23" s="51">
        <v>17</v>
      </c>
      <c r="B23" s="84" t="s">
        <v>20</v>
      </c>
      <c r="C23" s="34">
        <v>2</v>
      </c>
      <c r="D23" s="35">
        <v>70</v>
      </c>
      <c r="E23" s="74">
        <v>9</v>
      </c>
      <c r="F23" s="74">
        <v>5</v>
      </c>
      <c r="G23" s="74">
        <f t="shared" si="4"/>
        <v>14</v>
      </c>
      <c r="H23" s="75">
        <f>G23/G35</f>
        <v>4.3451272501551829E-3</v>
      </c>
    </row>
    <row r="24" spans="1:8" s="38" customFormat="1" ht="47.25" customHeight="1" x14ac:dyDescent="0.25">
      <c r="A24" s="51">
        <v>18</v>
      </c>
      <c r="B24" s="83" t="s">
        <v>21</v>
      </c>
      <c r="C24" s="47">
        <v>22</v>
      </c>
      <c r="D24" s="48">
        <v>30</v>
      </c>
      <c r="E24" s="70">
        <v>8</v>
      </c>
      <c r="F24" s="70">
        <v>466</v>
      </c>
      <c r="G24" s="70">
        <f t="shared" si="4"/>
        <v>474</v>
      </c>
      <c r="H24" s="71">
        <f>G24/G35</f>
        <v>0.14711359404096835</v>
      </c>
    </row>
    <row r="25" spans="1:8" s="38" customFormat="1" ht="34.5" customHeight="1" x14ac:dyDescent="0.25">
      <c r="A25" s="51">
        <v>19</v>
      </c>
      <c r="B25" s="81" t="s">
        <v>77</v>
      </c>
      <c r="C25" s="42"/>
      <c r="D25" s="43"/>
      <c r="E25" s="66">
        <v>0</v>
      </c>
      <c r="F25" s="66">
        <v>3</v>
      </c>
      <c r="G25" s="66">
        <f t="shared" si="4"/>
        <v>3</v>
      </c>
      <c r="H25" s="67">
        <f>G25/G35</f>
        <v>9.3109869646182495E-4</v>
      </c>
    </row>
    <row r="26" spans="1:8" ht="20.25" customHeight="1" x14ac:dyDescent="0.25">
      <c r="A26" s="51">
        <v>20</v>
      </c>
      <c r="B26" s="84" t="s">
        <v>22</v>
      </c>
      <c r="C26" s="34"/>
      <c r="D26" s="35"/>
      <c r="E26" s="74">
        <v>5</v>
      </c>
      <c r="F26" s="74">
        <v>0</v>
      </c>
      <c r="G26" s="74">
        <f>SUM(E26:F26)</f>
        <v>5</v>
      </c>
      <c r="H26" s="75">
        <f>G26/G35</f>
        <v>1.5518311607697084E-3</v>
      </c>
    </row>
    <row r="27" spans="1:8" ht="37.5" customHeight="1" x14ac:dyDescent="0.25">
      <c r="A27" s="51">
        <v>21</v>
      </c>
      <c r="B27" s="84" t="s">
        <v>79</v>
      </c>
      <c r="C27" s="34"/>
      <c r="D27" s="35"/>
      <c r="E27" s="74">
        <v>0</v>
      </c>
      <c r="F27" s="74">
        <v>5</v>
      </c>
      <c r="G27" s="74">
        <f>SUM(E27:F27)</f>
        <v>5</v>
      </c>
      <c r="H27" s="75">
        <f>G27/G35</f>
        <v>1.5518311607697084E-3</v>
      </c>
    </row>
    <row r="28" spans="1:8" ht="33.75" customHeight="1" x14ac:dyDescent="0.25">
      <c r="A28" s="51">
        <v>22</v>
      </c>
      <c r="B28" s="85" t="s">
        <v>76</v>
      </c>
      <c r="C28" s="36"/>
      <c r="D28" s="36"/>
      <c r="E28" s="76">
        <v>3</v>
      </c>
      <c r="F28" s="77">
        <v>15</v>
      </c>
      <c r="G28" s="77">
        <f>SUM(E28:F28)</f>
        <v>18</v>
      </c>
      <c r="H28" s="78">
        <f>G28/G35</f>
        <v>5.5865921787709499E-3</v>
      </c>
    </row>
    <row r="29" spans="1:8" ht="36" customHeight="1" x14ac:dyDescent="0.25">
      <c r="A29" s="51">
        <v>23</v>
      </c>
      <c r="B29" s="84" t="s">
        <v>26</v>
      </c>
      <c r="C29" s="34"/>
      <c r="D29" s="35"/>
      <c r="E29" s="74">
        <v>1</v>
      </c>
      <c r="F29" s="74">
        <v>81</v>
      </c>
      <c r="G29" s="74">
        <f t="shared" ref="G29:G32" si="5">SUM(E29:F29)</f>
        <v>82</v>
      </c>
      <c r="H29" s="75">
        <f>G29/G35</f>
        <v>2.5450031036623216E-2</v>
      </c>
    </row>
    <row r="30" spans="1:8" ht="65.25" customHeight="1" x14ac:dyDescent="0.25">
      <c r="A30" s="51">
        <v>24</v>
      </c>
      <c r="B30" s="84" t="s">
        <v>23</v>
      </c>
      <c r="C30" s="34"/>
      <c r="D30" s="35"/>
      <c r="E30" s="74">
        <v>5</v>
      </c>
      <c r="F30" s="74">
        <v>45</v>
      </c>
      <c r="G30" s="74">
        <f t="shared" si="5"/>
        <v>50</v>
      </c>
      <c r="H30" s="75">
        <f>G30/G35</f>
        <v>1.5518311607697082E-2</v>
      </c>
    </row>
    <row r="31" spans="1:8" ht="39" customHeight="1" x14ac:dyDescent="0.25">
      <c r="A31" s="51">
        <v>25</v>
      </c>
      <c r="B31" s="84" t="s">
        <v>81</v>
      </c>
      <c r="C31" s="34"/>
      <c r="D31" s="35"/>
      <c r="E31" s="74">
        <v>0</v>
      </c>
      <c r="F31" s="74">
        <v>2</v>
      </c>
      <c r="G31" s="74">
        <f t="shared" si="5"/>
        <v>2</v>
      </c>
      <c r="H31" s="75">
        <f>G31/G35</f>
        <v>6.207324643078833E-4</v>
      </c>
    </row>
    <row r="32" spans="1:8" ht="36" customHeight="1" x14ac:dyDescent="0.25">
      <c r="A32" s="51">
        <v>26</v>
      </c>
      <c r="B32" s="84" t="s">
        <v>91</v>
      </c>
      <c r="C32" s="34"/>
      <c r="D32" s="35"/>
      <c r="E32" s="74">
        <v>4</v>
      </c>
      <c r="F32" s="74">
        <v>0</v>
      </c>
      <c r="G32" s="74">
        <f t="shared" si="5"/>
        <v>4</v>
      </c>
      <c r="H32" s="75">
        <f>G32/G35</f>
        <v>1.2414649286157666E-3</v>
      </c>
    </row>
    <row r="33" spans="1:8" ht="50.25" customHeight="1" x14ac:dyDescent="0.25">
      <c r="A33" s="51">
        <v>27</v>
      </c>
      <c r="B33" s="84" t="s">
        <v>24</v>
      </c>
      <c r="C33" s="34"/>
      <c r="D33" s="35"/>
      <c r="E33" s="74">
        <v>0</v>
      </c>
      <c r="F33" s="74">
        <v>8</v>
      </c>
      <c r="G33" s="74">
        <f>SUM(E33:F33)</f>
        <v>8</v>
      </c>
      <c r="H33" s="75">
        <f>G33/G35</f>
        <v>2.4829298572315332E-3</v>
      </c>
    </row>
    <row r="34" spans="1:8" ht="50.25" customHeight="1" x14ac:dyDescent="0.25">
      <c r="A34" s="51">
        <v>28</v>
      </c>
      <c r="B34" s="87" t="s">
        <v>78</v>
      </c>
      <c r="C34" s="88"/>
      <c r="D34" s="45"/>
      <c r="E34" s="89">
        <v>7</v>
      </c>
      <c r="F34" s="89">
        <v>4</v>
      </c>
      <c r="G34" s="89">
        <f>SUM(E34:F34)</f>
        <v>11</v>
      </c>
      <c r="H34" s="90">
        <f>G34/G35</f>
        <v>3.414028553693358E-3</v>
      </c>
    </row>
    <row r="35" spans="1:8" ht="20.25" customHeight="1" x14ac:dyDescent="0.25">
      <c r="A35" s="126" t="s">
        <v>1</v>
      </c>
      <c r="B35" s="127"/>
      <c r="C35" s="45">
        <f>SUM(C9:C26)</f>
        <v>27</v>
      </c>
      <c r="D35" s="45">
        <f>SUM(D9:D26)</f>
        <v>138</v>
      </c>
      <c r="E35" s="79">
        <f>SUM(E7:E34)</f>
        <v>148</v>
      </c>
      <c r="F35" s="79">
        <f>SUM(F8:F34)</f>
        <v>3074</v>
      </c>
      <c r="G35" s="79">
        <f>SUM(G7:G34)</f>
        <v>3222</v>
      </c>
      <c r="H35" s="80">
        <f>SUM(H7:H34)</f>
        <v>1.0000000000000004</v>
      </c>
    </row>
    <row r="36" spans="1:8" ht="37.9" customHeight="1" x14ac:dyDescent="0.3">
      <c r="A36" s="14"/>
      <c r="B36" s="15"/>
      <c r="C36" s="16"/>
      <c r="D36" s="17"/>
      <c r="E36" s="17"/>
      <c r="F36" s="13"/>
      <c r="G36" s="13"/>
      <c r="H36" s="18"/>
    </row>
    <row r="37" spans="1:8" ht="56.25" customHeight="1" x14ac:dyDescent="0.3">
      <c r="A37" s="14"/>
      <c r="C37" s="16"/>
      <c r="D37" s="17"/>
      <c r="E37" s="17"/>
      <c r="F37" s="13"/>
      <c r="G37" s="13"/>
      <c r="H37" s="18"/>
    </row>
    <row r="38" spans="1:8" ht="57" customHeight="1" x14ac:dyDescent="0.3">
      <c r="A38" s="14"/>
      <c r="B38" s="15"/>
      <c r="C38" s="16"/>
      <c r="D38" s="17"/>
      <c r="E38" s="17"/>
      <c r="F38" s="13"/>
      <c r="G38" s="13"/>
      <c r="H38" s="18"/>
    </row>
    <row r="39" spans="1:8" ht="45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18.75" x14ac:dyDescent="0.3">
      <c r="A40" s="125"/>
      <c r="B40" s="125"/>
      <c r="C40" s="17"/>
      <c r="D40" s="17"/>
      <c r="E40" s="19"/>
      <c r="F40" s="19"/>
      <c r="G40" s="19"/>
      <c r="H40" s="20"/>
    </row>
    <row r="41" spans="1:8" ht="15.75" x14ac:dyDescent="0.25">
      <c r="C41" s="7"/>
      <c r="D41" s="7"/>
      <c r="E41" s="7"/>
      <c r="F41" s="8"/>
      <c r="G41" s="8"/>
      <c r="H41" s="7"/>
    </row>
    <row r="42" spans="1:8" ht="18.75" x14ac:dyDescent="0.3">
      <c r="C42" s="7"/>
      <c r="D42" s="7"/>
      <c r="E42" s="7"/>
      <c r="F42" s="13"/>
      <c r="G42" s="13"/>
      <c r="H42" s="7"/>
    </row>
  </sheetData>
  <mergeCells count="192">
    <mergeCell ref="A40:B40"/>
    <mergeCell ref="A35:B35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60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workbookViewId="0">
      <selection activeCell="J18" sqref="J18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1" t="s">
        <v>86</v>
      </c>
      <c r="I1" s="105"/>
      <c r="J1" s="105"/>
      <c r="K1" s="105"/>
    </row>
    <row r="2" spans="1:12" ht="27" customHeight="1" x14ac:dyDescent="0.2">
      <c r="A2" s="146" t="s">
        <v>85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55.5" customHeight="1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ht="1.5" hidden="1" customHeight="1" x14ac:dyDescent="0.2">
      <c r="A4" s="21"/>
    </row>
    <row r="5" spans="1:12" ht="61.5" customHeight="1" x14ac:dyDescent="0.2">
      <c r="A5" s="137" t="s">
        <v>32</v>
      </c>
      <c r="B5" s="137" t="s">
        <v>6</v>
      </c>
      <c r="C5" s="137" t="s">
        <v>47</v>
      </c>
      <c r="D5" s="137" t="s">
        <v>48</v>
      </c>
      <c r="E5" s="137" t="s">
        <v>49</v>
      </c>
      <c r="F5" s="132" t="s">
        <v>50</v>
      </c>
      <c r="G5" s="133"/>
      <c r="H5" s="134"/>
      <c r="I5" s="132" t="s">
        <v>46</v>
      </c>
      <c r="J5" s="134"/>
      <c r="K5" s="137" t="s">
        <v>51</v>
      </c>
    </row>
    <row r="6" spans="1:12" ht="18" customHeight="1" x14ac:dyDescent="0.2">
      <c r="A6" s="138"/>
      <c r="B6" s="138"/>
      <c r="C6" s="140"/>
      <c r="D6" s="140"/>
      <c r="E6" s="140"/>
      <c r="F6" s="135" t="s">
        <v>7</v>
      </c>
      <c r="G6" s="129" t="s">
        <v>27</v>
      </c>
      <c r="H6" s="130"/>
      <c r="I6" s="135" t="s">
        <v>7</v>
      </c>
      <c r="J6" s="30" t="s">
        <v>53</v>
      </c>
      <c r="K6" s="143"/>
    </row>
    <row r="7" spans="1:12" ht="69.75" customHeight="1" x14ac:dyDescent="0.2">
      <c r="A7" s="139"/>
      <c r="B7" s="139"/>
      <c r="C7" s="141"/>
      <c r="D7" s="141"/>
      <c r="E7" s="141"/>
      <c r="F7" s="136"/>
      <c r="G7" s="31" t="s">
        <v>54</v>
      </c>
      <c r="H7" s="31" t="s">
        <v>55</v>
      </c>
      <c r="I7" s="142"/>
      <c r="J7" s="31" t="s">
        <v>52</v>
      </c>
      <c r="K7" s="142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0">
        <v>148</v>
      </c>
      <c r="D9" s="50">
        <v>142</v>
      </c>
      <c r="E9" s="50">
        <v>1</v>
      </c>
      <c r="F9" s="50">
        <v>157</v>
      </c>
      <c r="G9" s="50">
        <v>1</v>
      </c>
      <c r="H9" s="50">
        <v>1</v>
      </c>
      <c r="I9" s="50">
        <v>2</v>
      </c>
      <c r="J9" s="50">
        <v>0</v>
      </c>
      <c r="K9" s="50">
        <v>0</v>
      </c>
    </row>
    <row r="10" spans="1:12" ht="43.5" customHeight="1" x14ac:dyDescent="0.2">
      <c r="A10" s="27">
        <v>2</v>
      </c>
      <c r="B10" s="28" t="s">
        <v>63</v>
      </c>
      <c r="C10" s="51">
        <v>165</v>
      </c>
      <c r="D10" s="51">
        <v>165</v>
      </c>
      <c r="E10" s="51">
        <v>7</v>
      </c>
      <c r="F10" s="51">
        <v>288</v>
      </c>
      <c r="G10" s="51">
        <v>0</v>
      </c>
      <c r="H10" s="51">
        <v>9</v>
      </c>
      <c r="I10" s="51">
        <v>6</v>
      </c>
      <c r="J10" s="51">
        <v>0</v>
      </c>
      <c r="K10" s="51">
        <v>0</v>
      </c>
    </row>
    <row r="11" spans="1:12" ht="45.75" customHeight="1" x14ac:dyDescent="0.2">
      <c r="A11" s="27">
        <v>3</v>
      </c>
      <c r="B11" s="28" t="s">
        <v>45</v>
      </c>
      <c r="C11" s="51">
        <v>431</v>
      </c>
      <c r="D11" s="51">
        <v>387</v>
      </c>
      <c r="E11" s="51">
        <v>6</v>
      </c>
      <c r="F11" s="51">
        <v>510</v>
      </c>
      <c r="G11" s="51">
        <v>0</v>
      </c>
      <c r="H11" s="51">
        <v>5</v>
      </c>
      <c r="I11" s="51">
        <v>15</v>
      </c>
      <c r="J11" s="51">
        <v>0</v>
      </c>
      <c r="K11" s="51">
        <v>0</v>
      </c>
    </row>
    <row r="12" spans="1:12" ht="44.25" customHeight="1" x14ac:dyDescent="0.2">
      <c r="A12" s="27">
        <v>4</v>
      </c>
      <c r="B12" s="28" t="s">
        <v>64</v>
      </c>
      <c r="C12" s="51">
        <v>190</v>
      </c>
      <c r="D12" s="51">
        <v>190</v>
      </c>
      <c r="E12" s="51">
        <v>0</v>
      </c>
      <c r="F12" s="51">
        <v>369</v>
      </c>
      <c r="G12" s="51">
        <v>0</v>
      </c>
      <c r="H12" s="51">
        <v>0</v>
      </c>
      <c r="I12" s="51">
        <v>7</v>
      </c>
      <c r="J12" s="51">
        <v>0</v>
      </c>
      <c r="K12" s="51">
        <v>0</v>
      </c>
    </row>
    <row r="13" spans="1:12" ht="44.25" customHeight="1" x14ac:dyDescent="0.2">
      <c r="A13" s="27">
        <v>5</v>
      </c>
      <c r="B13" s="28" t="s">
        <v>66</v>
      </c>
      <c r="C13" s="52">
        <v>95</v>
      </c>
      <c r="D13" s="52">
        <v>95</v>
      </c>
      <c r="E13" s="52">
        <v>0</v>
      </c>
      <c r="F13" s="52">
        <v>95</v>
      </c>
      <c r="G13" s="52">
        <v>0</v>
      </c>
      <c r="H13" s="52">
        <v>0</v>
      </c>
      <c r="I13" s="52">
        <v>1</v>
      </c>
      <c r="J13" s="52">
        <v>0</v>
      </c>
      <c r="K13" s="52">
        <v>0</v>
      </c>
      <c r="L13" s="53"/>
    </row>
    <row r="14" spans="1:12" ht="43.5" customHeight="1" x14ac:dyDescent="0.2">
      <c r="A14" s="27">
        <v>6</v>
      </c>
      <c r="B14" s="28" t="s">
        <v>65</v>
      </c>
      <c r="C14" s="51">
        <v>138</v>
      </c>
      <c r="D14" s="51">
        <v>137</v>
      </c>
      <c r="E14" s="51">
        <v>2</v>
      </c>
      <c r="F14" s="51">
        <v>155</v>
      </c>
      <c r="G14" s="51">
        <v>0</v>
      </c>
      <c r="H14" s="51">
        <v>2</v>
      </c>
      <c r="I14" s="51">
        <v>1</v>
      </c>
      <c r="J14" s="51">
        <v>0</v>
      </c>
      <c r="K14" s="51">
        <v>0</v>
      </c>
    </row>
    <row r="15" spans="1:12" ht="42.75" customHeight="1" x14ac:dyDescent="0.2">
      <c r="A15" s="27">
        <v>7</v>
      </c>
      <c r="B15" s="28" t="s">
        <v>62</v>
      </c>
      <c r="C15" s="51">
        <v>127</v>
      </c>
      <c r="D15" s="51">
        <v>127</v>
      </c>
      <c r="E15" s="51">
        <v>0</v>
      </c>
      <c r="F15" s="51">
        <v>214</v>
      </c>
      <c r="G15" s="51">
        <v>0</v>
      </c>
      <c r="H15" s="51">
        <v>0</v>
      </c>
      <c r="I15" s="51">
        <v>1</v>
      </c>
      <c r="J15" s="51">
        <v>0</v>
      </c>
      <c r="K15" s="51">
        <v>0</v>
      </c>
    </row>
    <row r="16" spans="1:12" ht="44.25" customHeight="1" x14ac:dyDescent="0.2">
      <c r="A16" s="27">
        <v>8</v>
      </c>
      <c r="B16" s="28" t="s">
        <v>61</v>
      </c>
      <c r="C16" s="51">
        <v>117</v>
      </c>
      <c r="D16" s="51">
        <v>117</v>
      </c>
      <c r="E16" s="51">
        <v>0</v>
      </c>
      <c r="F16" s="51">
        <v>187</v>
      </c>
      <c r="G16" s="51">
        <v>0</v>
      </c>
      <c r="H16" s="51">
        <v>0</v>
      </c>
      <c r="I16" s="51">
        <v>2</v>
      </c>
      <c r="J16" s="51">
        <v>0</v>
      </c>
      <c r="K16" s="51">
        <v>0</v>
      </c>
    </row>
    <row r="17" spans="1:11" ht="45.75" customHeight="1" x14ac:dyDescent="0.2">
      <c r="A17" s="27">
        <v>9</v>
      </c>
      <c r="B17" s="28" t="s">
        <v>60</v>
      </c>
      <c r="C17" s="51">
        <v>755</v>
      </c>
      <c r="D17" s="51">
        <v>750</v>
      </c>
      <c r="E17" s="51">
        <v>12</v>
      </c>
      <c r="F17" s="51">
        <v>1172</v>
      </c>
      <c r="G17" s="51">
        <v>0</v>
      </c>
      <c r="H17" s="51">
        <v>15</v>
      </c>
      <c r="I17" s="51">
        <v>1</v>
      </c>
      <c r="J17" s="51">
        <v>0</v>
      </c>
      <c r="K17" s="51">
        <v>0</v>
      </c>
    </row>
    <row r="18" spans="1:11" ht="44.25" customHeight="1" x14ac:dyDescent="0.2">
      <c r="A18" s="27">
        <v>10</v>
      </c>
      <c r="B18" s="28" t="s">
        <v>59</v>
      </c>
      <c r="C18" s="51">
        <v>633</v>
      </c>
      <c r="D18" s="51">
        <v>633</v>
      </c>
      <c r="E18" s="51">
        <v>0</v>
      </c>
      <c r="F18" s="51">
        <v>1138</v>
      </c>
      <c r="G18" s="51">
        <v>0</v>
      </c>
      <c r="H18" s="51">
        <v>0</v>
      </c>
      <c r="I18" s="51">
        <v>1</v>
      </c>
      <c r="J18" s="51">
        <v>0</v>
      </c>
      <c r="K18" s="51">
        <v>0</v>
      </c>
    </row>
    <row r="19" spans="1:11" ht="43.5" customHeight="1" x14ac:dyDescent="0.2">
      <c r="A19" s="27">
        <v>11</v>
      </c>
      <c r="B19" s="28" t="s">
        <v>58</v>
      </c>
      <c r="C19" s="51">
        <v>423</v>
      </c>
      <c r="D19" s="51">
        <v>417</v>
      </c>
      <c r="E19" s="51">
        <v>0</v>
      </c>
      <c r="F19" s="51">
        <v>652</v>
      </c>
      <c r="G19" s="51">
        <v>0</v>
      </c>
      <c r="H19" s="51">
        <v>0</v>
      </c>
      <c r="I19" s="51">
        <v>7</v>
      </c>
      <c r="J19" s="51">
        <v>0</v>
      </c>
      <c r="K19" s="51">
        <v>0</v>
      </c>
    </row>
    <row r="20" spans="1:11" ht="26.25" customHeight="1" x14ac:dyDescent="0.2">
      <c r="A20" s="144" t="s">
        <v>43</v>
      </c>
      <c r="B20" s="145"/>
      <c r="C20" s="49">
        <f>SUM(C10:C19)</f>
        <v>3074</v>
      </c>
      <c r="D20" s="49">
        <f>SUM(D10:D19)</f>
        <v>3018</v>
      </c>
      <c r="E20" s="49">
        <f t="shared" ref="E20:K20" si="0">SUM(E11:E19)</f>
        <v>20</v>
      </c>
      <c r="F20" s="49">
        <f>SUM(F10:F19)</f>
        <v>4780</v>
      </c>
      <c r="G20" s="49">
        <f t="shared" si="0"/>
        <v>0</v>
      </c>
      <c r="H20" s="49">
        <f t="shared" si="0"/>
        <v>22</v>
      </c>
      <c r="I20" s="49">
        <f>SUM(I10:I19)</f>
        <v>42</v>
      </c>
      <c r="J20" s="49">
        <f t="shared" si="0"/>
        <v>0</v>
      </c>
      <c r="K20" s="49">
        <f t="shared" si="0"/>
        <v>0</v>
      </c>
    </row>
    <row r="21" spans="1:11" ht="26.25" customHeight="1" x14ac:dyDescent="0.2">
      <c r="A21" s="129" t="s">
        <v>44</v>
      </c>
      <c r="B21" s="130"/>
      <c r="C21" s="46">
        <f t="shared" ref="C21:K21" si="1">SUM(C9:C19)</f>
        <v>3222</v>
      </c>
      <c r="D21" s="46">
        <f>SUM(D9:D19)</f>
        <v>3160</v>
      </c>
      <c r="E21" s="46">
        <f t="shared" si="1"/>
        <v>28</v>
      </c>
      <c r="F21" s="46">
        <f>SUM(F9:F19)</f>
        <v>4937</v>
      </c>
      <c r="G21" s="46">
        <f t="shared" si="1"/>
        <v>1</v>
      </c>
      <c r="H21" s="46">
        <f t="shared" si="1"/>
        <v>32</v>
      </c>
      <c r="I21" s="46">
        <f t="shared" si="1"/>
        <v>44</v>
      </c>
      <c r="J21" s="46">
        <f t="shared" si="1"/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2021-01-13T13:40:31Z</cp:lastPrinted>
  <dcterms:created xsi:type="dcterms:W3CDTF">2004-05-21T10:07:22Z</dcterms:created>
  <dcterms:modified xsi:type="dcterms:W3CDTF">2021-01-13T13:40:40Z</dcterms:modified>
</cp:coreProperties>
</file>