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45" windowWidth="14220" windowHeight="8610" activeTab="2"/>
  </bookViews>
  <sheets>
    <sheet name="Статистика" sheetId="1" r:id="rId1"/>
    <sheet name="тематика " sheetId="3" r:id="rId2"/>
    <sheet name="контроль" sheetId="4" r:id="rId3"/>
  </sheets>
  <externalReferences>
    <externalReference r:id="rId4"/>
    <externalReference r:id="rId5"/>
    <externalReference r:id="rId6"/>
  </externalReferences>
  <definedNames>
    <definedName name="_Наименование_субъекта_Российской_Фе" localSheetId="2">#REF!</definedName>
    <definedName name="_xlnm.Print_Area" localSheetId="0">Статистика!$A$1:$Q$20</definedName>
    <definedName name="_xlnm.Print_Area" localSheetId="1">'тематика '!$A$1:$H$57</definedName>
  </definedNames>
  <calcPr calcId="145621"/>
</workbook>
</file>

<file path=xl/calcChain.xml><?xml version="1.0" encoding="utf-8"?>
<calcChain xmlns="http://schemas.openxmlformats.org/spreadsheetml/2006/main">
  <c r="D9" i="4" l="1"/>
  <c r="E9" i="4"/>
  <c r="F9" i="4"/>
  <c r="G9" i="4"/>
  <c r="H9" i="4"/>
  <c r="I9" i="4"/>
  <c r="J9" i="4"/>
  <c r="K9" i="4"/>
  <c r="D10" i="4"/>
  <c r="E10" i="4"/>
  <c r="F10" i="4"/>
  <c r="G10" i="4"/>
  <c r="H10" i="4"/>
  <c r="I10" i="4"/>
  <c r="J10" i="4"/>
  <c r="K10" i="4"/>
  <c r="E11" i="4"/>
  <c r="G11" i="4"/>
  <c r="H11" i="4"/>
  <c r="I11" i="4"/>
  <c r="J11" i="4"/>
  <c r="K11" i="4"/>
  <c r="D12" i="4"/>
  <c r="E12" i="4"/>
  <c r="F12" i="4"/>
  <c r="G12" i="4"/>
  <c r="H12" i="4"/>
  <c r="I12" i="4"/>
  <c r="J12" i="4"/>
  <c r="K12" i="4"/>
  <c r="D13" i="4"/>
  <c r="E13" i="4"/>
  <c r="F13" i="4"/>
  <c r="G13" i="4"/>
  <c r="H13" i="4"/>
  <c r="I13" i="4"/>
  <c r="J13" i="4"/>
  <c r="K13" i="4"/>
  <c r="D14" i="4"/>
  <c r="E14" i="4"/>
  <c r="F14" i="4"/>
  <c r="G14" i="4"/>
  <c r="H14" i="4"/>
  <c r="I14" i="4"/>
  <c r="J14" i="4"/>
  <c r="K14" i="4"/>
  <c r="D15" i="4"/>
  <c r="E15" i="4"/>
  <c r="F15" i="4"/>
  <c r="G15" i="4"/>
  <c r="H15" i="4"/>
  <c r="I15" i="4"/>
  <c r="J15" i="4"/>
  <c r="K15" i="4"/>
  <c r="D16" i="4"/>
  <c r="E16" i="4"/>
  <c r="F16" i="4"/>
  <c r="G16" i="4"/>
  <c r="H16" i="4"/>
  <c r="I16" i="4"/>
  <c r="J16" i="4"/>
  <c r="K16" i="4"/>
  <c r="D17" i="4"/>
  <c r="E17" i="4"/>
  <c r="F17" i="4"/>
  <c r="G17" i="4"/>
  <c r="H17" i="4"/>
  <c r="I17" i="4"/>
  <c r="J17" i="4"/>
  <c r="K17" i="4"/>
  <c r="D18" i="4"/>
  <c r="E18" i="4"/>
  <c r="F18" i="4"/>
  <c r="G18" i="4"/>
  <c r="H18" i="4"/>
  <c r="I18" i="4"/>
  <c r="J18" i="4"/>
  <c r="K18" i="4"/>
  <c r="D19" i="4"/>
  <c r="E19" i="4"/>
  <c r="G19" i="4"/>
  <c r="H19" i="4"/>
  <c r="I19" i="4"/>
  <c r="J19" i="4"/>
  <c r="K19" i="4"/>
  <c r="C10" i="4"/>
  <c r="C11" i="4"/>
  <c r="C12" i="4"/>
  <c r="C13" i="4"/>
  <c r="C14" i="4"/>
  <c r="C15" i="4"/>
  <c r="C16" i="4"/>
  <c r="C17" i="4"/>
  <c r="C18" i="4"/>
  <c r="C19" i="4"/>
  <c r="C9" i="4"/>
  <c r="F57" i="3" l="1"/>
  <c r="G8" i="1" l="1"/>
  <c r="H8" i="1"/>
  <c r="I8" i="1"/>
  <c r="J8" i="1"/>
  <c r="K8" i="1"/>
  <c r="L8" i="1"/>
  <c r="M8" i="1"/>
  <c r="N8" i="1"/>
  <c r="O8" i="1"/>
  <c r="P8" i="1"/>
  <c r="G9" i="1"/>
  <c r="H9" i="1"/>
  <c r="I9" i="1"/>
  <c r="J9" i="1"/>
  <c r="K9" i="1"/>
  <c r="L9" i="1"/>
  <c r="M9" i="1"/>
  <c r="N9" i="1"/>
  <c r="O9" i="1"/>
  <c r="P9" i="1"/>
  <c r="G10" i="1"/>
  <c r="H10" i="1"/>
  <c r="I10" i="1"/>
  <c r="J10" i="1"/>
  <c r="K10" i="1"/>
  <c r="L10" i="1"/>
  <c r="M10" i="1"/>
  <c r="N10" i="1"/>
  <c r="O10" i="1"/>
  <c r="P10" i="1"/>
  <c r="G11" i="1"/>
  <c r="H11" i="1"/>
  <c r="I11" i="1"/>
  <c r="J11" i="1"/>
  <c r="K11" i="1"/>
  <c r="L11" i="1"/>
  <c r="M11" i="1"/>
  <c r="N11" i="1"/>
  <c r="O11" i="1"/>
  <c r="P11" i="1"/>
  <c r="G12" i="1"/>
  <c r="H12" i="1"/>
  <c r="I12" i="1"/>
  <c r="J12" i="1"/>
  <c r="K12" i="1"/>
  <c r="L12" i="1"/>
  <c r="M12" i="1"/>
  <c r="N12" i="1"/>
  <c r="O12" i="1"/>
  <c r="P12" i="1"/>
  <c r="G13" i="1"/>
  <c r="H13" i="1"/>
  <c r="I13" i="1"/>
  <c r="J13" i="1"/>
  <c r="K13" i="1"/>
  <c r="L13" i="1"/>
  <c r="M13" i="1"/>
  <c r="N13" i="1"/>
  <c r="O13" i="1"/>
  <c r="P13" i="1"/>
  <c r="G14" i="1"/>
  <c r="H14" i="1"/>
  <c r="I14" i="1"/>
  <c r="J14" i="1"/>
  <c r="K14" i="1"/>
  <c r="L14" i="1"/>
  <c r="M14" i="1"/>
  <c r="N14" i="1"/>
  <c r="O14" i="1"/>
  <c r="P14" i="1"/>
  <c r="G15" i="1"/>
  <c r="H15" i="1"/>
  <c r="I15" i="1"/>
  <c r="J15" i="1"/>
  <c r="K15" i="1"/>
  <c r="L15" i="1"/>
  <c r="M15" i="1"/>
  <c r="N15" i="1"/>
  <c r="O15" i="1"/>
  <c r="P15" i="1"/>
  <c r="G16" i="1"/>
  <c r="H16" i="1"/>
  <c r="I16" i="1"/>
  <c r="J16" i="1"/>
  <c r="K16" i="1"/>
  <c r="L16" i="1"/>
  <c r="M16" i="1"/>
  <c r="N16" i="1"/>
  <c r="O16" i="1"/>
  <c r="P16" i="1"/>
  <c r="G17" i="1"/>
  <c r="H17" i="1"/>
  <c r="I17" i="1"/>
  <c r="J17" i="1"/>
  <c r="K17" i="1"/>
  <c r="L17" i="1"/>
  <c r="M17" i="1"/>
  <c r="N17" i="1"/>
  <c r="O17" i="1"/>
  <c r="P17" i="1"/>
  <c r="G18" i="1"/>
  <c r="H18" i="1"/>
  <c r="I18" i="1"/>
  <c r="J18" i="1"/>
  <c r="K18" i="1"/>
  <c r="L18" i="1"/>
  <c r="M18" i="1"/>
  <c r="N18" i="1"/>
  <c r="O18" i="1"/>
  <c r="P18" i="1"/>
  <c r="F12" i="1"/>
  <c r="F13" i="1"/>
  <c r="F14" i="1"/>
  <c r="F15" i="1"/>
  <c r="F16" i="1"/>
  <c r="F17" i="1"/>
  <c r="F18" i="1"/>
  <c r="F9" i="1"/>
  <c r="F10" i="1"/>
  <c r="F11" i="1"/>
  <c r="F8" i="1"/>
  <c r="C8" i="1" l="1"/>
  <c r="C18" i="1"/>
  <c r="C14" i="1"/>
  <c r="C11" i="1"/>
  <c r="C17" i="1"/>
  <c r="C13" i="1"/>
  <c r="C10" i="1"/>
  <c r="C16" i="1"/>
  <c r="C12" i="1"/>
  <c r="C9" i="1"/>
  <c r="C15" i="1"/>
  <c r="G14" i="3"/>
  <c r="G7" i="3"/>
  <c r="C19" i="1" l="1"/>
  <c r="D8" i="1" l="1"/>
  <c r="E8" i="1"/>
  <c r="D19" i="1" l="1"/>
  <c r="E19" i="1"/>
  <c r="E20" i="1" s="1"/>
  <c r="F19" i="1"/>
  <c r="F20" i="1" s="1"/>
  <c r="G19" i="1"/>
  <c r="G20" i="1" s="1"/>
  <c r="H19" i="1"/>
  <c r="H20" i="1" s="1"/>
  <c r="I19" i="1"/>
  <c r="I20" i="1" s="1"/>
  <c r="J19" i="1"/>
  <c r="J20" i="1" s="1"/>
  <c r="K19" i="1"/>
  <c r="K20" i="1" s="1"/>
  <c r="L19" i="1"/>
  <c r="M19" i="1"/>
  <c r="M20" i="1" s="1"/>
  <c r="N19" i="1"/>
  <c r="N20" i="1" s="1"/>
  <c r="O19" i="1"/>
  <c r="O20" i="1" s="1"/>
  <c r="P19" i="1"/>
  <c r="P20" i="1" s="1"/>
  <c r="D20" i="1"/>
  <c r="L20" i="1"/>
  <c r="C20" i="1" l="1"/>
  <c r="G56" i="3"/>
  <c r="G55" i="3"/>
  <c r="E57" i="3"/>
  <c r="G52" i="3"/>
  <c r="G24" i="3"/>
  <c r="G21" i="3"/>
  <c r="G19" i="3"/>
  <c r="G18" i="3"/>
  <c r="G17" i="3"/>
  <c r="G8" i="3"/>
  <c r="C20" i="4" l="1"/>
  <c r="D20" i="4" l="1"/>
  <c r="E20" i="4"/>
  <c r="F20" i="4"/>
  <c r="G20" i="4"/>
  <c r="H20" i="4"/>
  <c r="I20" i="4"/>
  <c r="J20" i="4"/>
  <c r="K20" i="4"/>
  <c r="D21" i="4"/>
  <c r="E21" i="4"/>
  <c r="F21" i="4"/>
  <c r="G21" i="4"/>
  <c r="H21" i="4"/>
  <c r="I21" i="4"/>
  <c r="J21" i="4"/>
  <c r="K21" i="4"/>
  <c r="C21" i="4" l="1"/>
  <c r="G48" i="3" l="1"/>
  <c r="G44" i="3"/>
  <c r="G13" i="3"/>
  <c r="G11" i="3"/>
  <c r="G9" i="3"/>
  <c r="G54" i="3"/>
  <c r="G53" i="3"/>
  <c r="G50" i="3"/>
  <c r="G49" i="3"/>
  <c r="G47" i="3"/>
  <c r="G46" i="3"/>
  <c r="G45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3" i="3"/>
  <c r="G22" i="3"/>
  <c r="G20" i="3"/>
  <c r="G16" i="3"/>
  <c r="G15" i="3"/>
  <c r="G12" i="3"/>
  <c r="G10" i="3"/>
  <c r="G51" i="3" l="1"/>
  <c r="G57" i="3" s="1"/>
  <c r="H7" i="3" l="1"/>
  <c r="H14" i="3"/>
  <c r="H10" i="3"/>
  <c r="H55" i="3"/>
  <c r="H56" i="3"/>
  <c r="H24" i="3"/>
  <c r="H52" i="3"/>
  <c r="H19" i="3"/>
  <c r="H21" i="3"/>
  <c r="H17" i="3"/>
  <c r="H20" i="3"/>
  <c r="H18" i="3"/>
  <c r="H27" i="3"/>
  <c r="H8" i="3"/>
  <c r="H9" i="3"/>
  <c r="H32" i="3"/>
  <c r="H44" i="3"/>
  <c r="H39" i="3"/>
  <c r="H13" i="3"/>
  <c r="H42" i="3"/>
  <c r="H26" i="3"/>
  <c r="H48" i="3"/>
  <c r="H33" i="3"/>
  <c r="H11" i="3"/>
  <c r="H45" i="3"/>
  <c r="H28" i="3"/>
  <c r="H50" i="3"/>
  <c r="H35" i="3"/>
  <c r="H54" i="3"/>
  <c r="H38" i="3"/>
  <c r="H46" i="3"/>
  <c r="H29" i="3"/>
  <c r="H40" i="3"/>
  <c r="H23" i="3"/>
  <c r="H31" i="3"/>
  <c r="H49" i="3"/>
  <c r="H34" i="3"/>
  <c r="H12" i="3"/>
  <c r="H41" i="3"/>
  <c r="H25" i="3"/>
  <c r="H51" i="3"/>
  <c r="H36" i="3"/>
  <c r="H15" i="3"/>
  <c r="H43" i="3"/>
  <c r="H22" i="3"/>
  <c r="H47" i="3"/>
  <c r="H30" i="3"/>
  <c r="H53" i="3"/>
  <c r="H37" i="3"/>
  <c r="H16" i="3"/>
  <c r="D57" i="3"/>
  <c r="C57" i="3"/>
  <c r="H57" i="3" l="1"/>
</calcChain>
</file>

<file path=xl/sharedStrings.xml><?xml version="1.0" encoding="utf-8"?>
<sst xmlns="http://schemas.openxmlformats.org/spreadsheetml/2006/main" count="125" uniqueCount="112">
  <si>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</si>
  <si>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</si>
  <si>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</si>
  <si>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</si>
  <si>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</si>
  <si>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</si>
  <si>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</si>
  <si>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</si>
  <si>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</si>
  <si>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0003.0008.0086.0537 Государственная политика в налоговой сфере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</si>
  <si>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</si>
  <si>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</si>
  <si>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</si>
  <si>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</si>
  <si>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</si>
  <si>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0003.0008.0086.0549 Юридические вопросы по налогам и сборам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</si>
  <si>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</si>
  <si>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</si>
  <si>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</si>
  <si>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</si>
  <si>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0003.0008.0086.0555 Налоговая отчетность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</si>
  <si>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</si>
  <si>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</si>
  <si>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</si>
  <si>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0003.0008.0086.0559 Предоставление отсрочки или рассрочки по уплате налога, сбора, пени, штрафа</t>
  </si>
  <si>
    <t>0003.0008.0086.0560 Уклонение от налогообложения</t>
  </si>
  <si>
    <t>0003.0008.0086.0561 Доступ к персонифицированной информации о состоянии расчета с бюджетом</t>
  </si>
  <si>
    <t>0003.0008.0086.0562 Оказание услуг в электронной форме. Пользование информационными ресурсами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</si>
  <si>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</si>
  <si>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индивидуальных предпринимателей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</si>
  <si>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</si>
  <si>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</si>
  <si>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0001.0002.0027.0132 Предоставление дополнительных документов и материалов</t>
  </si>
  <si>
    <t>0003.0008.0086.0541 Налог на добавленную стоимость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</si>
  <si>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</si>
  <si>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</si>
  <si>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</si>
  <si>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</si>
  <si>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</si>
  <si>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</si>
  <si>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</si>
  <si>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</si>
  <si>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</si>
  <si>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</si>
  <si>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</si>
  <si>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</si>
  <si>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</si>
  <si>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</si>
  <si>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</si>
  <si>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</si>
  <si>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</si>
  <si>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</si>
  <si>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</si>
  <si>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</si>
  <si>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</si>
  <si>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</si>
  <si>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</si>
  <si>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</si>
  <si>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</si>
  <si>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</si>
  <si>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</si>
  <si>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</si>
  <si>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</si>
  <si>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</si>
  <si>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</si>
  <si>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</si>
  <si>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</si>
  <si>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</si>
  <si>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</si>
  <si>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</si>
  <si>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</si>
  <si>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</si>
  <si>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</si>
  <si>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</si>
  <si>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</si>
  <si>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0001.0002.0027.0122 Неполучение ответа на обращение</t>
  </si>
  <si>
    <t>0001.0002.0027.0125 Результаты рассмотрения обращений</t>
  </si>
  <si>
    <t>0002.0007.0068.0279 Исчисление и уплата страховых взносов в бюджеты государственных внебюджетных фондов</t>
  </si>
  <si>
    <t>0003.0008.0086.0550 Налогообложение алкогольной продукции</t>
  </si>
  <si>
    <t>из вышестоящего налогового органа</t>
  </si>
  <si>
    <t>0001.0002.0027.0124 Действие (бездействие) при рассмотрении обращения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</si>
  <si>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</si>
  <si>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</si>
  <si>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</si>
  <si>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</si>
  <si>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</si>
  <si>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</si>
  <si>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0001.0002.0027.0123 Принятое по обращению решение</t>
  </si>
  <si>
    <t>0001.0002.0027.0142 Личный прием руководителями федеральных органов исполнительной власти</t>
  </si>
  <si>
    <t>0002.0006.0065.0263 Трудовые конфликты. Разрешение трудовых споров</t>
  </si>
  <si>
    <t>0002.0007.0071.0283 Перерасчет размеров пенсий</t>
  </si>
  <si>
    <t>0003.0008.0086.0547 Госпошлины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</si>
  <si>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</si>
  <si>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0001.0002.0027.0128 Некорректные обращения</t>
  </si>
  <si>
    <t>0003.0008.0086.0563 Маркировка товаров контрольными (идентификационными) знаками</t>
  </si>
  <si>
    <t>0001.0002.0024.0079 Предоставление сведений о доходах, расходах, об имуществе и обязательствах имущественного характера</t>
  </si>
  <si>
    <t>0001.0002.0027.0133 Истребование дополнительных документов и материалов, в том числе в электронной форме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</si>
  <si>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</si>
  <si>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0002.0006.0064.0250 Трудовые отношения. Заключение, изменение и прекращение трудового договора</t>
  </si>
  <si>
    <t>0002.0006.0065.0254 Вопросы кадрового обеспечения организаций, предприятий и учреждений. Резерв управленческих кадров</t>
  </si>
  <si>
    <t>0002.0007.0072.0288 Просьбы об оказании финансовой помощи</t>
  </si>
  <si>
    <t>0003.0008.0086.0567 Надзор в области организации и проведения азартных игр и лотерей</t>
  </si>
  <si>
    <t>15. Трудовые вопросы</t>
  </si>
  <si>
    <t>16 По другим вопросам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</si>
  <si>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во II квартале 2021 года  от _______ № 02-15/_____@
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</si>
  <si>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01.04.2021 по 30.06.2021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</si>
  <si>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 I I квартале 2021 года                                                 от __________ № 02-15/_______@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</si>
  <si>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01.04.2021 по 30.06.2021</t>
  </si>
  <si>
    <t xml:space="preserve">Приложение № 3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в II квартале 2021 года  от _______ № 02-15/_____@                                   </t>
  </si>
  <si>
    <t>Справка об исполнении обращений граждан, поступившим в Управление Федеральной налоговой службы по Тверской области и подведомственные инспекции за период c 01.04.2021 по 30.06.2021</t>
  </si>
  <si>
    <t>0001.0002.0023.0064 Деятельность органов исполнительной власти субъекта РФ. Принимаемые решения.</t>
  </si>
  <si>
    <t>0001.0002.0027.0129 Обращения не поддающиеся прочтению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</si>
</sst>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DEA5"/>
        <bgColor indexed="64"/>
      </patternFill>
    </fill>
    <fill>
      <patternFill patternType="solid">
        <fgColor rgb="FFFFCC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49" fontId="1" fillId="0" borderId="0" xfId="0" applyNumberFormat="1" applyFont="1"/>
    <xf numFmtId="49" fontId="0" fillId="0" borderId="0" xfId="0" applyNumberForma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0" fillId="2" borderId="0" xfId="0" applyFill="1"/>
    <xf numFmtId="0" fontId="19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18" fillId="0" borderId="7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5" fillId="0" borderId="4" xfId="0" applyFont="1" applyFill="1" applyBorder="1" applyAlignment="1">
      <alignment horizontal="right" wrapText="1"/>
    </xf>
    <xf numFmtId="0" fontId="5" fillId="0" borderId="4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right"/>
    </xf>
    <xf numFmtId="10" fontId="19" fillId="0" borderId="1" xfId="0" applyNumberFormat="1" applyFont="1" applyFill="1" applyBorder="1" applyAlignment="1">
      <alignment horizontal="right"/>
    </xf>
    <xf numFmtId="10" fontId="5" fillId="0" borderId="1" xfId="1" applyNumberFormat="1" applyFont="1" applyBorder="1" applyAlignment="1">
      <alignment horizontal="right" vertical="center" wrapText="1"/>
    </xf>
    <xf numFmtId="10" fontId="5" fillId="0" borderId="1" xfId="1" applyNumberFormat="1" applyFont="1" applyBorder="1" applyAlignment="1">
      <alignment horizontal="right" wrapText="1"/>
    </xf>
    <xf numFmtId="10" fontId="5" fillId="0" borderId="1" xfId="1" applyNumberFormat="1" applyFont="1" applyFill="1" applyBorder="1" applyAlignment="1">
      <alignment horizontal="right"/>
    </xf>
    <xf numFmtId="10" fontId="5" fillId="0" borderId="4" xfId="1" applyNumberFormat="1" applyFont="1" applyFill="1" applyBorder="1" applyAlignment="1">
      <alignment horizontal="right"/>
    </xf>
    <xf numFmtId="10" fontId="5" fillId="0" borderId="1" xfId="1" applyNumberFormat="1" applyFont="1" applyFill="1" applyBorder="1" applyAlignment="1">
      <alignment horizontal="right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wrapText="1"/>
    </xf>
    <xf numFmtId="0" fontId="5" fillId="0" borderId="7" xfId="0" applyFont="1" applyBorder="1" applyAlignment="1">
      <alignment horizontal="left" wrapText="1"/>
    </xf>
    <xf numFmtId="0" fontId="18" fillId="0" borderId="7" xfId="0" applyFont="1" applyBorder="1" applyAlignment="1">
      <alignment vertical="top" wrapText="1"/>
    </xf>
    <xf numFmtId="0" fontId="18" fillId="0" borderId="1" xfId="0" applyFont="1" applyFill="1" applyBorder="1" applyAlignment="1">
      <alignment wrapText="1"/>
    </xf>
    <xf numFmtId="0" fontId="5" fillId="0" borderId="5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right"/>
    </xf>
    <xf numFmtId="10" fontId="5" fillId="5" borderId="1" xfId="1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right" wrapText="1"/>
    </xf>
    <xf numFmtId="0" fontId="5" fillId="4" borderId="4" xfId="0" applyFont="1" applyFill="1" applyBorder="1" applyAlignment="1">
      <alignment horizontal="right"/>
    </xf>
    <xf numFmtId="10" fontId="5" fillId="4" borderId="4" xfId="1" applyNumberFormat="1" applyFont="1" applyFill="1" applyBorder="1" applyAlignment="1">
      <alignment horizontal="right"/>
    </xf>
    <xf numFmtId="0" fontId="5" fillId="5" borderId="4" xfId="0" applyFont="1" applyFill="1" applyBorder="1" applyAlignment="1">
      <alignment horizontal="right" wrapText="1"/>
    </xf>
    <xf numFmtId="0" fontId="5" fillId="5" borderId="4" xfId="0" applyFont="1" applyFill="1" applyBorder="1" applyAlignment="1">
      <alignment horizontal="right"/>
    </xf>
    <xf numFmtId="10" fontId="5" fillId="5" borderId="4" xfId="1" applyNumberFormat="1" applyFont="1" applyFill="1" applyBorder="1" applyAlignment="1">
      <alignment horizontal="right"/>
    </xf>
    <xf numFmtId="0" fontId="4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/>
    <xf numFmtId="0" fontId="1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Alignment="1"/>
    <xf numFmtId="0" fontId="8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FCCCC"/>
      <color rgb="FFF5DEA5"/>
      <color rgb="FFFBA7A7"/>
      <color rgb="FFFF7C80"/>
      <color rgb="FFF86868"/>
      <color rgb="FFFF99CC"/>
      <color rgb="FFE8BFB2"/>
      <color rgb="FFFF9966"/>
      <color rgb="FFEE4C5B"/>
      <color rgb="FFF9AD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1/&#1086;&#1073;&#1088;&#1072;&#1097;&#1077;&#1085;&#1080;&#1103;_&#1072;&#1087;&#1088;&#1077;&#1083;&#1100;_2021/&#1089;&#1090;&#1072;&#1090;&#1080;&#1089;&#1090;&#1080;&#1082;&#1072;_&#1090;&#1077;&#1084;&#1072;&#1090;&#1080;&#1082;&#1072;_&#1082;&#1086;&#1085;&#1090;&#1088;&#1086;&#1083;&#1100;_&#1072;&#1087;&#1088;&#1077;&#1083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1/&#1086;&#1073;&#1088;&#1072;&#1097;&#1077;&#1085;&#1080;&#1103;_&#1084;&#1072;&#1081;_2021/&#1089;&#1090;&#1072;&#1090;&#1080;&#1089;&#1090;&#1080;&#1082;&#1072;_&#1090;&#1077;&#1084;&#1072;&#1090;&#1080;&#1082;&#1072;_&#1082;&#1086;&#1085;&#1090;&#1088;&#1086;&#1083;&#1100;_&#1052;&#1072;&#108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1/&#1086;&#1073;&#1088;&#1072;&#1097;&#1077;&#1085;&#1080;&#1103;_&#1080;&#1102;&#1085;&#1100;_2021/&#1089;&#1090;&#1072;&#1090;&#1080;&#1089;&#1090;&#1080;&#1082;&#1072;_&#1090;&#1077;&#1084;&#1072;&#1090;&#1080;&#1082;&#1072;_&#1082;&#1086;&#1085;&#1090;&#1088;&#1086;&#1083;&#1100;_&#1048;&#1102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8">
          <cell r="F8">
            <v>12</v>
          </cell>
          <cell r="G8">
            <v>2</v>
          </cell>
          <cell r="H8">
            <v>0</v>
          </cell>
          <cell r="I8">
            <v>0</v>
          </cell>
          <cell r="J8">
            <v>9</v>
          </cell>
          <cell r="K8">
            <v>37</v>
          </cell>
          <cell r="L8">
            <v>9</v>
          </cell>
          <cell r="M8">
            <v>9</v>
          </cell>
          <cell r="N8">
            <v>2</v>
          </cell>
          <cell r="O8">
            <v>2</v>
          </cell>
          <cell r="P8">
            <v>4</v>
          </cell>
        </row>
        <row r="9">
          <cell r="F9">
            <v>14</v>
          </cell>
          <cell r="G9">
            <v>0</v>
          </cell>
          <cell r="H9">
            <v>3</v>
          </cell>
          <cell r="I9">
            <v>1</v>
          </cell>
          <cell r="J9">
            <v>74</v>
          </cell>
          <cell r="K9">
            <v>31</v>
          </cell>
          <cell r="L9">
            <v>0</v>
          </cell>
          <cell r="M9">
            <v>0</v>
          </cell>
          <cell r="N9">
            <v>5</v>
          </cell>
          <cell r="O9">
            <v>0</v>
          </cell>
          <cell r="P9">
            <v>0</v>
          </cell>
        </row>
        <row r="10">
          <cell r="F10">
            <v>26</v>
          </cell>
          <cell r="G10">
            <v>0</v>
          </cell>
          <cell r="H10">
            <v>2</v>
          </cell>
          <cell r="I10">
            <v>3</v>
          </cell>
          <cell r="J10">
            <v>118</v>
          </cell>
          <cell r="K10">
            <v>195</v>
          </cell>
          <cell r="L10">
            <v>0</v>
          </cell>
          <cell r="M10">
            <v>0</v>
          </cell>
          <cell r="N10">
            <v>4</v>
          </cell>
          <cell r="O10">
            <v>0</v>
          </cell>
          <cell r="P10">
            <v>0</v>
          </cell>
        </row>
        <row r="11">
          <cell r="F11">
            <v>14</v>
          </cell>
          <cell r="G11">
            <v>0</v>
          </cell>
          <cell r="H11">
            <v>0</v>
          </cell>
          <cell r="I11">
            <v>1</v>
          </cell>
          <cell r="J11">
            <v>114</v>
          </cell>
          <cell r="K11">
            <v>36</v>
          </cell>
          <cell r="L11">
            <v>0</v>
          </cell>
          <cell r="M11">
            <v>0</v>
          </cell>
          <cell r="N11">
            <v>8</v>
          </cell>
          <cell r="O11">
            <v>0</v>
          </cell>
          <cell r="P11">
            <v>7</v>
          </cell>
        </row>
        <row r="12">
          <cell r="F12">
            <v>5</v>
          </cell>
          <cell r="G12">
            <v>0</v>
          </cell>
          <cell r="H12">
            <v>0</v>
          </cell>
          <cell r="I12">
            <v>1</v>
          </cell>
          <cell r="J12">
            <v>43</v>
          </cell>
          <cell r="K12">
            <v>4</v>
          </cell>
          <cell r="L12">
            <v>0</v>
          </cell>
          <cell r="M12">
            <v>0</v>
          </cell>
          <cell r="N12">
            <v>1</v>
          </cell>
          <cell r="O12">
            <v>0</v>
          </cell>
          <cell r="P12">
            <v>0</v>
          </cell>
        </row>
        <row r="13">
          <cell r="F13">
            <v>13</v>
          </cell>
          <cell r="G13">
            <v>0</v>
          </cell>
          <cell r="H13">
            <v>0</v>
          </cell>
          <cell r="I13">
            <v>0</v>
          </cell>
          <cell r="J13">
            <v>59</v>
          </cell>
          <cell r="K13">
            <v>62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3</v>
          </cell>
        </row>
        <row r="14">
          <cell r="F14">
            <v>11</v>
          </cell>
          <cell r="G14">
            <v>0</v>
          </cell>
          <cell r="H14">
            <v>0</v>
          </cell>
          <cell r="I14">
            <v>0</v>
          </cell>
          <cell r="J14">
            <v>75</v>
          </cell>
          <cell r="K14">
            <v>13</v>
          </cell>
          <cell r="L14">
            <v>0</v>
          </cell>
          <cell r="M14">
            <v>0</v>
          </cell>
          <cell r="N14">
            <v>1</v>
          </cell>
          <cell r="O14">
            <v>0</v>
          </cell>
          <cell r="P14">
            <v>1</v>
          </cell>
        </row>
        <row r="15">
          <cell r="F15">
            <v>6</v>
          </cell>
          <cell r="G15">
            <v>0</v>
          </cell>
          <cell r="H15">
            <v>0</v>
          </cell>
          <cell r="I15">
            <v>0</v>
          </cell>
          <cell r="J15">
            <v>56</v>
          </cell>
          <cell r="K15">
            <v>20</v>
          </cell>
          <cell r="L15">
            <v>0</v>
          </cell>
          <cell r="M15">
            <v>0</v>
          </cell>
          <cell r="N15">
            <v>6</v>
          </cell>
          <cell r="O15">
            <v>0</v>
          </cell>
          <cell r="P15">
            <v>0</v>
          </cell>
        </row>
        <row r="16">
          <cell r="F16">
            <v>21</v>
          </cell>
          <cell r="G16">
            <v>0</v>
          </cell>
          <cell r="H16">
            <v>0</v>
          </cell>
          <cell r="I16">
            <v>7</v>
          </cell>
          <cell r="J16">
            <v>252</v>
          </cell>
          <cell r="K16">
            <v>126</v>
          </cell>
          <cell r="L16">
            <v>0</v>
          </cell>
          <cell r="M16">
            <v>0</v>
          </cell>
          <cell r="N16">
            <v>34</v>
          </cell>
          <cell r="O16">
            <v>0</v>
          </cell>
          <cell r="P16">
            <v>0</v>
          </cell>
        </row>
        <row r="17">
          <cell r="F17">
            <v>54</v>
          </cell>
          <cell r="G17">
            <v>0</v>
          </cell>
          <cell r="H17">
            <v>0</v>
          </cell>
          <cell r="I17">
            <v>8</v>
          </cell>
          <cell r="J17">
            <v>365</v>
          </cell>
          <cell r="K17">
            <v>60</v>
          </cell>
          <cell r="L17">
            <v>0</v>
          </cell>
          <cell r="M17">
            <v>0</v>
          </cell>
          <cell r="N17">
            <v>7</v>
          </cell>
          <cell r="O17">
            <v>0</v>
          </cell>
          <cell r="P17">
            <v>0</v>
          </cell>
        </row>
        <row r="18">
          <cell r="F18">
            <v>40</v>
          </cell>
          <cell r="G18">
            <v>0</v>
          </cell>
          <cell r="H18">
            <v>0</v>
          </cell>
          <cell r="I18">
            <v>12</v>
          </cell>
          <cell r="J18">
            <v>221</v>
          </cell>
          <cell r="K18">
            <v>94</v>
          </cell>
          <cell r="L18">
            <v>0</v>
          </cell>
          <cell r="M18">
            <v>0</v>
          </cell>
          <cell r="N18">
            <v>19</v>
          </cell>
          <cell r="O18">
            <v>0</v>
          </cell>
          <cell r="P18">
            <v>0</v>
          </cell>
        </row>
      </sheetData>
      <sheetData sheetId="1" refreshError="1"/>
      <sheetData sheetId="2">
        <row r="9">
          <cell r="C9">
            <v>82</v>
          </cell>
          <cell r="D9">
            <v>78</v>
          </cell>
          <cell r="E9">
            <v>1</v>
          </cell>
          <cell r="F9">
            <v>119</v>
          </cell>
          <cell r="G9">
            <v>0</v>
          </cell>
          <cell r="H9">
            <v>0</v>
          </cell>
          <cell r="I9">
            <v>8</v>
          </cell>
          <cell r="J9">
            <v>0</v>
          </cell>
          <cell r="K9">
            <v>0</v>
          </cell>
        </row>
        <row r="10">
          <cell r="C10">
            <v>128</v>
          </cell>
          <cell r="D10">
            <v>128</v>
          </cell>
          <cell r="E10">
            <v>3</v>
          </cell>
          <cell r="F10">
            <v>151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</row>
        <row r="11">
          <cell r="C11">
            <v>348</v>
          </cell>
          <cell r="E11">
            <v>2</v>
          </cell>
          <cell r="G11">
            <v>0</v>
          </cell>
          <cell r="H11">
            <v>4</v>
          </cell>
          <cell r="I11">
            <v>7</v>
          </cell>
          <cell r="J11">
            <v>0</v>
          </cell>
          <cell r="K11">
            <v>0</v>
          </cell>
        </row>
        <row r="12">
          <cell r="C12">
            <v>173</v>
          </cell>
          <cell r="D12">
            <v>173</v>
          </cell>
          <cell r="E12">
            <v>0</v>
          </cell>
          <cell r="F12">
            <v>164</v>
          </cell>
          <cell r="G12">
            <v>0</v>
          </cell>
          <cell r="H12">
            <v>0</v>
          </cell>
          <cell r="I12">
            <v>9</v>
          </cell>
          <cell r="J12">
            <v>1</v>
          </cell>
          <cell r="K12">
            <v>0.57999999999999996</v>
          </cell>
        </row>
        <row r="13">
          <cell r="C13">
            <v>54</v>
          </cell>
          <cell r="D13">
            <v>54</v>
          </cell>
          <cell r="E13">
            <v>0</v>
          </cell>
          <cell r="F13">
            <v>53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>
            <v>134</v>
          </cell>
          <cell r="D14">
            <v>133</v>
          </cell>
          <cell r="E14">
            <v>1</v>
          </cell>
          <cell r="F14">
            <v>123</v>
          </cell>
          <cell r="G14">
            <v>0</v>
          </cell>
          <cell r="H14">
            <v>2</v>
          </cell>
          <cell r="I14">
            <v>2</v>
          </cell>
          <cell r="J14">
            <v>0</v>
          </cell>
          <cell r="K14">
            <v>0</v>
          </cell>
        </row>
        <row r="15">
          <cell r="C15">
            <v>100</v>
          </cell>
          <cell r="D15">
            <v>100</v>
          </cell>
          <cell r="E15">
            <v>0</v>
          </cell>
          <cell r="F15">
            <v>101</v>
          </cell>
          <cell r="G15">
            <v>0</v>
          </cell>
          <cell r="H15">
            <v>0</v>
          </cell>
          <cell r="I15">
            <v>3</v>
          </cell>
          <cell r="J15">
            <v>0</v>
          </cell>
          <cell r="K15">
            <v>0</v>
          </cell>
        </row>
        <row r="16">
          <cell r="C16">
            <v>88</v>
          </cell>
          <cell r="D16">
            <v>88</v>
          </cell>
          <cell r="E16">
            <v>0</v>
          </cell>
          <cell r="F16">
            <v>113</v>
          </cell>
          <cell r="G16">
            <v>0</v>
          </cell>
          <cell r="H16">
            <v>0</v>
          </cell>
          <cell r="I16">
            <v>1</v>
          </cell>
          <cell r="J16">
            <v>0</v>
          </cell>
          <cell r="K16">
            <v>0</v>
          </cell>
        </row>
        <row r="17">
          <cell r="C17">
            <v>440</v>
          </cell>
          <cell r="D17">
            <v>394</v>
          </cell>
          <cell r="E17">
            <v>0</v>
          </cell>
          <cell r="F17">
            <v>396</v>
          </cell>
          <cell r="G17">
            <v>0</v>
          </cell>
          <cell r="H17">
            <v>0</v>
          </cell>
          <cell r="I17">
            <v>2</v>
          </cell>
          <cell r="J17">
            <v>0</v>
          </cell>
          <cell r="K17">
            <v>0</v>
          </cell>
        </row>
        <row r="18">
          <cell r="C18">
            <v>494</v>
          </cell>
          <cell r="D18">
            <v>494</v>
          </cell>
          <cell r="E18">
            <v>0</v>
          </cell>
          <cell r="F18">
            <v>470</v>
          </cell>
          <cell r="G18">
            <v>0</v>
          </cell>
          <cell r="H18">
            <v>0</v>
          </cell>
          <cell r="I18">
            <v>6</v>
          </cell>
          <cell r="J18">
            <v>0</v>
          </cell>
          <cell r="K18">
            <v>0</v>
          </cell>
        </row>
        <row r="19">
          <cell r="C19">
            <v>386</v>
          </cell>
          <cell r="D19">
            <v>340</v>
          </cell>
          <cell r="E19">
            <v>0</v>
          </cell>
          <cell r="G19">
            <v>0</v>
          </cell>
          <cell r="H19">
            <v>0</v>
          </cell>
          <cell r="I19">
            <v>6</v>
          </cell>
          <cell r="J19">
            <v>1</v>
          </cell>
          <cell r="K19">
            <v>0.28999999999999998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8">
          <cell r="F8">
            <v>19</v>
          </cell>
          <cell r="G8">
            <v>1</v>
          </cell>
          <cell r="H8">
            <v>0</v>
          </cell>
          <cell r="I8">
            <v>0</v>
          </cell>
          <cell r="J8">
            <v>14</v>
          </cell>
          <cell r="K8">
            <v>29</v>
          </cell>
          <cell r="L8">
            <v>12</v>
          </cell>
          <cell r="M8">
            <v>3</v>
          </cell>
          <cell r="N8">
            <v>2</v>
          </cell>
          <cell r="O8">
            <v>0</v>
          </cell>
          <cell r="P8">
            <v>2</v>
          </cell>
        </row>
        <row r="9">
          <cell r="F9">
            <v>9</v>
          </cell>
          <cell r="G9">
            <v>0</v>
          </cell>
          <cell r="H9">
            <v>0</v>
          </cell>
          <cell r="I9">
            <v>0</v>
          </cell>
          <cell r="J9">
            <v>36</v>
          </cell>
          <cell r="K9">
            <v>18</v>
          </cell>
          <cell r="L9">
            <v>0</v>
          </cell>
          <cell r="M9">
            <v>0</v>
          </cell>
          <cell r="N9">
            <v>3</v>
          </cell>
          <cell r="O9">
            <v>0</v>
          </cell>
          <cell r="P9">
            <v>0</v>
          </cell>
        </row>
        <row r="10">
          <cell r="F10">
            <v>14</v>
          </cell>
          <cell r="G10">
            <v>0</v>
          </cell>
          <cell r="H10">
            <v>0</v>
          </cell>
          <cell r="I10">
            <v>3</v>
          </cell>
          <cell r="J10">
            <v>78</v>
          </cell>
          <cell r="K10">
            <v>124</v>
          </cell>
          <cell r="L10">
            <v>0</v>
          </cell>
          <cell r="M10">
            <v>0</v>
          </cell>
          <cell r="N10">
            <v>5</v>
          </cell>
          <cell r="O10">
            <v>0</v>
          </cell>
          <cell r="P10">
            <v>1</v>
          </cell>
        </row>
        <row r="11">
          <cell r="F11">
            <v>12</v>
          </cell>
          <cell r="G11">
            <v>0</v>
          </cell>
          <cell r="H11">
            <v>0</v>
          </cell>
          <cell r="I11">
            <v>8</v>
          </cell>
          <cell r="J11">
            <v>82</v>
          </cell>
          <cell r="K11">
            <v>17</v>
          </cell>
          <cell r="L11">
            <v>0</v>
          </cell>
          <cell r="M11">
            <v>0</v>
          </cell>
          <cell r="N11">
            <v>5</v>
          </cell>
          <cell r="O11">
            <v>0</v>
          </cell>
          <cell r="P11">
            <v>7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1</v>
          </cell>
          <cell r="J12">
            <v>49</v>
          </cell>
          <cell r="K12">
            <v>2</v>
          </cell>
          <cell r="L12">
            <v>0</v>
          </cell>
          <cell r="M12">
            <v>0</v>
          </cell>
          <cell r="N12">
            <v>3</v>
          </cell>
          <cell r="O12">
            <v>0</v>
          </cell>
          <cell r="P12">
            <v>2</v>
          </cell>
        </row>
        <row r="13">
          <cell r="F13">
            <v>4</v>
          </cell>
          <cell r="G13">
            <v>0</v>
          </cell>
          <cell r="H13">
            <v>0</v>
          </cell>
          <cell r="I13">
            <v>1</v>
          </cell>
          <cell r="J13">
            <v>30</v>
          </cell>
          <cell r="K13">
            <v>26</v>
          </cell>
          <cell r="L13">
            <v>0</v>
          </cell>
          <cell r="M13">
            <v>0</v>
          </cell>
          <cell r="N13">
            <v>2</v>
          </cell>
          <cell r="O13">
            <v>0</v>
          </cell>
          <cell r="P13">
            <v>2</v>
          </cell>
        </row>
        <row r="14">
          <cell r="F14">
            <v>12</v>
          </cell>
          <cell r="G14">
            <v>0</v>
          </cell>
          <cell r="H14">
            <v>0</v>
          </cell>
          <cell r="I14">
            <v>0</v>
          </cell>
          <cell r="J14">
            <v>47</v>
          </cell>
          <cell r="K14">
            <v>9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5</v>
          </cell>
        </row>
        <row r="15">
          <cell r="F15">
            <v>5</v>
          </cell>
          <cell r="G15">
            <v>0</v>
          </cell>
          <cell r="H15">
            <v>1</v>
          </cell>
          <cell r="I15">
            <v>1</v>
          </cell>
          <cell r="J15">
            <v>35</v>
          </cell>
          <cell r="K15">
            <v>9</v>
          </cell>
          <cell r="L15">
            <v>0</v>
          </cell>
          <cell r="M15">
            <v>0</v>
          </cell>
          <cell r="N15">
            <v>5</v>
          </cell>
          <cell r="O15">
            <v>0</v>
          </cell>
          <cell r="P15">
            <v>0</v>
          </cell>
        </row>
        <row r="16">
          <cell r="F16">
            <v>17</v>
          </cell>
          <cell r="G16">
            <v>0</v>
          </cell>
          <cell r="H16">
            <v>1</v>
          </cell>
          <cell r="I16">
            <v>20</v>
          </cell>
          <cell r="J16">
            <v>257</v>
          </cell>
          <cell r="K16">
            <v>103</v>
          </cell>
          <cell r="L16">
            <v>0</v>
          </cell>
          <cell r="M16">
            <v>0</v>
          </cell>
          <cell r="N16">
            <v>13</v>
          </cell>
          <cell r="O16">
            <v>0</v>
          </cell>
          <cell r="P16">
            <v>0</v>
          </cell>
        </row>
        <row r="17">
          <cell r="F17">
            <v>31</v>
          </cell>
          <cell r="G17">
            <v>0</v>
          </cell>
          <cell r="H17">
            <v>0</v>
          </cell>
          <cell r="I17">
            <v>18</v>
          </cell>
          <cell r="J17">
            <v>299</v>
          </cell>
          <cell r="K17">
            <v>36</v>
          </cell>
          <cell r="L17">
            <v>0</v>
          </cell>
          <cell r="M17">
            <v>0</v>
          </cell>
          <cell r="N17">
            <v>11</v>
          </cell>
          <cell r="O17">
            <v>0</v>
          </cell>
          <cell r="P17">
            <v>0</v>
          </cell>
        </row>
        <row r="18">
          <cell r="F18">
            <v>26</v>
          </cell>
          <cell r="G18">
            <v>0</v>
          </cell>
          <cell r="H18">
            <v>0</v>
          </cell>
          <cell r="I18">
            <v>4</v>
          </cell>
          <cell r="J18">
            <v>171</v>
          </cell>
          <cell r="K18">
            <v>112</v>
          </cell>
          <cell r="L18">
            <v>0</v>
          </cell>
          <cell r="M18">
            <v>0</v>
          </cell>
          <cell r="N18">
            <v>7</v>
          </cell>
          <cell r="O18">
            <v>0</v>
          </cell>
          <cell r="P18">
            <v>0</v>
          </cell>
        </row>
      </sheetData>
      <sheetData sheetId="1" refreshError="1"/>
      <sheetData sheetId="2">
        <row r="9">
          <cell r="C9">
            <v>80</v>
          </cell>
          <cell r="D9">
            <v>72</v>
          </cell>
          <cell r="E9">
            <v>1</v>
          </cell>
          <cell r="F9">
            <v>66</v>
          </cell>
          <cell r="G9">
            <v>0</v>
          </cell>
          <cell r="H9">
            <v>0</v>
          </cell>
          <cell r="I9">
            <v>1</v>
          </cell>
          <cell r="J9">
            <v>0</v>
          </cell>
          <cell r="K9">
            <v>0</v>
          </cell>
        </row>
        <row r="10">
          <cell r="C10">
            <v>66</v>
          </cell>
          <cell r="D10">
            <v>66</v>
          </cell>
          <cell r="E10">
            <v>0</v>
          </cell>
          <cell r="F10">
            <v>80</v>
          </cell>
          <cell r="G10">
            <v>0</v>
          </cell>
          <cell r="H10">
            <v>3</v>
          </cell>
          <cell r="I10">
            <v>0</v>
          </cell>
          <cell r="J10">
            <v>0</v>
          </cell>
          <cell r="K10">
            <v>0</v>
          </cell>
        </row>
        <row r="11">
          <cell r="C11">
            <v>224</v>
          </cell>
          <cell r="E11">
            <v>5</v>
          </cell>
          <cell r="G11">
            <v>0</v>
          </cell>
          <cell r="H11">
            <v>2</v>
          </cell>
          <cell r="I11">
            <v>6</v>
          </cell>
          <cell r="J11">
            <v>0</v>
          </cell>
          <cell r="K11">
            <v>0</v>
          </cell>
        </row>
        <row r="12">
          <cell r="C12">
            <v>124</v>
          </cell>
          <cell r="D12">
            <v>124</v>
          </cell>
          <cell r="E12">
            <v>0</v>
          </cell>
          <cell r="F12">
            <v>150</v>
          </cell>
          <cell r="G12">
            <v>0</v>
          </cell>
          <cell r="H12">
            <v>0</v>
          </cell>
          <cell r="I12">
            <v>3</v>
          </cell>
          <cell r="J12">
            <v>0</v>
          </cell>
          <cell r="K12">
            <v>0</v>
          </cell>
        </row>
        <row r="13">
          <cell r="C13">
            <v>55</v>
          </cell>
          <cell r="D13">
            <v>55</v>
          </cell>
          <cell r="E13">
            <v>0</v>
          </cell>
          <cell r="F13">
            <v>55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>
            <v>63</v>
          </cell>
          <cell r="D14">
            <v>63</v>
          </cell>
          <cell r="E14">
            <v>5</v>
          </cell>
          <cell r="F14">
            <v>98</v>
          </cell>
          <cell r="G14">
            <v>0</v>
          </cell>
          <cell r="H14">
            <v>1</v>
          </cell>
          <cell r="I14">
            <v>4</v>
          </cell>
          <cell r="J14">
            <v>0</v>
          </cell>
          <cell r="K14">
            <v>0</v>
          </cell>
        </row>
        <row r="15">
          <cell r="C15">
            <v>68</v>
          </cell>
          <cell r="D15">
            <v>68</v>
          </cell>
          <cell r="E15">
            <v>0</v>
          </cell>
          <cell r="F15">
            <v>80</v>
          </cell>
          <cell r="G15">
            <v>0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</row>
        <row r="16">
          <cell r="C16">
            <v>56</v>
          </cell>
          <cell r="D16">
            <v>56</v>
          </cell>
          <cell r="E16">
            <v>0</v>
          </cell>
          <cell r="F16">
            <v>70</v>
          </cell>
          <cell r="G16">
            <v>0</v>
          </cell>
          <cell r="H16">
            <v>0</v>
          </cell>
          <cell r="I16">
            <v>1</v>
          </cell>
          <cell r="J16">
            <v>0</v>
          </cell>
          <cell r="K16">
            <v>0</v>
          </cell>
        </row>
        <row r="17">
          <cell r="C17">
            <v>411</v>
          </cell>
          <cell r="D17">
            <v>383</v>
          </cell>
          <cell r="E17">
            <v>0</v>
          </cell>
          <cell r="F17">
            <v>322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C18">
            <v>395</v>
          </cell>
          <cell r="D18">
            <v>395</v>
          </cell>
          <cell r="E18">
            <v>2</v>
          </cell>
          <cell r="F18">
            <v>447</v>
          </cell>
          <cell r="G18">
            <v>0</v>
          </cell>
          <cell r="H18">
            <v>0</v>
          </cell>
          <cell r="I18">
            <v>4</v>
          </cell>
          <cell r="J18">
            <v>0</v>
          </cell>
          <cell r="K18">
            <v>0</v>
          </cell>
        </row>
        <row r="19">
          <cell r="C19">
            <v>320</v>
          </cell>
          <cell r="D19">
            <v>299</v>
          </cell>
          <cell r="E19">
            <v>0</v>
          </cell>
          <cell r="G19">
            <v>0</v>
          </cell>
          <cell r="H19">
            <v>0</v>
          </cell>
          <cell r="I19">
            <v>7</v>
          </cell>
          <cell r="J19">
            <v>0</v>
          </cell>
          <cell r="K19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8">
          <cell r="F8">
            <v>9</v>
          </cell>
          <cell r="G8">
            <v>5</v>
          </cell>
          <cell r="H8">
            <v>0</v>
          </cell>
          <cell r="I8">
            <v>0</v>
          </cell>
          <cell r="J8">
            <v>14</v>
          </cell>
          <cell r="K8">
            <v>21</v>
          </cell>
          <cell r="L8">
            <v>10</v>
          </cell>
          <cell r="M8">
            <v>1</v>
          </cell>
          <cell r="N8">
            <v>2</v>
          </cell>
          <cell r="O8">
            <v>0</v>
          </cell>
          <cell r="P8">
            <v>1</v>
          </cell>
        </row>
        <row r="9">
          <cell r="F9">
            <v>5</v>
          </cell>
          <cell r="G9">
            <v>0</v>
          </cell>
          <cell r="H9">
            <v>0</v>
          </cell>
          <cell r="I9">
            <v>0</v>
          </cell>
          <cell r="J9">
            <v>52</v>
          </cell>
          <cell r="K9">
            <v>19</v>
          </cell>
          <cell r="L9">
            <v>0</v>
          </cell>
          <cell r="M9">
            <v>0</v>
          </cell>
          <cell r="N9">
            <v>3</v>
          </cell>
          <cell r="O9">
            <v>0</v>
          </cell>
          <cell r="P9">
            <v>0</v>
          </cell>
        </row>
        <row r="10">
          <cell r="F10">
            <v>21</v>
          </cell>
          <cell r="G10">
            <v>0</v>
          </cell>
          <cell r="H10">
            <v>0</v>
          </cell>
          <cell r="I10">
            <v>0</v>
          </cell>
          <cell r="J10">
            <v>128</v>
          </cell>
          <cell r="K10">
            <v>104</v>
          </cell>
          <cell r="L10">
            <v>0</v>
          </cell>
          <cell r="M10">
            <v>0</v>
          </cell>
          <cell r="N10">
            <v>5</v>
          </cell>
          <cell r="O10">
            <v>0</v>
          </cell>
          <cell r="P10">
            <v>0</v>
          </cell>
        </row>
        <row r="11">
          <cell r="F11">
            <v>6</v>
          </cell>
          <cell r="G11">
            <v>0</v>
          </cell>
          <cell r="H11">
            <v>1</v>
          </cell>
          <cell r="I11">
            <v>0</v>
          </cell>
          <cell r="J11">
            <v>90</v>
          </cell>
          <cell r="K11">
            <v>31</v>
          </cell>
          <cell r="L11">
            <v>0</v>
          </cell>
          <cell r="M11">
            <v>0</v>
          </cell>
          <cell r="N11">
            <v>5</v>
          </cell>
          <cell r="O11">
            <v>0</v>
          </cell>
          <cell r="P11">
            <v>5</v>
          </cell>
        </row>
        <row r="12">
          <cell r="F12">
            <v>4</v>
          </cell>
          <cell r="G12">
            <v>0</v>
          </cell>
          <cell r="H12">
            <v>0</v>
          </cell>
          <cell r="I12">
            <v>0</v>
          </cell>
          <cell r="J12">
            <v>34</v>
          </cell>
          <cell r="K12">
            <v>3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</v>
          </cell>
        </row>
        <row r="13">
          <cell r="F13">
            <v>6</v>
          </cell>
          <cell r="G13">
            <v>0</v>
          </cell>
          <cell r="H13">
            <v>0</v>
          </cell>
          <cell r="I13">
            <v>0</v>
          </cell>
          <cell r="J13">
            <v>32</v>
          </cell>
          <cell r="K13">
            <v>33</v>
          </cell>
          <cell r="L13">
            <v>0</v>
          </cell>
          <cell r="M13">
            <v>0</v>
          </cell>
          <cell r="N13">
            <v>5</v>
          </cell>
          <cell r="O13">
            <v>0</v>
          </cell>
          <cell r="P13">
            <v>0</v>
          </cell>
        </row>
        <row r="14">
          <cell r="F14">
            <v>7</v>
          </cell>
          <cell r="G14">
            <v>0</v>
          </cell>
          <cell r="H14">
            <v>0</v>
          </cell>
          <cell r="I14">
            <v>0</v>
          </cell>
          <cell r="J14">
            <v>39</v>
          </cell>
          <cell r="K14">
            <v>12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5</v>
          </cell>
        </row>
        <row r="15">
          <cell r="F15">
            <v>4</v>
          </cell>
          <cell r="G15">
            <v>0</v>
          </cell>
          <cell r="H15">
            <v>0</v>
          </cell>
          <cell r="I15">
            <v>0</v>
          </cell>
          <cell r="J15">
            <v>55</v>
          </cell>
          <cell r="K15">
            <v>16</v>
          </cell>
          <cell r="L15">
            <v>0</v>
          </cell>
          <cell r="M15">
            <v>0</v>
          </cell>
          <cell r="N15">
            <v>3</v>
          </cell>
          <cell r="O15">
            <v>0</v>
          </cell>
          <cell r="P15">
            <v>0</v>
          </cell>
        </row>
        <row r="16">
          <cell r="F16">
            <v>19</v>
          </cell>
          <cell r="G16">
            <v>0</v>
          </cell>
          <cell r="H16">
            <v>1</v>
          </cell>
          <cell r="I16">
            <v>0</v>
          </cell>
          <cell r="J16">
            <v>228</v>
          </cell>
          <cell r="K16">
            <v>103</v>
          </cell>
          <cell r="L16">
            <v>0</v>
          </cell>
          <cell r="M16">
            <v>0</v>
          </cell>
          <cell r="N16">
            <v>6</v>
          </cell>
          <cell r="O16">
            <v>0</v>
          </cell>
          <cell r="P16">
            <v>0</v>
          </cell>
        </row>
        <row r="17">
          <cell r="F17">
            <v>33</v>
          </cell>
          <cell r="G17">
            <v>0</v>
          </cell>
          <cell r="H17">
            <v>0</v>
          </cell>
          <cell r="I17">
            <v>0</v>
          </cell>
          <cell r="J17">
            <v>313</v>
          </cell>
          <cell r="K17">
            <v>39</v>
          </cell>
          <cell r="L17">
            <v>0</v>
          </cell>
          <cell r="M17">
            <v>0</v>
          </cell>
          <cell r="N17">
            <v>10</v>
          </cell>
          <cell r="O17">
            <v>0</v>
          </cell>
          <cell r="P17">
            <v>0</v>
          </cell>
        </row>
        <row r="18">
          <cell r="F18">
            <v>23</v>
          </cell>
          <cell r="G18">
            <v>0</v>
          </cell>
          <cell r="H18">
            <v>0</v>
          </cell>
          <cell r="I18">
            <v>0</v>
          </cell>
          <cell r="J18">
            <v>207</v>
          </cell>
          <cell r="K18">
            <v>58</v>
          </cell>
          <cell r="L18">
            <v>0</v>
          </cell>
          <cell r="M18">
            <v>0</v>
          </cell>
          <cell r="N18">
            <v>13</v>
          </cell>
          <cell r="O18">
            <v>0</v>
          </cell>
          <cell r="P18">
            <v>0</v>
          </cell>
        </row>
      </sheetData>
      <sheetData sheetId="1" refreshError="1"/>
      <sheetData sheetId="2">
        <row r="9">
          <cell r="C9">
            <v>62</v>
          </cell>
          <cell r="D9">
            <v>56</v>
          </cell>
          <cell r="E9">
            <v>0</v>
          </cell>
          <cell r="F9">
            <v>83</v>
          </cell>
          <cell r="G9">
            <v>0</v>
          </cell>
          <cell r="H9">
            <v>4</v>
          </cell>
          <cell r="I9">
            <v>1</v>
          </cell>
          <cell r="J9">
            <v>0</v>
          </cell>
          <cell r="K9">
            <v>0</v>
          </cell>
        </row>
        <row r="10">
          <cell r="C10">
            <v>79</v>
          </cell>
          <cell r="D10">
            <v>79</v>
          </cell>
          <cell r="E10">
            <v>0</v>
          </cell>
          <cell r="F10">
            <v>80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C11">
            <v>258</v>
          </cell>
          <cell r="E11">
            <v>7</v>
          </cell>
          <cell r="G11">
            <v>0</v>
          </cell>
          <cell r="H11">
            <v>5</v>
          </cell>
          <cell r="I11">
            <v>5</v>
          </cell>
          <cell r="J11">
            <v>0</v>
          </cell>
          <cell r="K11">
            <v>0</v>
          </cell>
        </row>
        <row r="12">
          <cell r="C12">
            <v>133</v>
          </cell>
          <cell r="D12">
            <v>133</v>
          </cell>
          <cell r="E12">
            <v>0</v>
          </cell>
          <cell r="F12">
            <v>118</v>
          </cell>
          <cell r="G12">
            <v>0</v>
          </cell>
          <cell r="H12">
            <v>0</v>
          </cell>
          <cell r="I12">
            <v>2</v>
          </cell>
          <cell r="J12">
            <v>0</v>
          </cell>
          <cell r="K12">
            <v>0</v>
          </cell>
        </row>
        <row r="13">
          <cell r="C13">
            <v>41</v>
          </cell>
          <cell r="D13">
            <v>41</v>
          </cell>
          <cell r="E13">
            <v>0</v>
          </cell>
          <cell r="F13">
            <v>44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>
            <v>76</v>
          </cell>
          <cell r="D14">
            <v>76</v>
          </cell>
          <cell r="E14">
            <v>0</v>
          </cell>
          <cell r="F14">
            <v>68</v>
          </cell>
          <cell r="G14">
            <v>0</v>
          </cell>
          <cell r="H14">
            <v>4</v>
          </cell>
          <cell r="I14">
            <v>0</v>
          </cell>
          <cell r="J14">
            <v>0</v>
          </cell>
          <cell r="K14">
            <v>0</v>
          </cell>
        </row>
        <row r="15">
          <cell r="C15">
            <v>58</v>
          </cell>
          <cell r="D15">
            <v>58</v>
          </cell>
          <cell r="E15">
            <v>0</v>
          </cell>
          <cell r="F15">
            <v>66</v>
          </cell>
          <cell r="G15">
            <v>0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</row>
        <row r="16">
          <cell r="C16">
            <v>78</v>
          </cell>
          <cell r="D16">
            <v>78</v>
          </cell>
          <cell r="E16">
            <v>0</v>
          </cell>
          <cell r="F16">
            <v>63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C17">
            <v>357</v>
          </cell>
          <cell r="D17">
            <v>334</v>
          </cell>
          <cell r="E17">
            <v>11</v>
          </cell>
          <cell r="F17">
            <v>407</v>
          </cell>
          <cell r="G17">
            <v>0</v>
          </cell>
          <cell r="H17">
            <v>10</v>
          </cell>
          <cell r="I17">
            <v>1</v>
          </cell>
          <cell r="J17">
            <v>0</v>
          </cell>
          <cell r="K17">
            <v>0</v>
          </cell>
        </row>
        <row r="18">
          <cell r="C18">
            <v>395</v>
          </cell>
          <cell r="D18">
            <v>395</v>
          </cell>
          <cell r="E18">
            <v>0</v>
          </cell>
          <cell r="F18">
            <v>371</v>
          </cell>
          <cell r="G18">
            <v>0</v>
          </cell>
          <cell r="H18">
            <v>2</v>
          </cell>
          <cell r="I18">
            <v>2</v>
          </cell>
          <cell r="J18">
            <v>0</v>
          </cell>
          <cell r="K18">
            <v>0</v>
          </cell>
        </row>
        <row r="19">
          <cell r="C19">
            <v>301</v>
          </cell>
          <cell r="D19">
            <v>289</v>
          </cell>
          <cell r="E19">
            <v>0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view="pageBreakPreview" topLeftCell="A6" zoomScaleSheetLayoutView="100" workbookViewId="0">
      <selection activeCell="N9" sqref="N9:N18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710937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8" width="11.140625" customWidth="1"/>
    <col min="9" max="9" width="10.28515625" customWidth="1"/>
    <col min="10" max="10" width="12.28515625" customWidth="1"/>
    <col min="11" max="11" width="13" customWidth="1"/>
    <col min="12" max="12" width="13.28515625" customWidth="1"/>
    <col min="13" max="13" width="11.85546875" customWidth="1"/>
    <col min="14" max="14" width="14.7109375" customWidth="1"/>
    <col min="15" max="15" width="14.140625" customWidth="1"/>
  </cols>
  <sheetData>
    <row r="1" spans="1:17" ht="87" customHeight="1" x14ac:dyDescent="0.2">
      <c r="K1" s="34"/>
      <c r="L1" s="34"/>
      <c r="M1" s="97" t="s">
        <v>104</v>
      </c>
      <c r="N1" s="97"/>
      <c r="O1" s="97"/>
      <c r="P1" s="97"/>
    </row>
    <row r="2" spans="1:17" ht="61.5" customHeight="1" x14ac:dyDescent="0.3">
      <c r="A2" s="100" t="s">
        <v>105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1"/>
      <c r="P2" s="101"/>
    </row>
    <row r="3" spans="1:17" s="1" customFormat="1" ht="27" customHeight="1" x14ac:dyDescent="0.2">
      <c r="A3" s="98" t="s">
        <v>40</v>
      </c>
      <c r="B3" s="108" t="s">
        <v>41</v>
      </c>
      <c r="C3" s="103" t="s">
        <v>39</v>
      </c>
      <c r="D3" s="102" t="s">
        <v>42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3" t="s">
        <v>0</v>
      </c>
    </row>
    <row r="4" spans="1:17" s="1" customFormat="1" ht="19.5" customHeight="1" x14ac:dyDescent="0.2">
      <c r="A4" s="98"/>
      <c r="B4" s="108"/>
      <c r="C4" s="107"/>
      <c r="D4" s="109" t="s">
        <v>43</v>
      </c>
      <c r="E4" s="98" t="s">
        <v>44</v>
      </c>
      <c r="F4" s="98"/>
      <c r="G4" s="98"/>
      <c r="H4" s="98"/>
      <c r="I4" s="98"/>
      <c r="J4" s="98"/>
      <c r="K4" s="98"/>
      <c r="L4" s="98"/>
      <c r="M4" s="98"/>
      <c r="N4" s="98"/>
      <c r="O4" s="98"/>
      <c r="P4" s="104"/>
    </row>
    <row r="5" spans="1:17" s="1" customFormat="1" ht="24.75" customHeight="1" x14ac:dyDescent="0.2">
      <c r="A5" s="98"/>
      <c r="B5" s="108"/>
      <c r="C5" s="107"/>
      <c r="D5" s="109"/>
      <c r="E5" s="98" t="s">
        <v>45</v>
      </c>
      <c r="F5" s="98"/>
      <c r="G5" s="98"/>
      <c r="H5" s="98"/>
      <c r="I5" s="98"/>
      <c r="J5" s="98"/>
      <c r="K5" s="98" t="s">
        <v>46</v>
      </c>
      <c r="L5" s="98" t="s">
        <v>79</v>
      </c>
      <c r="M5" s="98" t="s">
        <v>36</v>
      </c>
      <c r="N5" s="98" t="s">
        <v>47</v>
      </c>
      <c r="O5" s="98" t="s">
        <v>37</v>
      </c>
      <c r="P5" s="105"/>
    </row>
    <row r="6" spans="1:17" s="1" customFormat="1" ht="54.75" customHeight="1" outlineLevel="1" x14ac:dyDescent="0.2">
      <c r="A6" s="98"/>
      <c r="B6" s="108"/>
      <c r="C6" s="107"/>
      <c r="D6" s="109"/>
      <c r="E6" s="25" t="s">
        <v>38</v>
      </c>
      <c r="F6" s="25" t="s">
        <v>38</v>
      </c>
      <c r="G6" s="25" t="s">
        <v>48</v>
      </c>
      <c r="H6" s="25" t="s">
        <v>81</v>
      </c>
      <c r="I6" s="25" t="s">
        <v>82</v>
      </c>
      <c r="J6" s="25" t="s">
        <v>49</v>
      </c>
      <c r="K6" s="99"/>
      <c r="L6" s="99"/>
      <c r="M6" s="99"/>
      <c r="N6" s="99"/>
      <c r="O6" s="99"/>
      <c r="P6" s="105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33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45">
        <f>SUM(F8:O8)</f>
        <v>224</v>
      </c>
      <c r="D8" s="44">
        <f>SUM([1]Статистика!D8+[2]Статистика!D8)</f>
        <v>0</v>
      </c>
      <c r="E8" s="44">
        <f>SUM([1]Статистика!E8+[2]Статистика!E8)</f>
        <v>0</v>
      </c>
      <c r="F8" s="44">
        <f>[1]Статистика!F8+[2]Статистика!F8+[3]Статистика!F8</f>
        <v>40</v>
      </c>
      <c r="G8" s="44">
        <f>[1]Статистика!G8+[2]Статистика!G8+[3]Статистика!G8</f>
        <v>8</v>
      </c>
      <c r="H8" s="44">
        <f>[1]Статистика!H8+[2]Статистика!H8+[3]Статистика!H8</f>
        <v>0</v>
      </c>
      <c r="I8" s="44">
        <f>[1]Статистика!I8+[2]Статистика!I8+[3]Статистика!I8</f>
        <v>0</v>
      </c>
      <c r="J8" s="44">
        <f>[1]Статистика!J8+[2]Статистика!J8+[3]Статистика!J8</f>
        <v>37</v>
      </c>
      <c r="K8" s="44">
        <f>[1]Статистика!K8+[2]Статистика!K8+[3]Статистика!K8</f>
        <v>87</v>
      </c>
      <c r="L8" s="44">
        <f>[1]Статистика!L8+[2]Статистика!L8+[3]Статистика!L8</f>
        <v>31</v>
      </c>
      <c r="M8" s="44">
        <f>[1]Статистика!M8+[2]Статистика!M8+[3]Статистика!M8</f>
        <v>13</v>
      </c>
      <c r="N8" s="44">
        <f>[1]Статистика!N8+[2]Статистика!N8+[3]Статистика!N8</f>
        <v>6</v>
      </c>
      <c r="O8" s="44">
        <f>[1]Статистика!O8+[2]Статистика!O8+[3]Статистика!O8</f>
        <v>2</v>
      </c>
      <c r="P8" s="44">
        <f>[1]Статистика!P8+[2]Статистика!P8+[3]Статистика!P8</f>
        <v>7</v>
      </c>
      <c r="Q8" s="35"/>
    </row>
    <row r="9" spans="1:17" s="1" customFormat="1" ht="44.25" customHeight="1" outlineLevel="1" x14ac:dyDescent="0.2">
      <c r="A9" s="27">
        <v>2</v>
      </c>
      <c r="B9" s="31" t="s">
        <v>70</v>
      </c>
      <c r="C9" s="45">
        <f t="shared" ref="C9:C18" si="0">SUM(F9:O9)</f>
        <v>273</v>
      </c>
      <c r="D9" s="40"/>
      <c r="E9" s="40"/>
      <c r="F9" s="44">
        <f>[1]Статистика!F9+[2]Статистика!F9+[3]Статистика!F9</f>
        <v>28</v>
      </c>
      <c r="G9" s="44">
        <f>[1]Статистика!G9+[2]Статистика!G9+[3]Статистика!G9</f>
        <v>0</v>
      </c>
      <c r="H9" s="44">
        <f>[1]Статистика!H9+[2]Статистика!H9+[3]Статистика!H9</f>
        <v>3</v>
      </c>
      <c r="I9" s="44">
        <f>[1]Статистика!I9+[2]Статистика!I9+[3]Статистика!I9</f>
        <v>1</v>
      </c>
      <c r="J9" s="44">
        <f>[1]Статистика!J9+[2]Статистика!J9+[3]Статистика!J9</f>
        <v>162</v>
      </c>
      <c r="K9" s="44">
        <f>[1]Статистика!K9+[2]Статистика!K9+[3]Статистика!K9</f>
        <v>68</v>
      </c>
      <c r="L9" s="44">
        <f>[1]Статистика!L9+[2]Статистика!L9+[3]Статистика!L9</f>
        <v>0</v>
      </c>
      <c r="M9" s="44">
        <f>[1]Статистика!M9+[2]Статистика!M9+[3]Статистика!M9</f>
        <v>0</v>
      </c>
      <c r="N9" s="44">
        <f>[1]Статистика!N9+[2]Статистика!N9+[3]Статистика!N9</f>
        <v>11</v>
      </c>
      <c r="O9" s="44">
        <f>[1]Статистика!O9+[2]Статистика!O9+[3]Статистика!O9</f>
        <v>0</v>
      </c>
      <c r="P9" s="44">
        <f>[1]Статистика!P9+[2]Статистика!P9+[3]Статистика!P9</f>
        <v>0</v>
      </c>
      <c r="Q9" s="35"/>
    </row>
    <row r="10" spans="1:17" s="1" customFormat="1" ht="44.25" customHeight="1" outlineLevel="1" x14ac:dyDescent="0.2">
      <c r="A10" s="27">
        <v>3</v>
      </c>
      <c r="B10" s="28" t="s">
        <v>74</v>
      </c>
      <c r="C10" s="45">
        <f t="shared" si="0"/>
        <v>830</v>
      </c>
      <c r="D10" s="42"/>
      <c r="E10" s="42"/>
      <c r="F10" s="44">
        <f>[1]Статистика!F10+[2]Статистика!F10+[3]Статистика!F10</f>
        <v>61</v>
      </c>
      <c r="G10" s="44">
        <f>[1]Статистика!G10+[2]Статистика!G10+[3]Статистика!G10</f>
        <v>0</v>
      </c>
      <c r="H10" s="44">
        <f>[1]Статистика!H10+[2]Статистика!H10+[3]Статистика!H10</f>
        <v>2</v>
      </c>
      <c r="I10" s="44">
        <f>[1]Статистика!I10+[2]Статистика!I10+[3]Статистика!I10</f>
        <v>6</v>
      </c>
      <c r="J10" s="44">
        <f>[1]Статистика!J10+[2]Статистика!J10+[3]Статистика!J10</f>
        <v>324</v>
      </c>
      <c r="K10" s="44">
        <f>[1]Статистика!K10+[2]Статистика!K10+[3]Статистика!K10</f>
        <v>423</v>
      </c>
      <c r="L10" s="44">
        <f>[1]Статистика!L10+[2]Статистика!L10+[3]Статистика!L10</f>
        <v>0</v>
      </c>
      <c r="M10" s="44">
        <f>[1]Статистика!M10+[2]Статистика!M10+[3]Статистика!M10</f>
        <v>0</v>
      </c>
      <c r="N10" s="44">
        <f>[1]Статистика!N10+[2]Статистика!N10+[3]Статистика!N10</f>
        <v>14</v>
      </c>
      <c r="O10" s="44">
        <f>[1]Статистика!O10+[2]Статистика!O10+[3]Статистика!O10</f>
        <v>0</v>
      </c>
      <c r="P10" s="44">
        <f>[1]Статистика!P10+[2]Статистика!P10+[3]Статистика!P10</f>
        <v>1</v>
      </c>
      <c r="Q10" s="35"/>
    </row>
    <row r="11" spans="1:17" s="1" customFormat="1" ht="42.75" customHeight="1" outlineLevel="1" x14ac:dyDescent="0.2">
      <c r="A11" s="27">
        <v>4</v>
      </c>
      <c r="B11" s="28" t="s">
        <v>71</v>
      </c>
      <c r="C11" s="45">
        <f t="shared" si="0"/>
        <v>430</v>
      </c>
      <c r="D11" s="41"/>
      <c r="E11" s="41"/>
      <c r="F11" s="44">
        <f>[1]Статистика!F11+[2]Статистика!F11+[3]Статистика!F11</f>
        <v>32</v>
      </c>
      <c r="G11" s="44">
        <f>[1]Статистика!G11+[2]Статистика!G11+[3]Статистика!G11</f>
        <v>0</v>
      </c>
      <c r="H11" s="44">
        <f>[1]Статистика!H11+[2]Статистика!H11+[3]Статистика!H11</f>
        <v>1</v>
      </c>
      <c r="I11" s="44">
        <f>[1]Статистика!I11+[2]Статистика!I11+[3]Статистика!I11</f>
        <v>9</v>
      </c>
      <c r="J11" s="44">
        <f>[1]Статистика!J11+[2]Статистика!J11+[3]Статистика!J11</f>
        <v>286</v>
      </c>
      <c r="K11" s="44">
        <f>[1]Статистика!K11+[2]Статистика!K11+[3]Статистика!K11</f>
        <v>84</v>
      </c>
      <c r="L11" s="44">
        <f>[1]Статистика!L11+[2]Статистика!L11+[3]Статистика!L11</f>
        <v>0</v>
      </c>
      <c r="M11" s="44">
        <f>[1]Статистика!M11+[2]Статистика!M11+[3]Статистика!M11</f>
        <v>0</v>
      </c>
      <c r="N11" s="44">
        <f>[1]Статистика!N11+[2]Статистика!N11+[3]Статистика!N11</f>
        <v>18</v>
      </c>
      <c r="O11" s="44">
        <f>[1]Статистика!O11+[2]Статистика!O11+[3]Статистика!O11</f>
        <v>0</v>
      </c>
      <c r="P11" s="44">
        <f>[1]Статистика!P11+[2]Статистика!P11+[3]Статистика!P11</f>
        <v>19</v>
      </c>
      <c r="Q11" s="35"/>
    </row>
    <row r="12" spans="1:17" s="1" customFormat="1" ht="43.5" customHeight="1" outlineLevel="1" x14ac:dyDescent="0.2">
      <c r="A12" s="27">
        <v>5</v>
      </c>
      <c r="B12" s="28" t="s">
        <v>73</v>
      </c>
      <c r="C12" s="45">
        <f t="shared" si="0"/>
        <v>150</v>
      </c>
      <c r="D12" s="41"/>
      <c r="E12" s="41"/>
      <c r="F12" s="44">
        <f>[1]Статистика!F12+[2]Статистика!F12+[3]Статистика!F12</f>
        <v>9</v>
      </c>
      <c r="G12" s="44">
        <f>[1]Статистика!G12+[2]Статистика!G12+[3]Статистика!G12</f>
        <v>0</v>
      </c>
      <c r="H12" s="44">
        <f>[1]Статистика!H12+[2]Статистика!H12+[3]Статистика!H12</f>
        <v>0</v>
      </c>
      <c r="I12" s="44">
        <f>[1]Статистика!I12+[2]Статистика!I12+[3]Статистика!I12</f>
        <v>2</v>
      </c>
      <c r="J12" s="44">
        <f>[1]Статистика!J12+[2]Статистика!J12+[3]Статистика!J12</f>
        <v>126</v>
      </c>
      <c r="K12" s="44">
        <f>[1]Статистика!K12+[2]Статистика!K12+[3]Статистика!K12</f>
        <v>9</v>
      </c>
      <c r="L12" s="44">
        <f>[1]Статистика!L12+[2]Статистика!L12+[3]Статистика!L12</f>
        <v>0</v>
      </c>
      <c r="M12" s="44">
        <f>[1]Статистика!M12+[2]Статистика!M12+[3]Статистика!M12</f>
        <v>0</v>
      </c>
      <c r="N12" s="44">
        <f>[1]Статистика!N12+[2]Статистика!N12+[3]Статистика!N12</f>
        <v>4</v>
      </c>
      <c r="O12" s="44">
        <f>[1]Статистика!O12+[2]Статистика!O12+[3]Статистика!O12</f>
        <v>0</v>
      </c>
      <c r="P12" s="44">
        <f>[1]Статистика!P12+[2]Статистика!P12+[3]Статистика!P12</f>
        <v>3</v>
      </c>
      <c r="Q12" s="35"/>
    </row>
    <row r="13" spans="1:17" s="1" customFormat="1" ht="43.5" customHeight="1" outlineLevel="1" x14ac:dyDescent="0.2">
      <c r="A13" s="27">
        <v>6</v>
      </c>
      <c r="B13" s="28" t="s">
        <v>72</v>
      </c>
      <c r="C13" s="45">
        <f t="shared" si="0"/>
        <v>273</v>
      </c>
      <c r="D13" s="43"/>
      <c r="E13" s="43"/>
      <c r="F13" s="44">
        <f>[1]Статистика!F13+[2]Статистика!F13+[3]Статистика!F13</f>
        <v>23</v>
      </c>
      <c r="G13" s="44">
        <f>[1]Статистика!G13+[2]Статистика!G13+[3]Статистика!G13</f>
        <v>0</v>
      </c>
      <c r="H13" s="44">
        <f>[1]Статистика!H13+[2]Статистика!H13+[3]Статистика!H13</f>
        <v>0</v>
      </c>
      <c r="I13" s="44">
        <f>[1]Статистика!I13+[2]Статистика!I13+[3]Статистика!I13</f>
        <v>1</v>
      </c>
      <c r="J13" s="44">
        <f>[1]Статистика!J13+[2]Статистика!J13+[3]Статистика!J13</f>
        <v>121</v>
      </c>
      <c r="K13" s="44">
        <f>[1]Статистика!K13+[2]Статистика!K13+[3]Статистика!K13</f>
        <v>121</v>
      </c>
      <c r="L13" s="44">
        <f>[1]Статистика!L13+[2]Статистика!L13+[3]Статистика!L13</f>
        <v>0</v>
      </c>
      <c r="M13" s="44">
        <f>[1]Статистика!M13+[2]Статистика!M13+[3]Статистика!M13</f>
        <v>0</v>
      </c>
      <c r="N13" s="44">
        <f>[1]Статистика!N13+[2]Статистика!N13+[3]Статистика!N13</f>
        <v>7</v>
      </c>
      <c r="O13" s="44">
        <f>[1]Статистика!O13+[2]Статистика!O13+[3]Статистика!O13</f>
        <v>0</v>
      </c>
      <c r="P13" s="44">
        <f>[1]Статистика!P13+[2]Статистика!P13+[3]Статистика!P13</f>
        <v>5</v>
      </c>
      <c r="Q13" s="35"/>
    </row>
    <row r="14" spans="1:17" s="1" customFormat="1" ht="42.75" customHeight="1" outlineLevel="1" x14ac:dyDescent="0.2">
      <c r="A14" s="27">
        <v>7</v>
      </c>
      <c r="B14" s="28" t="s">
        <v>69</v>
      </c>
      <c r="C14" s="45">
        <f t="shared" si="0"/>
        <v>226</v>
      </c>
      <c r="D14" s="41"/>
      <c r="E14" s="41"/>
      <c r="F14" s="44">
        <f>[1]Статистика!F14+[2]Статистика!F14+[3]Статистика!F14</f>
        <v>30</v>
      </c>
      <c r="G14" s="44">
        <f>[1]Статистика!G14+[2]Статистика!G14+[3]Статистика!G14</f>
        <v>0</v>
      </c>
      <c r="H14" s="44">
        <f>[1]Статистика!H14+[2]Статистика!H14+[3]Статистика!H14</f>
        <v>0</v>
      </c>
      <c r="I14" s="44">
        <f>[1]Статистика!I14+[2]Статистика!I14+[3]Статистика!I14</f>
        <v>0</v>
      </c>
      <c r="J14" s="44">
        <f>[1]Статистика!J14+[2]Статистика!J14+[3]Статистика!J14</f>
        <v>161</v>
      </c>
      <c r="K14" s="44">
        <f>[1]Статистика!K14+[2]Статистика!K14+[3]Статистика!K14</f>
        <v>34</v>
      </c>
      <c r="L14" s="44">
        <f>[1]Статистика!L14+[2]Статистика!L14+[3]Статистика!L14</f>
        <v>0</v>
      </c>
      <c r="M14" s="44">
        <f>[1]Статистика!M14+[2]Статистика!M14+[3]Статистика!M14</f>
        <v>0</v>
      </c>
      <c r="N14" s="44">
        <f>[1]Статистика!N14+[2]Статистика!N14+[3]Статистика!N14</f>
        <v>1</v>
      </c>
      <c r="O14" s="44">
        <f>[1]Статистика!O14+[2]Статистика!O14+[3]Статистика!O14</f>
        <v>0</v>
      </c>
      <c r="P14" s="44">
        <f>[1]Статистика!P14+[2]Статистика!P14+[3]Статистика!P14</f>
        <v>11</v>
      </c>
      <c r="Q14" s="35"/>
    </row>
    <row r="15" spans="1:17" s="1" customFormat="1" ht="42.75" customHeight="1" outlineLevel="1" x14ac:dyDescent="0.2">
      <c r="A15" s="71">
        <v>8</v>
      </c>
      <c r="B15" s="72" t="s">
        <v>68</v>
      </c>
      <c r="C15" s="45">
        <f t="shared" si="0"/>
        <v>222</v>
      </c>
      <c r="D15" s="43"/>
      <c r="E15" s="43"/>
      <c r="F15" s="44">
        <f>[1]Статистика!F15+[2]Статистика!F15+[3]Статистика!F15</f>
        <v>15</v>
      </c>
      <c r="G15" s="44">
        <f>[1]Статистика!G15+[2]Статистика!G15+[3]Статистика!G15</f>
        <v>0</v>
      </c>
      <c r="H15" s="44">
        <f>[1]Статистика!H15+[2]Статистика!H15+[3]Статистика!H15</f>
        <v>1</v>
      </c>
      <c r="I15" s="44">
        <f>[1]Статистика!I15+[2]Статистика!I15+[3]Статистика!I15</f>
        <v>1</v>
      </c>
      <c r="J15" s="44">
        <f>[1]Статистика!J15+[2]Статистика!J15+[3]Статистика!J15</f>
        <v>146</v>
      </c>
      <c r="K15" s="44">
        <f>[1]Статистика!K15+[2]Статистика!K15+[3]Статистика!K15</f>
        <v>45</v>
      </c>
      <c r="L15" s="44">
        <f>[1]Статистика!L15+[2]Статистика!L15+[3]Статистика!L15</f>
        <v>0</v>
      </c>
      <c r="M15" s="44">
        <f>[1]Статистика!M15+[2]Статистика!M15+[3]Статистика!M15</f>
        <v>0</v>
      </c>
      <c r="N15" s="44">
        <f>[1]Статистика!N15+[2]Статистика!N15+[3]Статистика!N15</f>
        <v>14</v>
      </c>
      <c r="O15" s="44">
        <f>[1]Статистика!O15+[2]Статистика!O15+[3]Статистика!O15</f>
        <v>0</v>
      </c>
      <c r="P15" s="44">
        <f>[1]Статистика!P15+[2]Статистика!P15+[3]Статистика!P15</f>
        <v>0</v>
      </c>
      <c r="Q15" s="35"/>
    </row>
    <row r="16" spans="1:17" s="1" customFormat="1" ht="42.75" customHeight="1" outlineLevel="1" x14ac:dyDescent="0.2">
      <c r="A16" s="71">
        <v>9</v>
      </c>
      <c r="B16" s="72" t="s">
        <v>67</v>
      </c>
      <c r="C16" s="45">
        <f t="shared" si="0"/>
        <v>1208</v>
      </c>
      <c r="D16" s="43"/>
      <c r="E16" s="43"/>
      <c r="F16" s="44">
        <f>[1]Статистика!F16+[2]Статистика!F16+[3]Статистика!F16</f>
        <v>57</v>
      </c>
      <c r="G16" s="44">
        <f>[1]Статистика!G16+[2]Статистика!G16+[3]Статистика!G16</f>
        <v>0</v>
      </c>
      <c r="H16" s="44">
        <f>[1]Статистика!H16+[2]Статистика!H16+[3]Статистика!H16</f>
        <v>2</v>
      </c>
      <c r="I16" s="44">
        <f>[1]Статистика!I16+[2]Статистика!I16+[3]Статистика!I16</f>
        <v>27</v>
      </c>
      <c r="J16" s="44">
        <f>[1]Статистика!J16+[2]Статистика!J16+[3]Статистика!J16</f>
        <v>737</v>
      </c>
      <c r="K16" s="44">
        <f>[1]Статистика!K16+[2]Статистика!K16+[3]Статистика!K16</f>
        <v>332</v>
      </c>
      <c r="L16" s="44">
        <f>[1]Статистика!L16+[2]Статистика!L16+[3]Статистика!L16</f>
        <v>0</v>
      </c>
      <c r="M16" s="44">
        <f>[1]Статистика!M16+[2]Статистика!M16+[3]Статистика!M16</f>
        <v>0</v>
      </c>
      <c r="N16" s="44">
        <f>[1]Статистика!N16+[2]Статистика!N16+[3]Статистика!N16</f>
        <v>53</v>
      </c>
      <c r="O16" s="44">
        <f>[1]Статистика!O16+[2]Статистика!O16+[3]Статистика!O16</f>
        <v>0</v>
      </c>
      <c r="P16" s="44">
        <f>[1]Статистика!P16+[2]Статистика!P16+[3]Статистика!P16</f>
        <v>0</v>
      </c>
      <c r="Q16" s="35"/>
    </row>
    <row r="17" spans="1:17" s="1" customFormat="1" ht="46.5" customHeight="1" outlineLevel="1" x14ac:dyDescent="0.2">
      <c r="A17" s="71">
        <v>10</v>
      </c>
      <c r="B17" s="72" t="s">
        <v>66</v>
      </c>
      <c r="C17" s="45">
        <f t="shared" si="0"/>
        <v>1284</v>
      </c>
      <c r="D17" s="43"/>
      <c r="E17" s="43"/>
      <c r="F17" s="44">
        <f>[1]Статистика!F17+[2]Статистика!F17+[3]Статистика!F17</f>
        <v>118</v>
      </c>
      <c r="G17" s="44">
        <f>[1]Статистика!G17+[2]Статистика!G17+[3]Статистика!G17</f>
        <v>0</v>
      </c>
      <c r="H17" s="44">
        <f>[1]Статистика!H17+[2]Статистика!H17+[3]Статистика!H17</f>
        <v>0</v>
      </c>
      <c r="I17" s="44">
        <f>[1]Статистика!I17+[2]Статистика!I17+[3]Статистика!I17</f>
        <v>26</v>
      </c>
      <c r="J17" s="44">
        <f>[1]Статистика!J17+[2]Статистика!J17+[3]Статистика!J17</f>
        <v>977</v>
      </c>
      <c r="K17" s="44">
        <f>[1]Статистика!K17+[2]Статистика!K17+[3]Статистика!K17</f>
        <v>135</v>
      </c>
      <c r="L17" s="44">
        <f>[1]Статистика!L17+[2]Статистика!L17+[3]Статистика!L17</f>
        <v>0</v>
      </c>
      <c r="M17" s="44">
        <f>[1]Статистика!M17+[2]Статистика!M17+[3]Статистика!M17</f>
        <v>0</v>
      </c>
      <c r="N17" s="44">
        <f>[1]Статистика!N17+[2]Статистика!N17+[3]Статистика!N17</f>
        <v>28</v>
      </c>
      <c r="O17" s="44">
        <f>[1]Статистика!O17+[2]Статистика!O17+[3]Статистика!O17</f>
        <v>0</v>
      </c>
      <c r="P17" s="44">
        <f>[1]Статистика!P17+[2]Статистика!P17+[3]Статистика!P17</f>
        <v>0</v>
      </c>
      <c r="Q17" s="35"/>
    </row>
    <row r="18" spans="1:17" s="1" customFormat="1" ht="46.5" customHeight="1" outlineLevel="1" x14ac:dyDescent="0.2">
      <c r="A18" s="71">
        <v>11</v>
      </c>
      <c r="B18" s="72" t="s">
        <v>65</v>
      </c>
      <c r="C18" s="45">
        <f t="shared" si="0"/>
        <v>1007</v>
      </c>
      <c r="D18" s="43"/>
      <c r="E18" s="43"/>
      <c r="F18" s="44">
        <f>[1]Статистика!F18+[2]Статистика!F18+[3]Статистика!F18</f>
        <v>89</v>
      </c>
      <c r="G18" s="44">
        <f>[1]Статистика!G18+[2]Статистика!G18+[3]Статистика!G18</f>
        <v>0</v>
      </c>
      <c r="H18" s="44">
        <f>[1]Статистика!H18+[2]Статистика!H18+[3]Статистика!H18</f>
        <v>0</v>
      </c>
      <c r="I18" s="44">
        <f>[1]Статистика!I18+[2]Статистика!I18+[3]Статистика!I18</f>
        <v>16</v>
      </c>
      <c r="J18" s="44">
        <f>[1]Статистика!J18+[2]Статистика!J18+[3]Статистика!J18</f>
        <v>599</v>
      </c>
      <c r="K18" s="44">
        <f>[1]Статистика!K18+[2]Статистика!K18+[3]Статистика!K18</f>
        <v>264</v>
      </c>
      <c r="L18" s="44">
        <f>[1]Статистика!L18+[2]Статистика!L18+[3]Статистика!L18</f>
        <v>0</v>
      </c>
      <c r="M18" s="44">
        <f>[1]Статистика!M18+[2]Статистика!M18+[3]Статистика!M18</f>
        <v>0</v>
      </c>
      <c r="N18" s="44">
        <f>[1]Статистика!N18+[2]Статистика!N18+[3]Статистика!N18</f>
        <v>39</v>
      </c>
      <c r="O18" s="44">
        <f>[1]Статистика!O18+[2]Статистика!O18+[3]Статистика!O18</f>
        <v>0</v>
      </c>
      <c r="P18" s="44">
        <f>[1]Статистика!P18+[2]Статистика!P18+[3]Статистика!P18</f>
        <v>0</v>
      </c>
      <c r="Q18" s="35"/>
    </row>
    <row r="19" spans="1:17" ht="13.5" customHeight="1" x14ac:dyDescent="0.2">
      <c r="A19" s="106" t="s">
        <v>64</v>
      </c>
      <c r="B19" s="106"/>
      <c r="C19" s="73">
        <f>SUM(C9:C18)</f>
        <v>5903</v>
      </c>
      <c r="D19" s="73">
        <f t="shared" ref="D19:P19" si="1">SUM(D9:D18)</f>
        <v>0</v>
      </c>
      <c r="E19" s="73">
        <f t="shared" si="1"/>
        <v>0</v>
      </c>
      <c r="F19" s="73">
        <f t="shared" si="1"/>
        <v>462</v>
      </c>
      <c r="G19" s="73">
        <f t="shared" si="1"/>
        <v>0</v>
      </c>
      <c r="H19" s="73">
        <f t="shared" si="1"/>
        <v>9</v>
      </c>
      <c r="I19" s="73">
        <f t="shared" si="1"/>
        <v>89</v>
      </c>
      <c r="J19" s="73">
        <f t="shared" si="1"/>
        <v>3639</v>
      </c>
      <c r="K19" s="73">
        <f t="shared" si="1"/>
        <v>1515</v>
      </c>
      <c r="L19" s="73">
        <f t="shared" si="1"/>
        <v>0</v>
      </c>
      <c r="M19" s="73">
        <f t="shared" si="1"/>
        <v>0</v>
      </c>
      <c r="N19" s="73">
        <f t="shared" si="1"/>
        <v>189</v>
      </c>
      <c r="O19" s="73">
        <f t="shared" si="1"/>
        <v>0</v>
      </c>
      <c r="P19" s="73">
        <f t="shared" si="1"/>
        <v>39</v>
      </c>
      <c r="Q19" s="36"/>
    </row>
    <row r="20" spans="1:17" ht="14.25" customHeight="1" x14ac:dyDescent="0.2">
      <c r="A20" s="106" t="s">
        <v>63</v>
      </c>
      <c r="B20" s="106"/>
      <c r="C20" s="73">
        <f>C8+C19</f>
        <v>6127</v>
      </c>
      <c r="D20" s="73">
        <f t="shared" ref="D20:P20" si="2">D8+D19</f>
        <v>0</v>
      </c>
      <c r="E20" s="73">
        <f t="shared" si="2"/>
        <v>0</v>
      </c>
      <c r="F20" s="73">
        <f t="shared" si="2"/>
        <v>502</v>
      </c>
      <c r="G20" s="73">
        <f t="shared" si="2"/>
        <v>8</v>
      </c>
      <c r="H20" s="73">
        <f t="shared" si="2"/>
        <v>9</v>
      </c>
      <c r="I20" s="73">
        <f t="shared" si="2"/>
        <v>89</v>
      </c>
      <c r="J20" s="73">
        <f t="shared" si="2"/>
        <v>3676</v>
      </c>
      <c r="K20" s="73">
        <f t="shared" si="2"/>
        <v>1602</v>
      </c>
      <c r="L20" s="73">
        <f t="shared" si="2"/>
        <v>31</v>
      </c>
      <c r="M20" s="73">
        <f t="shared" si="2"/>
        <v>13</v>
      </c>
      <c r="N20" s="73">
        <f t="shared" si="2"/>
        <v>195</v>
      </c>
      <c r="O20" s="73">
        <f t="shared" si="2"/>
        <v>2</v>
      </c>
      <c r="P20" s="73">
        <f t="shared" si="2"/>
        <v>46</v>
      </c>
      <c r="Q20" s="36"/>
    </row>
    <row r="22" spans="1:17" ht="3.75" customHeight="1" x14ac:dyDescent="0.2"/>
    <row r="24" spans="1:17" ht="39.75" customHeight="1" x14ac:dyDescent="0.2"/>
    <row r="25" spans="1:17" ht="8.25" hidden="1" customHeight="1" x14ac:dyDescent="0.25">
      <c r="A25" s="3"/>
    </row>
    <row r="26" spans="1:17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7" ht="22.5" customHeight="1" x14ac:dyDescent="0.25">
      <c r="A27" s="3"/>
      <c r="B27" s="3"/>
    </row>
    <row r="28" spans="1:17" ht="18" x14ac:dyDescent="0.25">
      <c r="A28" s="3"/>
      <c r="B28" s="5"/>
      <c r="C28" s="5"/>
      <c r="D28" s="5"/>
      <c r="E28" s="5"/>
      <c r="F28" s="5"/>
      <c r="G28" s="5"/>
      <c r="H28" s="5"/>
      <c r="I28" s="5"/>
      <c r="J28" s="23"/>
      <c r="K28" s="5"/>
      <c r="L28" s="5"/>
    </row>
    <row r="30" spans="1:17" ht="0.75" customHeight="1" x14ac:dyDescent="0.2"/>
    <row r="31" spans="1:17" ht="21.75" customHeight="1" x14ac:dyDescent="0.2">
      <c r="B31" s="24"/>
    </row>
    <row r="32" spans="1:17" hidden="1" x14ac:dyDescent="0.2">
      <c r="A32" s="4"/>
      <c r="B32" s="24"/>
    </row>
  </sheetData>
  <mergeCells count="17">
    <mergeCell ref="A19:B19"/>
    <mergeCell ref="A20:B20"/>
    <mergeCell ref="C3:C6"/>
    <mergeCell ref="B3:B6"/>
    <mergeCell ref="D4:D6"/>
    <mergeCell ref="M1:P1"/>
    <mergeCell ref="N5:N6"/>
    <mergeCell ref="A2:P2"/>
    <mergeCell ref="D3:O3"/>
    <mergeCell ref="P3:P6"/>
    <mergeCell ref="E4:O4"/>
    <mergeCell ref="E5:J5"/>
    <mergeCell ref="O5:O6"/>
    <mergeCell ref="A3:A6"/>
    <mergeCell ref="K5:K6"/>
    <mergeCell ref="L5:L6"/>
    <mergeCell ref="M5:M6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3" orientation="portrait" horizontalDpi="300" verticalDpi="300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64"/>
  <sheetViews>
    <sheetView topLeftCell="A13" zoomScaleNormal="100" workbookViewId="0">
      <selection activeCell="B30" sqref="B30"/>
    </sheetView>
  </sheetViews>
  <sheetFormatPr defaultRowHeight="12.75" x14ac:dyDescent="0.2"/>
  <cols>
    <col min="1" max="1" width="5.5703125" customWidth="1"/>
    <col min="2" max="2" width="85" customWidth="1"/>
    <col min="3" max="4" width="9.140625" hidden="1" customWidth="1"/>
    <col min="5" max="8" width="14.85546875" customWidth="1"/>
  </cols>
  <sheetData>
    <row r="1" spans="1:258" ht="78" customHeight="1" x14ac:dyDescent="0.3">
      <c r="F1" s="97" t="s">
        <v>106</v>
      </c>
      <c r="G1" s="121"/>
      <c r="H1" s="121"/>
      <c r="I1" s="10"/>
      <c r="J1" s="10"/>
      <c r="K1" s="120"/>
      <c r="L1" s="120"/>
      <c r="M1" s="120"/>
      <c r="N1" s="120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16"/>
      <c r="HV1" s="116"/>
      <c r="HW1" s="116"/>
      <c r="HX1" s="116"/>
      <c r="HY1" s="116"/>
      <c r="HZ1" s="116"/>
      <c r="IA1" s="116"/>
      <c r="IB1" s="116"/>
      <c r="IC1" s="116"/>
      <c r="ID1" s="116"/>
      <c r="IE1" s="116"/>
      <c r="IF1" s="116"/>
      <c r="IG1" s="116"/>
      <c r="IH1" s="116"/>
      <c r="II1" s="116"/>
      <c r="IJ1" s="116"/>
      <c r="IK1" s="116"/>
      <c r="IL1" s="116"/>
      <c r="IM1" s="116"/>
      <c r="IN1" s="116"/>
      <c r="IO1" s="116"/>
      <c r="IP1" s="116"/>
      <c r="IQ1" s="116"/>
      <c r="IR1" s="116"/>
      <c r="IS1" s="116"/>
      <c r="IT1" s="116"/>
      <c r="IU1" s="116"/>
      <c r="IV1" s="116"/>
      <c r="IW1" s="116"/>
      <c r="IX1" s="116"/>
    </row>
    <row r="2" spans="1:258" ht="0.75" hidden="1" customHeight="1" x14ac:dyDescent="0.3">
      <c r="A2" s="111"/>
      <c r="B2" s="111"/>
      <c r="C2" s="111"/>
      <c r="D2" s="111"/>
      <c r="E2" s="111"/>
      <c r="F2" s="111"/>
      <c r="G2" s="111"/>
      <c r="H2" s="111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76.5" customHeight="1" x14ac:dyDescent="0.2">
      <c r="A3" s="112" t="s">
        <v>107</v>
      </c>
      <c r="B3" s="112"/>
      <c r="C3" s="112"/>
      <c r="D3" s="112"/>
      <c r="E3" s="112"/>
      <c r="F3" s="112"/>
      <c r="G3" s="112"/>
      <c r="H3" s="112"/>
      <c r="I3" s="12"/>
      <c r="J3" s="12"/>
      <c r="K3" s="114"/>
      <c r="L3" s="114"/>
      <c r="M3" s="114"/>
      <c r="N3" s="114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15"/>
      <c r="HI3" s="115"/>
      <c r="HJ3" s="115"/>
      <c r="HK3" s="115"/>
      <c r="HL3" s="115"/>
      <c r="HM3" s="115"/>
      <c r="HN3" s="115"/>
      <c r="HO3" s="115"/>
      <c r="HP3" s="115"/>
      <c r="HQ3" s="115"/>
      <c r="HR3" s="115"/>
      <c r="HS3" s="115"/>
      <c r="HT3" s="115"/>
      <c r="HU3" s="115"/>
      <c r="HV3" s="115"/>
      <c r="HW3" s="115"/>
      <c r="HX3" s="115"/>
      <c r="HY3" s="115"/>
      <c r="HZ3" s="115"/>
      <c r="IA3" s="115"/>
      <c r="IB3" s="115"/>
      <c r="IC3" s="115"/>
      <c r="ID3" s="115"/>
      <c r="IE3" s="115"/>
      <c r="IF3" s="115"/>
      <c r="IG3" s="115"/>
      <c r="IH3" s="115"/>
      <c r="II3" s="115"/>
      <c r="IJ3" s="115"/>
      <c r="IK3" s="115"/>
      <c r="IL3" s="115"/>
      <c r="IM3" s="115"/>
      <c r="IN3" s="115"/>
      <c r="IO3" s="115"/>
      <c r="IP3" s="115"/>
      <c r="IQ3" s="115"/>
      <c r="IR3" s="115"/>
      <c r="IS3" s="115"/>
      <c r="IT3" s="115"/>
      <c r="IU3" s="115"/>
      <c r="IV3" s="115"/>
      <c r="IW3" s="115"/>
      <c r="IX3" s="115"/>
    </row>
    <row r="4" spans="1:258" ht="0.75" customHeight="1" x14ac:dyDescent="0.2">
      <c r="A4" s="113"/>
      <c r="B4" s="113"/>
      <c r="C4" s="113"/>
      <c r="D4" s="113"/>
      <c r="E4" s="113"/>
      <c r="F4" s="113"/>
      <c r="G4" s="113"/>
      <c r="H4" s="113"/>
      <c r="I4" s="12"/>
      <c r="J4" s="12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  <c r="IU4" s="110"/>
      <c r="IV4" s="110"/>
      <c r="IW4" s="110"/>
      <c r="IX4" s="110"/>
    </row>
    <row r="5" spans="1:258" ht="1.5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.75" customHeight="1" x14ac:dyDescent="0.2">
      <c r="A6" s="49" t="s">
        <v>4</v>
      </c>
      <c r="B6" s="49" t="s">
        <v>5</v>
      </c>
      <c r="C6" s="49" t="s">
        <v>2</v>
      </c>
      <c r="D6" s="49" t="s">
        <v>3</v>
      </c>
      <c r="E6" s="49" t="s">
        <v>83</v>
      </c>
      <c r="F6" s="49" t="s">
        <v>84</v>
      </c>
      <c r="G6" s="49" t="s">
        <v>85</v>
      </c>
      <c r="H6" s="49" t="s">
        <v>86</v>
      </c>
    </row>
    <row r="7" spans="1:258" ht="30.75" customHeight="1" x14ac:dyDescent="0.2">
      <c r="A7" s="49"/>
      <c r="B7" s="80" t="s">
        <v>110</v>
      </c>
      <c r="C7" s="49"/>
      <c r="D7" s="49"/>
      <c r="E7" s="51"/>
      <c r="F7" s="51">
        <v>1</v>
      </c>
      <c r="G7" s="51">
        <f>SUM(E7:F7)</f>
        <v>1</v>
      </c>
      <c r="H7" s="66">
        <f>G7/G57</f>
        <v>1.6321201240411296E-4</v>
      </c>
    </row>
    <row r="8" spans="1:258" ht="33" hidden="1" customHeight="1" x14ac:dyDescent="0.25">
      <c r="A8" s="47">
        <v>1</v>
      </c>
      <c r="B8" s="52" t="s">
        <v>95</v>
      </c>
      <c r="C8" s="49"/>
      <c r="D8" s="49"/>
      <c r="E8" s="51"/>
      <c r="F8" s="51"/>
      <c r="G8" s="51">
        <f t="shared" ref="G8" si="0">SUM(E8:F8)</f>
        <v>0</v>
      </c>
      <c r="H8" s="66">
        <f>G8/G57</f>
        <v>0</v>
      </c>
    </row>
    <row r="9" spans="1:258" ht="17.25" hidden="1" customHeight="1" x14ac:dyDescent="0.2">
      <c r="A9" s="47">
        <v>2</v>
      </c>
      <c r="B9" s="50" t="s">
        <v>75</v>
      </c>
      <c r="C9" s="49"/>
      <c r="D9" s="49"/>
      <c r="E9" s="51"/>
      <c r="F9" s="51"/>
      <c r="G9" s="51">
        <f t="shared" ref="G9" si="1">SUM(E9:F9)</f>
        <v>0</v>
      </c>
      <c r="H9" s="66">
        <f>G9/G57</f>
        <v>0</v>
      </c>
    </row>
    <row r="10" spans="1:258" ht="18" hidden="1" customHeight="1" x14ac:dyDescent="0.25">
      <c r="A10" s="47">
        <v>2</v>
      </c>
      <c r="B10" s="52" t="s">
        <v>87</v>
      </c>
      <c r="C10" s="49"/>
      <c r="D10" s="49"/>
      <c r="E10" s="54"/>
      <c r="F10" s="54"/>
      <c r="G10" s="54">
        <f t="shared" ref="G10:G34" si="2">SUM(E10:F10)</f>
        <v>0</v>
      </c>
      <c r="H10" s="67">
        <f>G10/G57</f>
        <v>0</v>
      </c>
    </row>
    <row r="11" spans="1:258" ht="18.75" hidden="1" customHeight="1" x14ac:dyDescent="0.25">
      <c r="A11" s="47">
        <v>3</v>
      </c>
      <c r="B11" s="52" t="s">
        <v>80</v>
      </c>
      <c r="C11" s="49"/>
      <c r="D11" s="49"/>
      <c r="E11" s="54"/>
      <c r="F11" s="54"/>
      <c r="G11" s="54">
        <f t="shared" ref="G11" si="3">SUM(E11:F11)</f>
        <v>0</v>
      </c>
      <c r="H11" s="67">
        <f>G11/G57</f>
        <v>0</v>
      </c>
    </row>
    <row r="12" spans="1:258" ht="15" hidden="1" customHeight="1" x14ac:dyDescent="0.25">
      <c r="A12" s="47">
        <v>3.5</v>
      </c>
      <c r="B12" s="52" t="s">
        <v>76</v>
      </c>
      <c r="C12" s="49"/>
      <c r="D12" s="49"/>
      <c r="E12" s="54"/>
      <c r="F12" s="54"/>
      <c r="G12" s="54">
        <f t="shared" si="2"/>
        <v>0</v>
      </c>
      <c r="H12" s="67">
        <f>G12/G57</f>
        <v>0</v>
      </c>
    </row>
    <row r="13" spans="1:258" ht="15" customHeight="1" x14ac:dyDescent="0.25">
      <c r="A13" s="47">
        <v>4</v>
      </c>
      <c r="B13" s="52" t="s">
        <v>93</v>
      </c>
      <c r="C13" s="49"/>
      <c r="D13" s="49"/>
      <c r="E13" s="54"/>
      <c r="F13" s="54">
        <v>1</v>
      </c>
      <c r="G13" s="54">
        <f t="shared" ref="G13" si="4">SUM(E13:F13)</f>
        <v>1</v>
      </c>
      <c r="H13" s="67">
        <f>G13/G57</f>
        <v>1.6321201240411296E-4</v>
      </c>
    </row>
    <row r="14" spans="1:258" ht="15" customHeight="1" x14ac:dyDescent="0.25">
      <c r="A14" s="47"/>
      <c r="B14" s="52" t="s">
        <v>111</v>
      </c>
      <c r="C14" s="49"/>
      <c r="D14" s="49"/>
      <c r="E14" s="54"/>
      <c r="F14" s="54">
        <v>1</v>
      </c>
      <c r="G14" s="54">
        <f t="shared" ref="G14" si="5">SUM(E14:F14)</f>
        <v>1</v>
      </c>
      <c r="H14" s="67">
        <f>G14/G57</f>
        <v>1.6321201240411296E-4</v>
      </c>
    </row>
    <row r="15" spans="1:258" ht="32.25" hidden="1" customHeight="1" x14ac:dyDescent="0.25">
      <c r="A15" s="47">
        <v>4.7</v>
      </c>
      <c r="B15" s="52" t="s">
        <v>88</v>
      </c>
      <c r="C15" s="49"/>
      <c r="D15" s="49"/>
      <c r="E15" s="53"/>
      <c r="F15" s="54"/>
      <c r="G15" s="54">
        <f t="shared" si="2"/>
        <v>0</v>
      </c>
      <c r="H15" s="67">
        <f>G15/G57</f>
        <v>0</v>
      </c>
    </row>
    <row r="16" spans="1:258" ht="19.5" customHeight="1" x14ac:dyDescent="0.2">
      <c r="A16" s="47">
        <v>5</v>
      </c>
      <c r="B16" s="55" t="s">
        <v>32</v>
      </c>
      <c r="C16" s="47"/>
      <c r="D16" s="47"/>
      <c r="E16" s="51"/>
      <c r="F16" s="51">
        <v>12</v>
      </c>
      <c r="G16" s="51">
        <f t="shared" si="2"/>
        <v>12</v>
      </c>
      <c r="H16" s="66">
        <f>G16/G57</f>
        <v>1.9585441488493551E-3</v>
      </c>
    </row>
    <row r="17" spans="1:8" ht="32.25" customHeight="1" x14ac:dyDescent="0.25">
      <c r="A17" s="47">
        <v>6</v>
      </c>
      <c r="B17" s="74" t="s">
        <v>96</v>
      </c>
      <c r="C17" s="47"/>
      <c r="D17" s="47"/>
      <c r="E17" s="51"/>
      <c r="F17" s="51">
        <v>1</v>
      </c>
      <c r="G17" s="51">
        <f t="shared" ref="G17" si="6">SUM(E17:F17)</f>
        <v>1</v>
      </c>
      <c r="H17" s="66">
        <f>G17/G57</f>
        <v>1.6321201240411296E-4</v>
      </c>
    </row>
    <row r="18" spans="1:8" ht="51" hidden="1" customHeight="1" x14ac:dyDescent="0.25">
      <c r="A18" s="47">
        <v>7</v>
      </c>
      <c r="B18" s="75" t="s">
        <v>97</v>
      </c>
      <c r="C18" s="47"/>
      <c r="D18" s="47"/>
      <c r="E18" s="51"/>
      <c r="F18" s="51"/>
      <c r="G18" s="51">
        <f t="shared" ref="G18" si="7">SUM(E18:F18)</f>
        <v>0</v>
      </c>
      <c r="H18" s="66">
        <f>G18/G57</f>
        <v>0</v>
      </c>
    </row>
    <row r="19" spans="1:8" ht="33.75" hidden="1" customHeight="1" x14ac:dyDescent="0.25">
      <c r="A19" s="47">
        <v>8</v>
      </c>
      <c r="B19" s="74" t="s">
        <v>98</v>
      </c>
      <c r="C19" s="47"/>
      <c r="D19" s="47"/>
      <c r="E19" s="51"/>
      <c r="F19" s="51"/>
      <c r="G19" s="51">
        <f t="shared" ref="G19" si="8">SUM(E19:F19)</f>
        <v>0</v>
      </c>
      <c r="H19" s="66">
        <f>G19/G57</f>
        <v>0</v>
      </c>
    </row>
    <row r="20" spans="1:8" ht="18" hidden="1" customHeight="1" x14ac:dyDescent="0.25">
      <c r="A20" s="47">
        <v>9</v>
      </c>
      <c r="B20" s="56" t="s">
        <v>89</v>
      </c>
      <c r="C20" s="57"/>
      <c r="D20" s="58"/>
      <c r="E20" s="58"/>
      <c r="F20" s="58"/>
      <c r="G20" s="58">
        <f t="shared" si="2"/>
        <v>0</v>
      </c>
      <c r="H20" s="68">
        <f>G20/G57</f>
        <v>0</v>
      </c>
    </row>
    <row r="21" spans="1:8" ht="50.25" hidden="1" customHeight="1" x14ac:dyDescent="0.25">
      <c r="A21" s="47">
        <v>10</v>
      </c>
      <c r="B21" s="74" t="s">
        <v>99</v>
      </c>
      <c r="C21" s="57"/>
      <c r="D21" s="58"/>
      <c r="E21" s="58"/>
      <c r="F21" s="58"/>
      <c r="G21" s="58">
        <f t="shared" ref="G21" si="9">SUM(E21:F21)</f>
        <v>0</v>
      </c>
      <c r="H21" s="68">
        <f>G21/G57</f>
        <v>0</v>
      </c>
    </row>
    <row r="22" spans="1:8" ht="33" hidden="1" customHeight="1" x14ac:dyDescent="0.25">
      <c r="A22" s="47">
        <v>11</v>
      </c>
      <c r="B22" s="56" t="s">
        <v>77</v>
      </c>
      <c r="C22" s="57"/>
      <c r="D22" s="58"/>
      <c r="E22" s="58"/>
      <c r="F22" s="58"/>
      <c r="G22" s="58">
        <f t="shared" si="2"/>
        <v>0</v>
      </c>
      <c r="H22" s="68">
        <f>G22/G57</f>
        <v>0</v>
      </c>
    </row>
    <row r="23" spans="1:8" ht="18" hidden="1" customHeight="1" x14ac:dyDescent="0.25">
      <c r="A23" s="47">
        <v>10.773626373626399</v>
      </c>
      <c r="B23" s="56" t="s">
        <v>90</v>
      </c>
      <c r="C23" s="57"/>
      <c r="D23" s="58"/>
      <c r="E23" s="58"/>
      <c r="F23" s="58"/>
      <c r="G23" s="58">
        <f t="shared" si="2"/>
        <v>0</v>
      </c>
      <c r="H23" s="68">
        <f>G23/G57</f>
        <v>0</v>
      </c>
    </row>
    <row r="24" spans="1:8" ht="18" hidden="1" customHeight="1" x14ac:dyDescent="0.25">
      <c r="A24" s="47">
        <v>12</v>
      </c>
      <c r="B24" s="76" t="s">
        <v>100</v>
      </c>
      <c r="C24" s="57"/>
      <c r="D24" s="58"/>
      <c r="E24" s="58"/>
      <c r="F24" s="58"/>
      <c r="G24" s="58">
        <f t="shared" ref="G24" si="10">SUM(E24:F24)</f>
        <v>0</v>
      </c>
      <c r="H24" s="68">
        <f>G24/G57</f>
        <v>0</v>
      </c>
    </row>
    <row r="25" spans="1:8" ht="18" hidden="1" customHeight="1" x14ac:dyDescent="0.25">
      <c r="A25" s="47">
        <v>13</v>
      </c>
      <c r="B25" s="56" t="s">
        <v>9</v>
      </c>
      <c r="C25" s="57"/>
      <c r="D25" s="58"/>
      <c r="E25" s="58"/>
      <c r="F25" s="58"/>
      <c r="G25" s="58">
        <f t="shared" si="2"/>
        <v>0</v>
      </c>
      <c r="H25" s="68">
        <f>G25/G57</f>
        <v>0</v>
      </c>
    </row>
    <row r="26" spans="1:8" ht="18" customHeight="1" x14ac:dyDescent="0.25">
      <c r="A26" s="81">
        <v>14</v>
      </c>
      <c r="B26" s="82" t="s">
        <v>10</v>
      </c>
      <c r="C26" s="83"/>
      <c r="D26" s="84"/>
      <c r="E26" s="84">
        <v>2</v>
      </c>
      <c r="F26" s="84">
        <v>78</v>
      </c>
      <c r="G26" s="84">
        <f t="shared" si="2"/>
        <v>80</v>
      </c>
      <c r="H26" s="85">
        <f>G26/G57</f>
        <v>1.3056960992329036E-2</v>
      </c>
    </row>
    <row r="27" spans="1:8" ht="19.5" customHeight="1" x14ac:dyDescent="0.25">
      <c r="A27" s="81">
        <v>15</v>
      </c>
      <c r="B27" s="82" t="s">
        <v>11</v>
      </c>
      <c r="C27" s="83"/>
      <c r="D27" s="84"/>
      <c r="E27" s="84">
        <v>9</v>
      </c>
      <c r="F27" s="84">
        <v>191</v>
      </c>
      <c r="G27" s="84">
        <f t="shared" si="2"/>
        <v>200</v>
      </c>
      <c r="H27" s="85">
        <f>G27/G57</f>
        <v>3.2642402480822591E-2</v>
      </c>
    </row>
    <row r="28" spans="1:8" ht="20.25" customHeight="1" x14ac:dyDescent="0.25">
      <c r="A28" s="79">
        <v>16</v>
      </c>
      <c r="B28" s="56" t="s">
        <v>33</v>
      </c>
      <c r="C28" s="57"/>
      <c r="D28" s="58"/>
      <c r="E28" s="58">
        <v>1</v>
      </c>
      <c r="F28" s="58">
        <v>3</v>
      </c>
      <c r="G28" s="58">
        <f t="shared" si="2"/>
        <v>4</v>
      </c>
      <c r="H28" s="68">
        <f>G28/G57</f>
        <v>6.5284804961645182E-4</v>
      </c>
    </row>
    <row r="29" spans="1:8" ht="20.25" customHeight="1" x14ac:dyDescent="0.25">
      <c r="A29" s="81">
        <v>17</v>
      </c>
      <c r="B29" s="82" t="s">
        <v>12</v>
      </c>
      <c r="C29" s="83"/>
      <c r="D29" s="84"/>
      <c r="E29" s="84">
        <v>8</v>
      </c>
      <c r="F29" s="84">
        <v>281</v>
      </c>
      <c r="G29" s="84">
        <f t="shared" si="2"/>
        <v>289</v>
      </c>
      <c r="H29" s="85">
        <f>G29/G57</f>
        <v>4.7168271584788639E-2</v>
      </c>
    </row>
    <row r="30" spans="1:8" ht="18" customHeight="1" x14ac:dyDescent="0.25">
      <c r="A30" s="79">
        <v>18</v>
      </c>
      <c r="B30" s="86" t="s">
        <v>13</v>
      </c>
      <c r="C30" s="87"/>
      <c r="D30" s="88"/>
      <c r="E30" s="88">
        <v>12</v>
      </c>
      <c r="F30" s="88">
        <v>596</v>
      </c>
      <c r="G30" s="88">
        <f t="shared" si="2"/>
        <v>608</v>
      </c>
      <c r="H30" s="89">
        <f>G30/G57</f>
        <v>9.9232903541700668E-2</v>
      </c>
    </row>
    <row r="31" spans="1:8" ht="18" customHeight="1" x14ac:dyDescent="0.25">
      <c r="A31" s="79">
        <v>19</v>
      </c>
      <c r="B31" s="86" t="s">
        <v>14</v>
      </c>
      <c r="C31" s="87"/>
      <c r="D31" s="88"/>
      <c r="E31" s="88">
        <v>23</v>
      </c>
      <c r="F31" s="88">
        <v>1754</v>
      </c>
      <c r="G31" s="88">
        <f t="shared" si="2"/>
        <v>1777</v>
      </c>
      <c r="H31" s="89">
        <f>G31/G57</f>
        <v>0.29002774604210868</v>
      </c>
    </row>
    <row r="32" spans="1:8" ht="18" customHeight="1" x14ac:dyDescent="0.25">
      <c r="A32" s="79">
        <v>20</v>
      </c>
      <c r="B32" s="56" t="s">
        <v>91</v>
      </c>
      <c r="C32" s="57"/>
      <c r="D32" s="58"/>
      <c r="E32" s="58">
        <v>3</v>
      </c>
      <c r="F32" s="58">
        <v>12</v>
      </c>
      <c r="G32" s="58">
        <f t="shared" si="2"/>
        <v>15</v>
      </c>
      <c r="H32" s="68">
        <f>G32/G57</f>
        <v>2.4481801860616942E-3</v>
      </c>
    </row>
    <row r="33" spans="1:8" ht="33" customHeight="1" x14ac:dyDescent="0.25">
      <c r="A33" s="81">
        <v>21</v>
      </c>
      <c r="B33" s="82" t="s">
        <v>31</v>
      </c>
      <c r="C33" s="83"/>
      <c r="D33" s="84"/>
      <c r="E33" s="84">
        <v>2</v>
      </c>
      <c r="F33" s="84">
        <v>532</v>
      </c>
      <c r="G33" s="84">
        <f t="shared" si="2"/>
        <v>534</v>
      </c>
      <c r="H33" s="85">
        <f>G33/G57</f>
        <v>8.7155214623796315E-2</v>
      </c>
    </row>
    <row r="34" spans="1:8" ht="20.25" customHeight="1" x14ac:dyDescent="0.25">
      <c r="A34" s="79">
        <v>22</v>
      </c>
      <c r="B34" s="59" t="s">
        <v>15</v>
      </c>
      <c r="C34" s="57"/>
      <c r="D34" s="58"/>
      <c r="E34" s="58">
        <v>8</v>
      </c>
      <c r="F34" s="58">
        <v>25</v>
      </c>
      <c r="G34" s="58">
        <f t="shared" si="2"/>
        <v>33</v>
      </c>
      <c r="H34" s="68">
        <f>G34/G57</f>
        <v>5.3859964093357273E-3</v>
      </c>
    </row>
    <row r="35" spans="1:8" ht="20.25" hidden="1" customHeight="1" x14ac:dyDescent="0.25">
      <c r="A35" s="79">
        <v>21</v>
      </c>
      <c r="B35" s="59" t="s">
        <v>78</v>
      </c>
      <c r="C35" s="60"/>
      <c r="D35" s="61"/>
      <c r="E35" s="61"/>
      <c r="F35" s="61"/>
      <c r="G35" s="61">
        <f>SUM(E35:F35)</f>
        <v>0</v>
      </c>
      <c r="H35" s="69">
        <f>G35/G57</f>
        <v>0</v>
      </c>
    </row>
    <row r="36" spans="1:8" ht="20.25" customHeight="1" x14ac:dyDescent="0.25">
      <c r="A36" s="81">
        <v>23</v>
      </c>
      <c r="B36" s="82" t="s">
        <v>16</v>
      </c>
      <c r="C36" s="91"/>
      <c r="D36" s="92"/>
      <c r="E36" s="92"/>
      <c r="F36" s="92">
        <v>92</v>
      </c>
      <c r="G36" s="92">
        <f>SUM(E36:F36)</f>
        <v>92</v>
      </c>
      <c r="H36" s="93">
        <f>G36/G57</f>
        <v>1.501550514117839E-2</v>
      </c>
    </row>
    <row r="37" spans="1:8" ht="20.25" customHeight="1" x14ac:dyDescent="0.25">
      <c r="A37" s="90">
        <v>24</v>
      </c>
      <c r="B37" s="86" t="s">
        <v>17</v>
      </c>
      <c r="C37" s="94"/>
      <c r="D37" s="95"/>
      <c r="E37" s="95">
        <v>61</v>
      </c>
      <c r="F37" s="95">
        <v>1113</v>
      </c>
      <c r="G37" s="95">
        <f>SUM(E37:F37)</f>
        <v>1174</v>
      </c>
      <c r="H37" s="96">
        <f>G37/G57</f>
        <v>0.1916109025624286</v>
      </c>
    </row>
    <row r="38" spans="1:8" ht="20.25" customHeight="1" x14ac:dyDescent="0.25">
      <c r="A38" s="81">
        <v>25</v>
      </c>
      <c r="B38" s="82" t="s">
        <v>18</v>
      </c>
      <c r="C38" s="91"/>
      <c r="D38" s="92"/>
      <c r="E38" s="92">
        <v>1</v>
      </c>
      <c r="F38" s="92">
        <v>60</v>
      </c>
      <c r="G38" s="92">
        <f t="shared" ref="G38" si="11">E38+F38</f>
        <v>61</v>
      </c>
      <c r="H38" s="93">
        <f>G38/G57</f>
        <v>9.9559327566508902E-3</v>
      </c>
    </row>
    <row r="39" spans="1:8" ht="20.25" customHeight="1" x14ac:dyDescent="0.25">
      <c r="A39" s="79">
        <v>26</v>
      </c>
      <c r="B39" s="56" t="s">
        <v>19</v>
      </c>
      <c r="C39" s="57"/>
      <c r="D39" s="58"/>
      <c r="E39" s="58">
        <v>1</v>
      </c>
      <c r="F39" s="58"/>
      <c r="G39" s="58">
        <f>SUM(E39:F39)</f>
        <v>1</v>
      </c>
      <c r="H39" s="68">
        <f>G39/G57</f>
        <v>1.6321201240411296E-4</v>
      </c>
    </row>
    <row r="40" spans="1:8" ht="16.5" customHeight="1" x14ac:dyDescent="0.25">
      <c r="A40" s="79">
        <v>27</v>
      </c>
      <c r="B40" s="56" t="s">
        <v>20</v>
      </c>
      <c r="C40" s="57"/>
      <c r="D40" s="58"/>
      <c r="E40" s="58">
        <v>1</v>
      </c>
      <c r="F40" s="58">
        <v>48</v>
      </c>
      <c r="G40" s="58">
        <f>SUM(E40:F40)</f>
        <v>49</v>
      </c>
      <c r="H40" s="68">
        <f>G40/G57</f>
        <v>7.9973886078015342E-3</v>
      </c>
    </row>
    <row r="41" spans="1:8" ht="19.5" customHeight="1" x14ac:dyDescent="0.25">
      <c r="A41" s="79">
        <v>28</v>
      </c>
      <c r="B41" s="56" t="s">
        <v>21</v>
      </c>
      <c r="C41" s="57">
        <v>3</v>
      </c>
      <c r="D41" s="58">
        <v>38</v>
      </c>
      <c r="E41" s="58">
        <v>25</v>
      </c>
      <c r="F41" s="58">
        <v>17</v>
      </c>
      <c r="G41" s="58">
        <f t="shared" ref="G41:G44" si="12">SUM(E41:F41)</f>
        <v>42</v>
      </c>
      <c r="H41" s="68">
        <f>G41/G57</f>
        <v>6.8549045209727434E-3</v>
      </c>
    </row>
    <row r="42" spans="1:8" ht="35.25" customHeight="1" x14ac:dyDescent="0.25">
      <c r="A42" s="79">
        <v>29</v>
      </c>
      <c r="B42" s="56" t="s">
        <v>22</v>
      </c>
      <c r="C42" s="57">
        <v>2</v>
      </c>
      <c r="D42" s="58">
        <v>70</v>
      </c>
      <c r="E42" s="58">
        <v>6</v>
      </c>
      <c r="F42" s="58">
        <v>4</v>
      </c>
      <c r="G42" s="58">
        <f t="shared" si="12"/>
        <v>10</v>
      </c>
      <c r="H42" s="68">
        <f>G42/G57</f>
        <v>1.6321201240411295E-3</v>
      </c>
    </row>
    <row r="43" spans="1:8" ht="32.25" customHeight="1" x14ac:dyDescent="0.25">
      <c r="A43" s="90">
        <v>30</v>
      </c>
      <c r="B43" s="86" t="s">
        <v>23</v>
      </c>
      <c r="C43" s="87">
        <v>22</v>
      </c>
      <c r="D43" s="88">
        <v>30</v>
      </c>
      <c r="E43" s="88">
        <v>14</v>
      </c>
      <c r="F43" s="88">
        <v>815</v>
      </c>
      <c r="G43" s="88">
        <f t="shared" si="12"/>
        <v>829</v>
      </c>
      <c r="H43" s="89">
        <f>G43/G57</f>
        <v>0.13530275828300964</v>
      </c>
    </row>
    <row r="44" spans="1:8" ht="33" customHeight="1" x14ac:dyDescent="0.25">
      <c r="A44" s="79">
        <v>31</v>
      </c>
      <c r="B44" s="56" t="s">
        <v>24</v>
      </c>
      <c r="C44" s="57"/>
      <c r="D44" s="58"/>
      <c r="E44" s="58">
        <v>1</v>
      </c>
      <c r="F44" s="58">
        <v>3</v>
      </c>
      <c r="G44" s="58">
        <f t="shared" si="12"/>
        <v>4</v>
      </c>
      <c r="H44" s="68">
        <f>G44/G57</f>
        <v>6.5284804961645182E-4</v>
      </c>
    </row>
    <row r="45" spans="1:8" ht="15.75" customHeight="1" x14ac:dyDescent="0.25">
      <c r="A45" s="81">
        <v>32</v>
      </c>
      <c r="B45" s="82" t="s">
        <v>25</v>
      </c>
      <c r="C45" s="83"/>
      <c r="D45" s="84"/>
      <c r="E45" s="84">
        <v>17</v>
      </c>
      <c r="F45" s="84">
        <v>43</v>
      </c>
      <c r="G45" s="84">
        <f>SUM(E45:F45)</f>
        <v>60</v>
      </c>
      <c r="H45" s="85">
        <f>G45/G57</f>
        <v>9.7927207442467766E-3</v>
      </c>
    </row>
    <row r="46" spans="1:8" ht="34.5" customHeight="1" x14ac:dyDescent="0.25">
      <c r="A46" s="79">
        <v>33</v>
      </c>
      <c r="B46" s="56" t="s">
        <v>26</v>
      </c>
      <c r="C46" s="57"/>
      <c r="D46" s="58"/>
      <c r="E46" s="58"/>
      <c r="F46" s="58">
        <v>8</v>
      </c>
      <c r="G46" s="58">
        <f t="shared" ref="G46" si="13">SUM(E46:F46)</f>
        <v>8</v>
      </c>
      <c r="H46" s="68">
        <f>G46/G57</f>
        <v>1.3056960992329036E-3</v>
      </c>
    </row>
    <row r="47" spans="1:8" s="32" customFormat="1" ht="34.5" customHeight="1" x14ac:dyDescent="0.25">
      <c r="A47" s="79">
        <v>34</v>
      </c>
      <c r="B47" s="56" t="s">
        <v>27</v>
      </c>
      <c r="C47" s="57"/>
      <c r="D47" s="58"/>
      <c r="E47" s="58">
        <v>1</v>
      </c>
      <c r="F47" s="58">
        <v>26</v>
      </c>
      <c r="G47" s="58">
        <f>SUM(E47:F47)</f>
        <v>27</v>
      </c>
      <c r="H47" s="68">
        <f>G47/G57</f>
        <v>4.4067243349110493E-3</v>
      </c>
    </row>
    <row r="48" spans="1:8" s="32" customFormat="1" ht="31.5" customHeight="1" x14ac:dyDescent="0.25">
      <c r="A48" s="79">
        <v>34</v>
      </c>
      <c r="B48" s="56" t="s">
        <v>94</v>
      </c>
      <c r="C48" s="57"/>
      <c r="D48" s="58"/>
      <c r="E48" s="58"/>
      <c r="F48" s="58">
        <v>1</v>
      </c>
      <c r="G48" s="58">
        <f>SUM(E48:F48)</f>
        <v>1</v>
      </c>
      <c r="H48" s="68">
        <f>G48/G57</f>
        <v>1.6321201240411296E-4</v>
      </c>
    </row>
    <row r="49" spans="1:8" ht="34.5" customHeight="1" x14ac:dyDescent="0.25">
      <c r="A49" s="81">
        <v>35</v>
      </c>
      <c r="B49" s="82" t="s">
        <v>34</v>
      </c>
      <c r="C49" s="83"/>
      <c r="D49" s="84"/>
      <c r="E49" s="84"/>
      <c r="F49" s="84">
        <v>77</v>
      </c>
      <c r="G49" s="84">
        <f t="shared" ref="G49:G50" si="14">SUM(E49:F49)</f>
        <v>77</v>
      </c>
      <c r="H49" s="85">
        <f>G49/G57</f>
        <v>1.2567324955116697E-2</v>
      </c>
    </row>
    <row r="50" spans="1:8" ht="32.25" customHeight="1" x14ac:dyDescent="0.25">
      <c r="A50" s="81">
        <v>36</v>
      </c>
      <c r="B50" s="82" t="s">
        <v>28</v>
      </c>
      <c r="C50" s="83"/>
      <c r="D50" s="84"/>
      <c r="E50" s="84">
        <v>9</v>
      </c>
      <c r="F50" s="84">
        <v>63</v>
      </c>
      <c r="G50" s="84">
        <f t="shared" si="14"/>
        <v>72</v>
      </c>
      <c r="H50" s="85">
        <f>G50/G57</f>
        <v>1.1751264893096133E-2</v>
      </c>
    </row>
    <row r="51" spans="1:8" ht="33.75" customHeight="1" x14ac:dyDescent="0.25">
      <c r="A51" s="79">
        <v>37</v>
      </c>
      <c r="B51" s="56" t="s">
        <v>29</v>
      </c>
      <c r="C51" s="57"/>
      <c r="D51" s="58"/>
      <c r="E51" s="58"/>
      <c r="F51" s="58">
        <v>3</v>
      </c>
      <c r="G51" s="58">
        <f t="shared" ref="G51:G56" si="15">SUM(E51:F51)</f>
        <v>3</v>
      </c>
      <c r="H51" s="68">
        <f>G51/G57</f>
        <v>4.8963603721233879E-4</v>
      </c>
    </row>
    <row r="52" spans="1:8" ht="33.75" customHeight="1" x14ac:dyDescent="0.25">
      <c r="A52" s="79">
        <v>38</v>
      </c>
      <c r="B52" s="77" t="s">
        <v>101</v>
      </c>
      <c r="C52" s="57"/>
      <c r="D52" s="58"/>
      <c r="E52" s="58">
        <v>2</v>
      </c>
      <c r="F52" s="58">
        <v>0</v>
      </c>
      <c r="G52" s="58">
        <f t="shared" si="15"/>
        <v>2</v>
      </c>
      <c r="H52" s="68">
        <f>G52/G57</f>
        <v>3.2642402480822591E-4</v>
      </c>
    </row>
    <row r="53" spans="1:8" ht="33" customHeight="1" x14ac:dyDescent="0.25">
      <c r="A53" s="79">
        <v>39</v>
      </c>
      <c r="B53" s="62" t="s">
        <v>30</v>
      </c>
      <c r="C53" s="63"/>
      <c r="D53" s="63"/>
      <c r="E53" s="57">
        <v>9</v>
      </c>
      <c r="F53" s="59">
        <v>22</v>
      </c>
      <c r="G53" s="59">
        <f t="shared" si="15"/>
        <v>31</v>
      </c>
      <c r="H53" s="70">
        <f>G53/G57</f>
        <v>5.059572384527501E-3</v>
      </c>
    </row>
    <row r="54" spans="1:8" ht="51.75" customHeight="1" x14ac:dyDescent="0.25">
      <c r="A54" s="47">
        <v>40</v>
      </c>
      <c r="B54" s="56" t="s">
        <v>92</v>
      </c>
      <c r="C54" s="57"/>
      <c r="D54" s="58"/>
      <c r="E54" s="58">
        <v>6</v>
      </c>
      <c r="F54" s="58">
        <v>20</v>
      </c>
      <c r="G54" s="58">
        <f t="shared" si="15"/>
        <v>26</v>
      </c>
      <c r="H54" s="68">
        <f>G54/G57</f>
        <v>4.2435123225069366E-3</v>
      </c>
    </row>
    <row r="55" spans="1:8" ht="18.75" hidden="1" customHeight="1" x14ac:dyDescent="0.25">
      <c r="A55" s="47">
        <v>41</v>
      </c>
      <c r="B55" s="78" t="s">
        <v>102</v>
      </c>
      <c r="C55" s="57"/>
      <c r="D55" s="58"/>
      <c r="E55" s="58"/>
      <c r="F55" s="58"/>
      <c r="G55" s="58">
        <f t="shared" si="15"/>
        <v>0</v>
      </c>
      <c r="H55" s="68">
        <f>G55/G57</f>
        <v>0</v>
      </c>
    </row>
    <row r="56" spans="1:8" ht="18.75" customHeight="1" x14ac:dyDescent="0.25">
      <c r="A56" s="47">
        <v>42</v>
      </c>
      <c r="B56" s="78" t="s">
        <v>103</v>
      </c>
      <c r="C56" s="57"/>
      <c r="D56" s="58"/>
      <c r="E56" s="58">
        <v>2</v>
      </c>
      <c r="F56" s="58"/>
      <c r="G56" s="58">
        <f t="shared" si="15"/>
        <v>2</v>
      </c>
      <c r="H56" s="68">
        <f>G56/G57</f>
        <v>3.2642402480822591E-4</v>
      </c>
    </row>
    <row r="57" spans="1:8" ht="20.25" customHeight="1" x14ac:dyDescent="0.25">
      <c r="A57" s="118" t="s">
        <v>1</v>
      </c>
      <c r="B57" s="119"/>
      <c r="C57" s="58">
        <f>SUM(C20:C54)</f>
        <v>27</v>
      </c>
      <c r="D57" s="58">
        <f>SUM(D20:D54)</f>
        <v>138</v>
      </c>
      <c r="E57" s="64">
        <f>SUM(E9:E56)</f>
        <v>224</v>
      </c>
      <c r="F57" s="64">
        <f>SUM(F7:F56)</f>
        <v>5903</v>
      </c>
      <c r="G57" s="64">
        <f>SUM(G7:G56)</f>
        <v>6127</v>
      </c>
      <c r="H57" s="65">
        <f>SUM(H8:H56)</f>
        <v>0.99983678798759568</v>
      </c>
    </row>
    <row r="58" spans="1:8" ht="37.9" customHeight="1" x14ac:dyDescent="0.3">
      <c r="A58" s="14"/>
      <c r="B58" s="15"/>
      <c r="C58" s="16"/>
      <c r="D58" s="17"/>
      <c r="E58" s="17"/>
      <c r="F58" s="13"/>
      <c r="G58" s="13"/>
      <c r="H58" s="18"/>
    </row>
    <row r="59" spans="1:8" ht="56.25" customHeight="1" x14ac:dyDescent="0.3">
      <c r="A59" s="14"/>
      <c r="C59" s="16"/>
      <c r="D59" s="17"/>
      <c r="E59" s="17"/>
      <c r="F59" s="13"/>
      <c r="G59" s="13"/>
      <c r="H59" s="18"/>
    </row>
    <row r="60" spans="1:8" ht="57" customHeight="1" x14ac:dyDescent="0.3">
      <c r="A60" s="14"/>
      <c r="B60" s="15"/>
      <c r="C60" s="16"/>
      <c r="D60" s="17"/>
      <c r="E60" s="17"/>
      <c r="F60" s="13"/>
      <c r="G60" s="13"/>
      <c r="H60" s="18"/>
    </row>
    <row r="61" spans="1:8" ht="45" customHeight="1" x14ac:dyDescent="0.3">
      <c r="A61" s="14"/>
      <c r="B61" s="15"/>
      <c r="C61" s="16"/>
      <c r="D61" s="17"/>
      <c r="E61" s="17"/>
      <c r="F61" s="13"/>
      <c r="G61" s="13"/>
      <c r="H61" s="18"/>
    </row>
    <row r="62" spans="1:8" ht="18.75" x14ac:dyDescent="0.3">
      <c r="A62" s="117"/>
      <c r="B62" s="117"/>
      <c r="C62" s="17"/>
      <c r="D62" s="17"/>
      <c r="E62" s="19"/>
      <c r="F62" s="19"/>
      <c r="G62" s="19"/>
      <c r="H62" s="20"/>
    </row>
    <row r="63" spans="1:8" ht="15.75" x14ac:dyDescent="0.25">
      <c r="C63" s="7"/>
      <c r="D63" s="7"/>
      <c r="E63" s="7"/>
      <c r="F63" s="8"/>
      <c r="G63" s="8"/>
      <c r="H63" s="7"/>
    </row>
    <row r="64" spans="1:8" ht="18.75" x14ac:dyDescent="0.3">
      <c r="C64" s="7"/>
      <c r="D64" s="7"/>
      <c r="E64" s="7"/>
      <c r="F64" s="13"/>
      <c r="G64" s="13"/>
      <c r="H64" s="7"/>
    </row>
  </sheetData>
  <mergeCells count="192">
    <mergeCell ref="A62:B62"/>
    <mergeCell ref="A57:B57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</mergeCells>
  <phoneticPr fontId="6" type="noConversion"/>
  <pageMargins left="0.78740157480314965" right="0.35433070866141736" top="0.39370078740157483" bottom="0.19685039370078741" header="0.35433070866141736" footer="0.35433070866141736"/>
  <pageSetup paperSize="9" scale="61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topLeftCell="A11" zoomScaleNormal="100" workbookViewId="0">
      <selection activeCell="F20" sqref="F20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7.140625" customWidth="1"/>
    <col min="7" max="7" width="12" customWidth="1"/>
    <col min="8" max="8" width="12.28515625" customWidth="1"/>
    <col min="9" max="9" width="8" customWidth="1"/>
    <col min="10" max="10" width="16.28515625" customWidth="1"/>
    <col min="11" max="11" width="13.7109375" customWidth="1"/>
    <col min="12" max="12" width="9.5703125" customWidth="1"/>
  </cols>
  <sheetData>
    <row r="1" spans="1:12" ht="64.5" customHeight="1" x14ac:dyDescent="0.2">
      <c r="H1" s="124" t="s">
        <v>108</v>
      </c>
      <c r="I1" s="121"/>
      <c r="J1" s="121"/>
      <c r="K1" s="121"/>
    </row>
    <row r="2" spans="1:12" ht="27" customHeight="1" x14ac:dyDescent="0.2">
      <c r="A2" s="141" t="s">
        <v>109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55.5" customHeight="1" x14ac:dyDescent="0.2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2" ht="1.5" hidden="1" customHeight="1" x14ac:dyDescent="0.2">
      <c r="A4" s="21"/>
    </row>
    <row r="5" spans="1:12" ht="61.5" customHeight="1" x14ac:dyDescent="0.2">
      <c r="A5" s="132" t="s">
        <v>40</v>
      </c>
      <c r="B5" s="132" t="s">
        <v>6</v>
      </c>
      <c r="C5" s="132" t="s">
        <v>54</v>
      </c>
      <c r="D5" s="132" t="s">
        <v>55</v>
      </c>
      <c r="E5" s="132" t="s">
        <v>56</v>
      </c>
      <c r="F5" s="125" t="s">
        <v>57</v>
      </c>
      <c r="G5" s="126"/>
      <c r="H5" s="127"/>
      <c r="I5" s="125" t="s">
        <v>53</v>
      </c>
      <c r="J5" s="127"/>
      <c r="K5" s="132" t="s">
        <v>58</v>
      </c>
    </row>
    <row r="6" spans="1:12" ht="18" customHeight="1" x14ac:dyDescent="0.2">
      <c r="A6" s="133"/>
      <c r="B6" s="133"/>
      <c r="C6" s="135"/>
      <c r="D6" s="135"/>
      <c r="E6" s="135"/>
      <c r="F6" s="130" t="s">
        <v>7</v>
      </c>
      <c r="G6" s="128" t="s">
        <v>35</v>
      </c>
      <c r="H6" s="129"/>
      <c r="I6" s="130" t="s">
        <v>7</v>
      </c>
      <c r="J6" s="37" t="s">
        <v>60</v>
      </c>
      <c r="K6" s="138"/>
    </row>
    <row r="7" spans="1:12" ht="69.75" customHeight="1" x14ac:dyDescent="0.2">
      <c r="A7" s="134"/>
      <c r="B7" s="134"/>
      <c r="C7" s="136"/>
      <c r="D7" s="136"/>
      <c r="E7" s="136"/>
      <c r="F7" s="131"/>
      <c r="G7" s="38" t="s">
        <v>61</v>
      </c>
      <c r="H7" s="38" t="s">
        <v>62</v>
      </c>
      <c r="I7" s="137"/>
      <c r="J7" s="38" t="s">
        <v>59</v>
      </c>
      <c r="K7" s="137"/>
    </row>
    <row r="8" spans="1:12" ht="15" customHeight="1" x14ac:dyDescent="0.2">
      <c r="A8" s="30">
        <v>1</v>
      </c>
      <c r="B8" s="30">
        <v>2</v>
      </c>
      <c r="C8" s="39">
        <v>3</v>
      </c>
      <c r="D8" s="39">
        <v>4</v>
      </c>
      <c r="E8" s="39">
        <v>5</v>
      </c>
      <c r="F8" s="39">
        <v>6</v>
      </c>
      <c r="G8" s="37">
        <v>7</v>
      </c>
      <c r="H8" s="37">
        <v>8</v>
      </c>
      <c r="I8" s="39">
        <v>9</v>
      </c>
      <c r="J8" s="37">
        <v>10</v>
      </c>
      <c r="K8" s="39">
        <v>11</v>
      </c>
    </row>
    <row r="9" spans="1:12" ht="29.25" customHeight="1" x14ac:dyDescent="0.2">
      <c r="A9" s="27">
        <v>1</v>
      </c>
      <c r="B9" s="28" t="s">
        <v>8</v>
      </c>
      <c r="C9" s="46">
        <f>[1]контроль!C9+[2]контроль!C9+[3]контроль!C9</f>
        <v>224</v>
      </c>
      <c r="D9" s="46">
        <f>[1]контроль!D9+[2]контроль!D9+[3]контроль!D9</f>
        <v>206</v>
      </c>
      <c r="E9" s="46">
        <f>[1]контроль!E9+[2]контроль!E9+[3]контроль!E9</f>
        <v>2</v>
      </c>
      <c r="F9" s="46">
        <f>[1]контроль!F9+[2]контроль!F9+[3]контроль!F9</f>
        <v>268</v>
      </c>
      <c r="G9" s="46">
        <f>[1]контроль!G9+[2]контроль!G9+[3]контроль!G9</f>
        <v>0</v>
      </c>
      <c r="H9" s="46">
        <f>[1]контроль!H9+[2]контроль!H9+[3]контроль!H9</f>
        <v>4</v>
      </c>
      <c r="I9" s="46">
        <f>[1]контроль!I9+[2]контроль!I9+[3]контроль!I9</f>
        <v>10</v>
      </c>
      <c r="J9" s="46">
        <f>[1]контроль!J9+[2]контроль!J9+[3]контроль!J9</f>
        <v>0</v>
      </c>
      <c r="K9" s="46">
        <f>[1]контроль!K9+[2]контроль!K9+[3]контроль!K9</f>
        <v>0</v>
      </c>
    </row>
    <row r="10" spans="1:12" ht="43.5" customHeight="1" x14ac:dyDescent="0.2">
      <c r="A10" s="27">
        <v>2</v>
      </c>
      <c r="B10" s="28" t="s">
        <v>70</v>
      </c>
      <c r="C10" s="46">
        <f>[1]контроль!C10+[2]контроль!C10+[3]контроль!C10</f>
        <v>273</v>
      </c>
      <c r="D10" s="46">
        <f>[1]контроль!D10+[2]контроль!D10+[3]контроль!D10</f>
        <v>273</v>
      </c>
      <c r="E10" s="46">
        <f>[1]контроль!E10+[2]контроль!E10+[3]контроль!E10</f>
        <v>3</v>
      </c>
      <c r="F10" s="46">
        <f>[1]контроль!F10+[2]контроль!F10+[3]контроль!F10</f>
        <v>311</v>
      </c>
      <c r="G10" s="46">
        <f>[1]контроль!G10+[2]контроль!G10+[3]контроль!G10</f>
        <v>0</v>
      </c>
      <c r="H10" s="46">
        <f>[1]контроль!H10+[2]контроль!H10+[3]контроль!H10</f>
        <v>4</v>
      </c>
      <c r="I10" s="46">
        <f>[1]контроль!I10+[2]контроль!I10+[3]контроль!I10</f>
        <v>0</v>
      </c>
      <c r="J10" s="46">
        <f>[1]контроль!J10+[2]контроль!J10+[3]контроль!J10</f>
        <v>0</v>
      </c>
      <c r="K10" s="46">
        <f>[1]контроль!K10+[2]контроль!K10+[3]контроль!K10</f>
        <v>0</v>
      </c>
    </row>
    <row r="11" spans="1:12" ht="45.75" customHeight="1" x14ac:dyDescent="0.2">
      <c r="A11" s="27">
        <v>3</v>
      </c>
      <c r="B11" s="28" t="s">
        <v>52</v>
      </c>
      <c r="C11" s="46">
        <f>[1]контроль!C11+[2]контроль!C11+[3]контроль!C11</f>
        <v>830</v>
      </c>
      <c r="D11" s="46">
        <v>762</v>
      </c>
      <c r="E11" s="46">
        <f>[1]контроль!E11+[2]контроль!E11+[3]контроль!E11</f>
        <v>14</v>
      </c>
      <c r="F11" s="46">
        <v>839</v>
      </c>
      <c r="G11" s="46">
        <f>[1]контроль!G11+[2]контроль!G11+[3]контроль!G11</f>
        <v>0</v>
      </c>
      <c r="H11" s="46">
        <f>[1]контроль!H11+[2]контроль!H11+[3]контроль!H11</f>
        <v>11</v>
      </c>
      <c r="I11" s="46">
        <f>[1]контроль!I11+[2]контроль!I11+[3]контроль!I11</f>
        <v>18</v>
      </c>
      <c r="J11" s="46">
        <f>[1]контроль!J11+[2]контроль!J11+[3]контроль!J11</f>
        <v>0</v>
      </c>
      <c r="K11" s="46">
        <f>[1]контроль!K11+[2]контроль!K11+[3]контроль!K11</f>
        <v>0</v>
      </c>
    </row>
    <row r="12" spans="1:12" ht="44.25" customHeight="1" x14ac:dyDescent="0.2">
      <c r="A12" s="27">
        <v>4</v>
      </c>
      <c r="B12" s="28" t="s">
        <v>71</v>
      </c>
      <c r="C12" s="46">
        <f>[1]контроль!C12+[2]контроль!C12+[3]контроль!C12</f>
        <v>430</v>
      </c>
      <c r="D12" s="46">
        <f>[1]контроль!D12+[2]контроль!D12+[3]контроль!D12</f>
        <v>430</v>
      </c>
      <c r="E12" s="46">
        <f>[1]контроль!E12+[2]контроль!E12+[3]контроль!E12</f>
        <v>0</v>
      </c>
      <c r="F12" s="46">
        <f>[1]контроль!F12+[2]контроль!F12+[3]контроль!F12</f>
        <v>432</v>
      </c>
      <c r="G12" s="46">
        <f>[1]контроль!G12+[2]контроль!G12+[3]контроль!G12</f>
        <v>0</v>
      </c>
      <c r="H12" s="46">
        <f>[1]контроль!H12+[2]контроль!H12+[3]контроль!H12</f>
        <v>0</v>
      </c>
      <c r="I12" s="46">
        <f>[1]контроль!I12+[2]контроль!I12+[3]контроль!I12</f>
        <v>14</v>
      </c>
      <c r="J12" s="46">
        <f>[1]контроль!J12+[2]контроль!J12+[3]контроль!J12</f>
        <v>1</v>
      </c>
      <c r="K12" s="46">
        <f>[1]контроль!K12+[2]контроль!K12+[3]контроль!K12</f>
        <v>0.57999999999999996</v>
      </c>
    </row>
    <row r="13" spans="1:12" ht="44.25" customHeight="1" x14ac:dyDescent="0.2">
      <c r="A13" s="27">
        <v>5</v>
      </c>
      <c r="B13" s="28" t="s">
        <v>73</v>
      </c>
      <c r="C13" s="46">
        <f>[1]контроль!C13+[2]контроль!C13+[3]контроль!C13</f>
        <v>150</v>
      </c>
      <c r="D13" s="46">
        <f>[1]контроль!D13+[2]контроль!D13+[3]контроль!D13</f>
        <v>150</v>
      </c>
      <c r="E13" s="46">
        <f>[1]контроль!E13+[2]контроль!E13+[3]контроль!E13</f>
        <v>0</v>
      </c>
      <c r="F13" s="46">
        <f>[1]контроль!F13+[2]контроль!F13+[3]контроль!F13</f>
        <v>152</v>
      </c>
      <c r="G13" s="46">
        <f>[1]контроль!G13+[2]контроль!G13+[3]контроль!G13</f>
        <v>0</v>
      </c>
      <c r="H13" s="46">
        <f>[1]контроль!H13+[2]контроль!H13+[3]контроль!H13</f>
        <v>0</v>
      </c>
      <c r="I13" s="46">
        <f>[1]контроль!I13+[2]контроль!I13+[3]контроль!I13</f>
        <v>0</v>
      </c>
      <c r="J13" s="46">
        <f>[1]контроль!J13+[2]контроль!J13+[3]контроль!J13</f>
        <v>0</v>
      </c>
      <c r="K13" s="46">
        <f>[1]контроль!K13+[2]контроль!K13+[3]контроль!K13</f>
        <v>0</v>
      </c>
      <c r="L13" s="48"/>
    </row>
    <row r="14" spans="1:12" ht="43.5" customHeight="1" x14ac:dyDescent="0.2">
      <c r="A14" s="27">
        <v>6</v>
      </c>
      <c r="B14" s="28" t="s">
        <v>72</v>
      </c>
      <c r="C14" s="46">
        <f>[1]контроль!C14+[2]контроль!C14+[3]контроль!C14</f>
        <v>273</v>
      </c>
      <c r="D14" s="46">
        <f>[1]контроль!D14+[2]контроль!D14+[3]контроль!D14</f>
        <v>272</v>
      </c>
      <c r="E14" s="46">
        <f>[1]контроль!E14+[2]контроль!E14+[3]контроль!E14</f>
        <v>6</v>
      </c>
      <c r="F14" s="46">
        <f>[1]контроль!F14+[2]контроль!F14+[3]контроль!F14</f>
        <v>289</v>
      </c>
      <c r="G14" s="46">
        <f>[1]контроль!G14+[2]контроль!G14+[3]контроль!G14</f>
        <v>0</v>
      </c>
      <c r="H14" s="46">
        <f>[1]контроль!H14+[2]контроль!H14+[3]контроль!H14</f>
        <v>7</v>
      </c>
      <c r="I14" s="46">
        <f>[1]контроль!I14+[2]контроль!I14+[3]контроль!I14</f>
        <v>6</v>
      </c>
      <c r="J14" s="46">
        <f>[1]контроль!J14+[2]контроль!J14+[3]контроль!J14</f>
        <v>0</v>
      </c>
      <c r="K14" s="46">
        <f>[1]контроль!K14+[2]контроль!K14+[3]контроль!K14</f>
        <v>0</v>
      </c>
    </row>
    <row r="15" spans="1:12" ht="42.75" customHeight="1" x14ac:dyDescent="0.2">
      <c r="A15" s="27">
        <v>7</v>
      </c>
      <c r="B15" s="28" t="s">
        <v>69</v>
      </c>
      <c r="C15" s="46">
        <f>[1]контроль!C15+[2]контроль!C15+[3]контроль!C15</f>
        <v>226</v>
      </c>
      <c r="D15" s="46">
        <f>[1]контроль!D15+[2]контроль!D15+[3]контроль!D15</f>
        <v>226</v>
      </c>
      <c r="E15" s="46">
        <f>[1]контроль!E15+[2]контроль!E15+[3]контроль!E15</f>
        <v>0</v>
      </c>
      <c r="F15" s="46">
        <f>[1]контроль!F15+[2]контроль!F15+[3]контроль!F15</f>
        <v>247</v>
      </c>
      <c r="G15" s="46">
        <f>[1]контроль!G15+[2]контроль!G15+[3]контроль!G15</f>
        <v>0</v>
      </c>
      <c r="H15" s="46">
        <f>[1]контроль!H15+[2]контроль!H15+[3]контроль!H15</f>
        <v>0</v>
      </c>
      <c r="I15" s="46">
        <f>[1]контроль!I15+[2]контроль!I15+[3]контроль!I15</f>
        <v>5</v>
      </c>
      <c r="J15" s="46">
        <f>[1]контроль!J15+[2]контроль!J15+[3]контроль!J15</f>
        <v>0</v>
      </c>
      <c r="K15" s="46">
        <f>[1]контроль!K15+[2]контроль!K15+[3]контроль!K15</f>
        <v>0</v>
      </c>
    </row>
    <row r="16" spans="1:12" ht="44.25" customHeight="1" x14ac:dyDescent="0.2">
      <c r="A16" s="71">
        <v>8</v>
      </c>
      <c r="B16" s="72" t="s">
        <v>68</v>
      </c>
      <c r="C16" s="46">
        <f>[1]контроль!C16+[2]контроль!C16+[3]контроль!C16</f>
        <v>222</v>
      </c>
      <c r="D16" s="46">
        <f>[1]контроль!D16+[2]контроль!D16+[3]контроль!D16</f>
        <v>222</v>
      </c>
      <c r="E16" s="46">
        <f>[1]контроль!E16+[2]контроль!E16+[3]контроль!E16</f>
        <v>0</v>
      </c>
      <c r="F16" s="46">
        <f>[1]контроль!F16+[2]контроль!F16+[3]контроль!F16</f>
        <v>246</v>
      </c>
      <c r="G16" s="46">
        <f>[1]контроль!G16+[2]контроль!G16+[3]контроль!G16</f>
        <v>0</v>
      </c>
      <c r="H16" s="46">
        <f>[1]контроль!H16+[2]контроль!H16+[3]контроль!H16</f>
        <v>0</v>
      </c>
      <c r="I16" s="46">
        <f>[1]контроль!I16+[2]контроль!I16+[3]контроль!I16</f>
        <v>2</v>
      </c>
      <c r="J16" s="46">
        <f>[1]контроль!J16+[2]контроль!J16+[3]контроль!J16</f>
        <v>0</v>
      </c>
      <c r="K16" s="46">
        <f>[1]контроль!K16+[2]контроль!K16+[3]контроль!K16</f>
        <v>0</v>
      </c>
    </row>
    <row r="17" spans="1:11" ht="42.75" customHeight="1" x14ac:dyDescent="0.2">
      <c r="A17" s="71">
        <v>9</v>
      </c>
      <c r="B17" s="72" t="s">
        <v>67</v>
      </c>
      <c r="C17" s="46">
        <f>[1]контроль!C17+[2]контроль!C17+[3]контроль!C17</f>
        <v>1208</v>
      </c>
      <c r="D17" s="46">
        <f>[1]контроль!D17+[2]контроль!D17+[3]контроль!D17</f>
        <v>1111</v>
      </c>
      <c r="E17" s="46">
        <f>[1]контроль!E17+[2]контроль!E17+[3]контроль!E17</f>
        <v>11</v>
      </c>
      <c r="F17" s="46">
        <f>[1]контроль!F17+[2]контроль!F17+[3]контроль!F17</f>
        <v>1125</v>
      </c>
      <c r="G17" s="46">
        <f>[1]контроль!G17+[2]контроль!G17+[3]контроль!G17</f>
        <v>0</v>
      </c>
      <c r="H17" s="46">
        <f>[1]контроль!H17+[2]контроль!H17+[3]контроль!H17</f>
        <v>10</v>
      </c>
      <c r="I17" s="46">
        <f>[1]контроль!I17+[2]контроль!I17+[3]контроль!I17</f>
        <v>3</v>
      </c>
      <c r="J17" s="46">
        <f>[1]контроль!J17+[2]контроль!J17+[3]контроль!J17</f>
        <v>0</v>
      </c>
      <c r="K17" s="46">
        <f>[1]контроль!K17+[2]контроль!K17+[3]контроль!K17</f>
        <v>0</v>
      </c>
    </row>
    <row r="18" spans="1:11" ht="42" customHeight="1" x14ac:dyDescent="0.2">
      <c r="A18" s="71">
        <v>10</v>
      </c>
      <c r="B18" s="72" t="s">
        <v>66</v>
      </c>
      <c r="C18" s="46">
        <f>[1]контроль!C18+[2]контроль!C18+[3]контроль!C18</f>
        <v>1284</v>
      </c>
      <c r="D18" s="46">
        <f>[1]контроль!D18+[2]контроль!D18+[3]контроль!D18</f>
        <v>1284</v>
      </c>
      <c r="E18" s="46">
        <f>[1]контроль!E18+[2]контроль!E18+[3]контроль!E18</f>
        <v>2</v>
      </c>
      <c r="F18" s="46">
        <f>[1]контроль!F18+[2]контроль!F18+[3]контроль!F18</f>
        <v>1288</v>
      </c>
      <c r="G18" s="46">
        <f>[1]контроль!G18+[2]контроль!G18+[3]контроль!G18</f>
        <v>0</v>
      </c>
      <c r="H18" s="46">
        <f>[1]контроль!H18+[2]контроль!H18+[3]контроль!H18</f>
        <v>2</v>
      </c>
      <c r="I18" s="46">
        <f>[1]контроль!I18+[2]контроль!I18+[3]контроль!I18</f>
        <v>12</v>
      </c>
      <c r="J18" s="46">
        <f>[1]контроль!J18+[2]контроль!J18+[3]контроль!J18</f>
        <v>0</v>
      </c>
      <c r="K18" s="46">
        <f>[1]контроль!K18+[2]контроль!K18+[3]контроль!K18</f>
        <v>0</v>
      </c>
    </row>
    <row r="19" spans="1:11" ht="43.5" customHeight="1" x14ac:dyDescent="0.2">
      <c r="A19" s="71">
        <v>11</v>
      </c>
      <c r="B19" s="72" t="s">
        <v>65</v>
      </c>
      <c r="C19" s="46">
        <f>[1]контроль!C19+[2]контроль!C19+[3]контроль!C19</f>
        <v>1007</v>
      </c>
      <c r="D19" s="46">
        <f>[1]контроль!D19+[2]контроль!D19+[3]контроль!D19</f>
        <v>928</v>
      </c>
      <c r="E19" s="46">
        <f>[1]контроль!E19+[2]контроль!E19+[3]контроль!E19</f>
        <v>0</v>
      </c>
      <c r="F19" s="46">
        <v>778</v>
      </c>
      <c r="G19" s="46">
        <f>[1]контроль!G19+[2]контроль!G19+[3]контроль!G19</f>
        <v>0</v>
      </c>
      <c r="H19" s="46">
        <f>[1]контроль!H19+[2]контроль!H19+[3]контроль!H19</f>
        <v>0</v>
      </c>
      <c r="I19" s="46">
        <f>[1]контроль!I19+[2]контроль!I19+[3]контроль!I19</f>
        <v>14</v>
      </c>
      <c r="J19" s="46">
        <f>[1]контроль!J19+[2]контроль!J19+[3]контроль!J19</f>
        <v>1</v>
      </c>
      <c r="K19" s="46">
        <f>[1]контроль!K19+[2]контроль!K19+[3]контроль!K19</f>
        <v>0.28999999999999998</v>
      </c>
    </row>
    <row r="20" spans="1:11" ht="26.25" customHeight="1" x14ac:dyDescent="0.2">
      <c r="A20" s="139" t="s">
        <v>50</v>
      </c>
      <c r="B20" s="140"/>
      <c r="C20" s="73">
        <f>SUM(C10:C19)</f>
        <v>5903</v>
      </c>
      <c r="D20" s="73">
        <f t="shared" ref="D20:K20" si="0">SUM(D10:D19)</f>
        <v>5658</v>
      </c>
      <c r="E20" s="73">
        <f t="shared" si="0"/>
        <v>36</v>
      </c>
      <c r="F20" s="73">
        <f t="shared" si="0"/>
        <v>5707</v>
      </c>
      <c r="G20" s="73">
        <f t="shared" si="0"/>
        <v>0</v>
      </c>
      <c r="H20" s="73">
        <f t="shared" si="0"/>
        <v>34</v>
      </c>
      <c r="I20" s="73">
        <f t="shared" si="0"/>
        <v>74</v>
      </c>
      <c r="J20" s="73">
        <f t="shared" si="0"/>
        <v>2</v>
      </c>
      <c r="K20" s="73">
        <f t="shared" si="0"/>
        <v>0.86999999999999988</v>
      </c>
    </row>
    <row r="21" spans="1:11" ht="26.25" customHeight="1" x14ac:dyDescent="0.2">
      <c r="A21" s="122" t="s">
        <v>51</v>
      </c>
      <c r="B21" s="123"/>
      <c r="C21" s="73">
        <f>SUM(C9:C19)</f>
        <v>6127</v>
      </c>
      <c r="D21" s="73">
        <f t="shared" ref="D21:K21" si="1">SUM(D9:D19)</f>
        <v>5864</v>
      </c>
      <c r="E21" s="73">
        <f t="shared" si="1"/>
        <v>38</v>
      </c>
      <c r="F21" s="73">
        <f t="shared" si="1"/>
        <v>5975</v>
      </c>
      <c r="G21" s="73">
        <f t="shared" si="1"/>
        <v>0</v>
      </c>
      <c r="H21" s="73">
        <f t="shared" si="1"/>
        <v>38</v>
      </c>
      <c r="I21" s="73">
        <f t="shared" si="1"/>
        <v>84</v>
      </c>
      <c r="J21" s="73">
        <f t="shared" si="1"/>
        <v>2</v>
      </c>
      <c r="K21" s="73">
        <f t="shared" si="1"/>
        <v>0.86999999999999988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70866141732283472" right="0.31496062992125984" top="0.55118110236220474" bottom="0.74803149606299213" header="0.31496062992125984" footer="0.31496062992125984"/>
  <pageSetup paperSize="9" scale="64" orientation="portrait" horizontalDpi="4294967295" verticalDpi="4294967295" r:id="rId1"/>
  <ignoredErrors>
    <ignoredError sqref="C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Статистика</vt:lpstr>
      <vt:lpstr>тематика </vt:lpstr>
      <vt:lpstr>контроль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2021-07-19T12:45:27Z</cp:lastPrinted>
  <dcterms:created xsi:type="dcterms:W3CDTF">2004-05-21T10:07:22Z</dcterms:created>
  <dcterms:modified xsi:type="dcterms:W3CDTF">2021-07-19T12:47:09Z</dcterms:modified>
</cp:coreProperties>
</file>