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095" windowWidth="14220" windowHeight="7860" activeTab="1"/>
  </bookViews>
  <sheets>
    <sheet name="Статистика" sheetId="1" r:id="rId1"/>
    <sheet name="тематика " sheetId="3" r:id="rId2"/>
    <sheet name="контроль" sheetId="4" r:id="rId3"/>
  </sheets>
  <definedNames>
    <definedName name="_Наименование_субъекта_Российской_Фе" localSheetId="2">#REF!</definedName>
    <definedName name="_xlnm.Print_Area" localSheetId="2">контроль!$A$1:$L$21</definedName>
    <definedName name="_xlnm.Print_Area" localSheetId="0">Статистика!$A$1:$P$20</definedName>
    <definedName name="_xlnm.Print_Area" localSheetId="1">'тематика '!$A$2:$H$38</definedName>
  </definedNames>
  <calcPr calcId="145621"/>
</workbook>
</file>

<file path=xl/calcChain.xml><?xml version="1.0" encoding="utf-8"?>
<calcChain xmlns="http://schemas.openxmlformats.org/spreadsheetml/2006/main">
  <c r="G38" i="3" l="1"/>
  <c r="G7" i="3" l="1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C15" i="1" l="1"/>
  <c r="C16" i="1"/>
  <c r="E38" i="3" l="1"/>
  <c r="F21" i="4" l="1"/>
  <c r="F20" i="4"/>
  <c r="D21" i="4" l="1"/>
  <c r="D20" i="4"/>
  <c r="C21" i="4"/>
  <c r="C20" i="4"/>
  <c r="H19" i="1"/>
  <c r="I19" i="1"/>
  <c r="J19" i="1"/>
  <c r="K19" i="1"/>
  <c r="L19" i="1"/>
  <c r="M19" i="1"/>
  <c r="N19" i="1"/>
  <c r="P19" i="1"/>
  <c r="F38" i="3" l="1"/>
  <c r="I20" i="4" l="1"/>
  <c r="C8" i="1" l="1"/>
  <c r="C9" i="1"/>
  <c r="C10" i="1"/>
  <c r="C11" i="1"/>
  <c r="C12" i="1"/>
  <c r="C13" i="1"/>
  <c r="C14" i="1"/>
  <c r="C17" i="1"/>
  <c r="C20" i="1" l="1"/>
  <c r="C19" i="1"/>
  <c r="K20" i="1"/>
  <c r="J20" i="1"/>
  <c r="F19" i="1"/>
  <c r="F20" i="1"/>
  <c r="J20" i="4" l="1"/>
  <c r="H20" i="1" l="1"/>
  <c r="I20" i="1"/>
  <c r="L20" i="1" l="1"/>
  <c r="H12" i="3" l="1"/>
  <c r="H35" i="3"/>
  <c r="H10" i="3"/>
  <c r="H7" i="3"/>
  <c r="H37" i="3"/>
  <c r="H11" i="3"/>
  <c r="H9" i="3"/>
  <c r="H13" i="3"/>
  <c r="H8" i="3"/>
  <c r="H34" i="3"/>
  <c r="H19" i="3"/>
  <c r="H30" i="3"/>
  <c r="H28" i="3"/>
  <c r="H31" i="3"/>
  <c r="K20" i="4"/>
  <c r="H20" i="4"/>
  <c r="G20" i="4"/>
  <c r="E20" i="4"/>
  <c r="K21" i="4"/>
  <c r="J21" i="4"/>
  <c r="I21" i="4"/>
  <c r="H21" i="4"/>
  <c r="G21" i="4"/>
  <c r="E21" i="4"/>
  <c r="O20" i="1"/>
  <c r="P20" i="1"/>
  <c r="N20" i="1"/>
  <c r="M20" i="1"/>
  <c r="G20" i="1"/>
  <c r="D38" i="3" l="1"/>
  <c r="C38" i="3"/>
  <c r="H36" i="3" l="1"/>
  <c r="H25" i="3"/>
  <c r="H33" i="3"/>
  <c r="H26" i="3"/>
  <c r="H32" i="3"/>
  <c r="H18" i="3"/>
  <c r="H23" i="3"/>
  <c r="H29" i="3"/>
  <c r="H22" i="3"/>
  <c r="H17" i="3"/>
  <c r="H15" i="3"/>
  <c r="H24" i="3"/>
  <c r="H21" i="3"/>
  <c r="H14" i="3"/>
  <c r="H20" i="3"/>
  <c r="H27" i="3"/>
  <c r="H16" i="3"/>
  <c r="H38" i="3" l="1"/>
</calcChain>
</file>

<file path=xl/sharedStrings.xml><?xml version="1.0" encoding="utf-8"?>
<sst xmlns="http://schemas.openxmlformats.org/spreadsheetml/2006/main" count="111" uniqueCount="94">
  <si>
    <t>Принято граждан</t>
  </si>
  <si>
    <t>ИТОГО</t>
  </si>
  <si>
    <t xml:space="preserve">УФНС
</t>
  </si>
  <si>
    <t xml:space="preserve">ИФНС
</t>
  </si>
  <si>
    <t xml:space="preserve">№
п/п
</t>
  </si>
  <si>
    <t xml:space="preserve">Наименование тематики обращения
</t>
  </si>
  <si>
    <t>Наименование территориального налогового органа</t>
  </si>
  <si>
    <t>всего</t>
  </si>
  <si>
    <t>УФНС России по Тверской области</t>
  </si>
  <si>
    <t>0003.0008.0086.0538 Налоговые преференции и льготы физическим лицам</t>
  </si>
  <si>
    <t>0003.0008.0086.0540 Земельный налог</t>
  </si>
  <si>
    <t>0003.0008.0086.0543 Транспортный налог</t>
  </si>
  <si>
    <t>0003.0008.0086.0544 Налог на имущество</t>
  </si>
  <si>
    <t>0003.0008.0086.0545 Налог на доходы физических лиц</t>
  </si>
  <si>
    <t>0003.0008.0086.0551 Учет налогоплательщиков. Получение и отказ от ИНН</t>
  </si>
  <si>
    <t>0003.0008.0086.0552 Организация работы с налогоплательщиками</t>
  </si>
  <si>
    <t>0003.0008.0086.0553 Актуализация сведений об объектах налогообложения</t>
  </si>
  <si>
    <t>0003.0008.0086.0554 Получение налоговых уведомлений об уплате налога</t>
  </si>
  <si>
    <t>0003.0008.0086.0556 Контроль и надзор в налоговой сфере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</si>
  <si>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</si>
  <si>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0003.0008.0086.0558 Задолженность по налогам, сборам и взносам в бюджеты государственных внебюджетных фондов</t>
  </si>
  <si>
    <t>0003.0008.0086.0560 Уклонение от налогообложения</t>
  </si>
  <si>
    <t>0003.0008.0086.0565 Регистрация юридических лиц, физических лиц в качестве индивидуальных предпринимателей и крестьянских (фермерских) хозяйств</t>
  </si>
  <si>
    <t>0003.0008.0086.0568 Регистрация контрольно-кассовой техники, используемой организациями и индивидуальными предпринимателями</t>
  </si>
  <si>
    <t>0003.0008.0086.0548 Налогообложение малого бизнеса, специальных налоговых режимов</t>
  </si>
  <si>
    <t>0003.0008.0086.0564 Контроль исполнения налогового законодательства физическими и юридическими лицами</t>
  </si>
  <si>
    <t>в том числе</t>
  </si>
  <si>
    <t>из МИ ФНС России по ЦОД</t>
  </si>
  <si>
    <t>из Администрации Президента Российской Федерации</t>
  </si>
  <si>
    <t>Обратиться в ФНС России</t>
  </si>
  <si>
    <t>Всего поступило обращений граждан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</si>
  <si>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</si>
  <si>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</si>
  <si>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</si>
  <si>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всего (5+6+7+8+9+10+11+12)</t>
  </si>
  <si>
    <t>в т.ч.</t>
  </si>
  <si>
    <t>через электронные сервисы:</t>
  </si>
  <si>
    <t>на бумажном носителе</t>
  </si>
  <si>
    <t>из  других ТНО</t>
  </si>
  <si>
    <t>ФГИС ДО</t>
  </si>
  <si>
    <t>ЛК</t>
  </si>
  <si>
    <t>х</t>
  </si>
  <si>
    <t>ВСЕГО ИНСПЕКЦИЯМ:</t>
  </si>
  <si>
    <t xml:space="preserve">ВСЕГО: </t>
  </si>
  <si>
    <t>Межрайонная  ИФНС России №3 по Тверской области</t>
  </si>
  <si>
    <t>Кол-во обращений, перенаправленных на исполнение в другой ТНО</t>
  </si>
  <si>
    <t xml:space="preserve">Кол-во  поступивших
обращений
</t>
  </si>
  <si>
    <t xml:space="preserve">Кол-во 
обращений, поставленных на контроль 
в отчетном периоде
</t>
  </si>
  <si>
    <t xml:space="preserve">Кол-во 
обращений,  срок исполнения продлен в отчетном периоде
</t>
  </si>
  <si>
    <t xml:space="preserve">Кол-во 
обращений, исполненных в отчетном периоде
</t>
  </si>
  <si>
    <t>%            обращений, исполненных с нарушением срока к количеству обращений, поставленных на контроль</t>
  </si>
  <si>
    <t xml:space="preserve">с нарушением 
срока перенаправления
</t>
  </si>
  <si>
    <t>из них</t>
  </si>
  <si>
    <t>с нарушением срока  исполнения</t>
  </si>
  <si>
    <t>с продлением срока исполнения</t>
  </si>
  <si>
    <t>ВСЕГО:</t>
  </si>
  <si>
    <t>ВСЕГО ПО ИНСПЕКЦИЯМ:</t>
  </si>
  <si>
    <t>Межрайонная  ИФНС России № 12 по Тверской области</t>
  </si>
  <si>
    <t>Межрайонная  ИФНС России № 10 по Тверской области</t>
  </si>
  <si>
    <t>Межрайонная  ИФНС России № 9 по Тверской области</t>
  </si>
  <si>
    <t>Межрайонная  ИФНС России № 8 по Тверской области</t>
  </si>
  <si>
    <t>Межрайонная  ИФНС России № 7 по Тверской области</t>
  </si>
  <si>
    <t>Межрайонная  ИФНС России № 2 по Тверской области</t>
  </si>
  <si>
    <t>Межрайонная  ИФНС России № 4 по Тверской области</t>
  </si>
  <si>
    <t>Межрайонная  ИФНС России № 6 по Тверской области</t>
  </si>
  <si>
    <t>Межрайонная  ИФНС России № 5 по Тверской области</t>
  </si>
  <si>
    <t>Межрайонная  ИФНС России № 3 по Тверской области</t>
  </si>
  <si>
    <t>из вышестоящего налогового органа</t>
  </si>
  <si>
    <t>ЖС. Обращения</t>
  </si>
  <si>
    <t>ЖС. Интернет-обращения</t>
  </si>
  <si>
    <t>Количество поступивших 
обращений в Управление</t>
  </si>
  <si>
    <t>Количество поступивших 
обращений в Инспекции</t>
  </si>
  <si>
    <t>Общее                      количество поступивших 
обращений</t>
  </si>
  <si>
    <t>% к общему 
количеству 
поступивших обращений</t>
  </si>
  <si>
    <t>0003.0008.0086.0562 Оказание услуг в электронной форме. Пользование информационными ресурсами</t>
  </si>
  <si>
    <t>0003.0008.0086.0559 Предоставление отсрочки или рассрочки по уплате налога, сбора, пени, штрафа</t>
  </si>
  <si>
    <t xml:space="preserve"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 </t>
  </si>
  <si>
    <t>0003.0008.0086.0561 Доступ к персонифицированной информации о состоянии расчета с бюджетом</t>
  </si>
  <si>
    <t>0003.0008.0086.0547 Госпошлины</t>
  </si>
  <si>
    <t>0003.0008.0086.0566 Регистрация физических лиц в качестве индивидуальных предпринимателей</t>
  </si>
  <si>
    <t>0001.0002.0027.0124 Действие (бездействие) при рассмотрении обращения</t>
  </si>
  <si>
    <t>0001.0003.0030.0202 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</si>
  <si>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0002.0007.0068.0279 Исчисление и уплата страховых взносов в бюджеты государственных внебюджетных фондов</t>
  </si>
  <si>
    <t>0001.0002.0027.0132 Предоставление дополнительных документов и материалов</t>
  </si>
  <si>
    <t xml:space="preserve">Приложение № 1                                                  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                                             в феврале 2021 года  от ___________ № ___________
</t>
  </si>
  <si>
    <t>Статистические данные по обращениям граждан, поступившим в Управление Федеральной налоговой службы по Тверской области и   подведомственные инспекции за период c 01.02.2021 по 28.02.2021</t>
  </si>
  <si>
    <t>Справка об исполнении обращений граждан,                                                                                                                                                                      поступившим в Управление Федеральной налоговой службы по Тверской области и подведомственные инспекции                                                                   за период c 01.02.2021 по 28.02.2021</t>
  </si>
  <si>
    <t xml:space="preserve">Приложение № 3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феврале 2021 года                                                                         от _____________ № ______________                                   </t>
  </si>
  <si>
    <t>Приложение № 2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феврале 2021 года                                                 от __________ № _________</t>
  </si>
  <si>
    <t>Справка по тематике обращений граждан,                                                                                                                                   поступивших в Управление Федеральной налоговой службы по Тверской области и подведомственные инспекции  за период c 01.02.2021 по 28.02.2021</t>
  </si>
  <si>
    <t>0001.0002.0027.0122 Неполучение ответа на обращение</t>
  </si>
  <si>
    <t>0003.0008.0086.0567 Надзор в области организации и проведения азартных игр и лотерей</t>
  </si>
  <si>
    <t>0001.0002.0027.0133 Истребование дополнительных документов и материалов, в том числе в электронной форме</t>
  </si>
  <si>
    <t>0002.0006.0065.0254 Вопросы кадрового обеспечения организаций, предприятий и учреждений. Резерв управленческих кадров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</si>
</sst>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4"/>
      <name val="Arial Cyr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3.5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name val="Arial Cyr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8BFB2"/>
        <bgColor indexed="64"/>
      </patternFill>
    </fill>
    <fill>
      <patternFill patternType="solid">
        <fgColor rgb="FFFAFDD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1" fillId="0" borderId="0" applyFont="0" applyFill="0" applyBorder="0" applyAlignment="0" applyProtection="0"/>
  </cellStyleXfs>
  <cellXfs count="15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/>
    <xf numFmtId="0" fontId="2" fillId="0" borderId="0" xfId="0" applyFont="1" applyAlignment="1"/>
    <xf numFmtId="0" fontId="5" fillId="0" borderId="0" xfId="0" applyFont="1"/>
    <xf numFmtId="0" fontId="0" fillId="0" borderId="0" xfId="0" applyBorder="1"/>
    <xf numFmtId="0" fontId="5" fillId="0" borderId="0" xfId="0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3" fillId="2" borderId="0" xfId="0" applyFont="1" applyFill="1" applyBorder="1" applyAlignment="1">
      <alignment horizontal="right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horizontal="right"/>
    </xf>
    <xf numFmtId="10" fontId="3" fillId="2" borderId="0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right"/>
    </xf>
    <xf numFmtId="10" fontId="7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4"/>
    </xf>
    <xf numFmtId="0" fontId="2" fillId="0" borderId="0" xfId="0" applyFont="1" applyAlignment="1">
      <alignment horizontal="center"/>
    </xf>
    <xf numFmtId="0" fontId="0" fillId="0" borderId="0" xfId="0" applyAlignment="1"/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wrapText="1"/>
    </xf>
    <xf numFmtId="0" fontId="4" fillId="0" borderId="1" xfId="0" applyFont="1" applyFill="1" applyBorder="1" applyAlignment="1">
      <alignment horizontal="right"/>
    </xf>
    <xf numFmtId="0" fontId="13" fillId="2" borderId="7" xfId="0" applyFont="1" applyFill="1" applyBorder="1" applyAlignment="1">
      <alignment horizontal="left" vertical="center" wrapText="1"/>
    </xf>
    <xf numFmtId="0" fontId="0" fillId="3" borderId="0" xfId="0" applyFill="1"/>
    <xf numFmtId="0" fontId="4" fillId="0" borderId="4" xfId="0" applyFont="1" applyFill="1" applyBorder="1" applyAlignment="1">
      <alignment horizontal="right" wrapText="1"/>
    </xf>
    <xf numFmtId="0" fontId="4" fillId="0" borderId="4" xfId="0" applyFont="1" applyFill="1" applyBorder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right"/>
    </xf>
    <xf numFmtId="0" fontId="1" fillId="2" borderId="0" xfId="0" applyFont="1" applyFill="1"/>
    <xf numFmtId="0" fontId="4" fillId="0" borderId="5" xfId="0" applyFont="1" applyFill="1" applyBorder="1" applyAlignment="1">
      <alignment horizontal="right"/>
    </xf>
    <xf numFmtId="0" fontId="15" fillId="0" borderId="1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20" fillId="2" borderId="4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/>
    </xf>
    <xf numFmtId="10" fontId="5" fillId="2" borderId="1" xfId="0" applyNumberFormat="1" applyFont="1" applyFill="1" applyBorder="1" applyAlignment="1">
      <alignment horizontal="right"/>
    </xf>
    <xf numFmtId="0" fontId="5" fillId="0" borderId="4" xfId="0" applyFont="1" applyFill="1" applyBorder="1" applyAlignment="1">
      <alignment horizontal="right"/>
    </xf>
    <xf numFmtId="10" fontId="5" fillId="0" borderId="4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10" fontId="5" fillId="0" borderId="1" xfId="0" applyNumberFormat="1" applyFont="1" applyFill="1" applyBorder="1" applyAlignment="1">
      <alignment horizontal="right"/>
    </xf>
    <xf numFmtId="0" fontId="15" fillId="0" borderId="5" xfId="0" applyFont="1" applyFill="1" applyBorder="1" applyAlignment="1">
      <alignment horizontal="right"/>
    </xf>
    <xf numFmtId="10" fontId="15" fillId="0" borderId="5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15" fillId="0" borderId="1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vertical="top" wrapText="1"/>
    </xf>
    <xf numFmtId="0" fontId="4" fillId="0" borderId="5" xfId="0" applyFont="1" applyFill="1" applyBorder="1" applyAlignment="1">
      <alignment horizontal="right" wrapText="1"/>
    </xf>
    <xf numFmtId="0" fontId="5" fillId="0" borderId="5" xfId="0" applyFont="1" applyFill="1" applyBorder="1" applyAlignment="1">
      <alignment horizontal="right"/>
    </xf>
    <xf numFmtId="10" fontId="5" fillId="0" borderId="5" xfId="0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left" wrapText="1"/>
    </xf>
    <xf numFmtId="0" fontId="0" fillId="0" borderId="1" xfId="0" applyBorder="1"/>
    <xf numFmtId="0" fontId="5" fillId="0" borderId="1" xfId="0" applyFont="1" applyBorder="1"/>
    <xf numFmtId="10" fontId="5" fillId="0" borderId="1" xfId="0" applyNumberFormat="1" applyFont="1" applyBorder="1"/>
    <xf numFmtId="0" fontId="5" fillId="0" borderId="7" xfId="0" applyFont="1" applyBorder="1" applyAlignment="1">
      <alignment horizontal="left" wrapText="1"/>
    </xf>
    <xf numFmtId="10" fontId="5" fillId="0" borderId="1" xfId="1" applyNumberFormat="1" applyFont="1" applyBorder="1"/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wrapText="1"/>
    </xf>
    <xf numFmtId="0" fontId="20" fillId="0" borderId="1" xfId="0" applyFont="1" applyBorder="1" applyAlignment="1">
      <alignment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horizontal="right" wrapText="1"/>
    </xf>
    <xf numFmtId="0" fontId="4" fillId="4" borderId="1" xfId="0" applyFont="1" applyFill="1" applyBorder="1" applyAlignment="1">
      <alignment horizontal="right"/>
    </xf>
    <xf numFmtId="0" fontId="5" fillId="4" borderId="1" xfId="0" applyFont="1" applyFill="1" applyBorder="1" applyAlignment="1">
      <alignment horizontal="right"/>
    </xf>
    <xf numFmtId="0" fontId="5" fillId="4" borderId="5" xfId="0" applyFont="1" applyFill="1" applyBorder="1" applyAlignment="1">
      <alignment horizontal="right"/>
    </xf>
    <xf numFmtId="10" fontId="5" fillId="4" borderId="1" xfId="0" applyNumberFormat="1" applyFont="1" applyFill="1" applyBorder="1" applyAlignment="1">
      <alignment horizontal="right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top" wrapText="1"/>
    </xf>
    <xf numFmtId="0" fontId="4" fillId="5" borderId="1" xfId="0" applyFont="1" applyFill="1" applyBorder="1" applyAlignment="1">
      <alignment horizontal="right" wrapText="1"/>
    </xf>
    <xf numFmtId="0" fontId="4" fillId="5" borderId="1" xfId="0" applyFont="1" applyFill="1" applyBorder="1" applyAlignment="1">
      <alignment horizontal="right"/>
    </xf>
    <xf numFmtId="0" fontId="5" fillId="5" borderId="1" xfId="0" applyFont="1" applyFill="1" applyBorder="1" applyAlignment="1">
      <alignment horizontal="right"/>
    </xf>
    <xf numFmtId="0" fontId="5" fillId="5" borderId="5" xfId="0" applyFont="1" applyFill="1" applyBorder="1" applyAlignment="1">
      <alignment horizontal="right"/>
    </xf>
    <xf numFmtId="10" fontId="5" fillId="5" borderId="1" xfId="0" applyNumberFormat="1" applyFont="1" applyFill="1" applyBorder="1" applyAlignment="1">
      <alignment horizontal="right"/>
    </xf>
    <xf numFmtId="0" fontId="4" fillId="5" borderId="4" xfId="0" applyFont="1" applyFill="1" applyBorder="1" applyAlignment="1">
      <alignment horizontal="right" wrapText="1"/>
    </xf>
    <xf numFmtId="0" fontId="4" fillId="5" borderId="4" xfId="0" applyFont="1" applyFill="1" applyBorder="1" applyAlignment="1">
      <alignment horizontal="right"/>
    </xf>
    <xf numFmtId="0" fontId="5" fillId="5" borderId="4" xfId="0" applyFont="1" applyFill="1" applyBorder="1" applyAlignment="1">
      <alignment horizontal="right"/>
    </xf>
    <xf numFmtId="10" fontId="5" fillId="5" borderId="4" xfId="0" applyNumberFormat="1" applyFont="1" applyFill="1" applyBorder="1" applyAlignment="1">
      <alignment horizontal="right"/>
    </xf>
    <xf numFmtId="0" fontId="5" fillId="5" borderId="1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right" wrapText="1"/>
    </xf>
    <xf numFmtId="0" fontId="5" fillId="5" borderId="1" xfId="0" applyFont="1" applyFill="1" applyBorder="1" applyAlignment="1">
      <alignment wrapText="1"/>
    </xf>
    <xf numFmtId="10" fontId="5" fillId="5" borderId="1" xfId="0" applyNumberFormat="1" applyFont="1" applyFill="1" applyBorder="1" applyAlignment="1">
      <alignment horizontal="right" wrapText="1"/>
    </xf>
    <xf numFmtId="0" fontId="10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0" fillId="0" borderId="0" xfId="0" applyAlignment="1"/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/>
    <xf numFmtId="0" fontId="0" fillId="0" borderId="1" xfId="0" applyBorder="1" applyAlignment="1"/>
    <xf numFmtId="0" fontId="17" fillId="0" borderId="3" xfId="0" applyFont="1" applyBorder="1" applyAlignment="1">
      <alignment horizontal="center" vertical="center" wrapText="1"/>
    </xf>
    <xf numFmtId="0" fontId="18" fillId="0" borderId="3" xfId="0" applyFont="1" applyBorder="1" applyAlignment="1"/>
    <xf numFmtId="0" fontId="4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 shrinkToFit="1"/>
    </xf>
    <xf numFmtId="0" fontId="1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textRotation="90" wrapText="1" shrinkToFit="1"/>
    </xf>
    <xf numFmtId="0" fontId="3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Border="1" applyAlignment="1">
      <alignment horizontal="left"/>
    </xf>
    <xf numFmtId="0" fontId="15" fillId="0" borderId="1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8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/>
    <xf numFmtId="0" fontId="0" fillId="0" borderId="5" xfId="0" applyBorder="1" applyAlignment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FAFDD9"/>
      <color rgb="FFE8BFB2"/>
      <color rgb="FFFFCCCC"/>
      <color rgb="FFFBA7A7"/>
      <color rgb="FFFF7C80"/>
      <color rgb="FFF86868"/>
      <color rgb="FFF5DEA5"/>
      <color rgb="FFFF99CC"/>
      <color rgb="FFFF9966"/>
      <color rgb="FFEE4C5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topLeftCell="A5" zoomScaleNormal="100" zoomScaleSheetLayoutView="100" workbookViewId="0">
      <selection activeCell="C8" sqref="C8"/>
    </sheetView>
  </sheetViews>
  <sheetFormatPr defaultRowHeight="12.75" outlineLevelRow="1" x14ac:dyDescent="0.2"/>
  <cols>
    <col min="1" max="1" width="3.85546875" style="2" customWidth="1"/>
    <col min="2" max="2" width="23" customWidth="1"/>
    <col min="3" max="3" width="10.28515625" customWidth="1"/>
    <col min="4" max="4" width="15" hidden="1" customWidth="1"/>
    <col min="5" max="5" width="0" hidden="1" customWidth="1"/>
    <col min="6" max="6" width="11.85546875" customWidth="1"/>
    <col min="7" max="7" width="8.42578125" customWidth="1"/>
    <col min="8" max="9" width="10.5703125" customWidth="1"/>
    <col min="10" max="10" width="7.28515625" customWidth="1"/>
    <col min="11" max="11" width="12.28515625" customWidth="1"/>
    <col min="12" max="12" width="13.5703125" customWidth="1"/>
    <col min="13" max="13" width="12.42578125" customWidth="1"/>
    <col min="14" max="14" width="10.5703125" customWidth="1"/>
    <col min="15" max="15" width="14.7109375" customWidth="1"/>
    <col min="16" max="16" width="9.5703125" customWidth="1"/>
  </cols>
  <sheetData>
    <row r="1" spans="1:17" ht="88.5" customHeight="1" x14ac:dyDescent="0.2">
      <c r="L1" s="111" t="s">
        <v>84</v>
      </c>
      <c r="M1" s="111"/>
      <c r="N1" s="111"/>
      <c r="O1" s="112"/>
      <c r="P1" s="112"/>
    </row>
    <row r="2" spans="1:17" ht="80.25" customHeight="1" x14ac:dyDescent="0.3">
      <c r="A2" s="116" t="s">
        <v>85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7"/>
      <c r="P2" s="117"/>
    </row>
    <row r="3" spans="1:17" s="1" customFormat="1" ht="27" customHeight="1" x14ac:dyDescent="0.2">
      <c r="A3" s="108" t="s">
        <v>31</v>
      </c>
      <c r="B3" s="119" t="s">
        <v>32</v>
      </c>
      <c r="C3" s="113" t="s">
        <v>30</v>
      </c>
      <c r="D3" s="120" t="s">
        <v>33</v>
      </c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13" t="s">
        <v>0</v>
      </c>
    </row>
    <row r="4" spans="1:17" s="1" customFormat="1" ht="19.5" customHeight="1" x14ac:dyDescent="0.2">
      <c r="A4" s="108"/>
      <c r="B4" s="119"/>
      <c r="C4" s="118"/>
      <c r="D4" s="121" t="s">
        <v>34</v>
      </c>
      <c r="E4" s="108" t="s">
        <v>35</v>
      </c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14"/>
    </row>
    <row r="5" spans="1:17" s="1" customFormat="1" ht="24.75" customHeight="1" x14ac:dyDescent="0.2">
      <c r="A5" s="108"/>
      <c r="B5" s="119"/>
      <c r="C5" s="118"/>
      <c r="D5" s="121"/>
      <c r="E5" s="108" t="s">
        <v>36</v>
      </c>
      <c r="F5" s="108"/>
      <c r="G5" s="108"/>
      <c r="H5" s="108"/>
      <c r="I5" s="108"/>
      <c r="J5" s="108"/>
      <c r="K5" s="108" t="s">
        <v>37</v>
      </c>
      <c r="L5" s="108" t="s">
        <v>67</v>
      </c>
      <c r="M5" s="108" t="s">
        <v>27</v>
      </c>
      <c r="N5" s="108" t="s">
        <v>38</v>
      </c>
      <c r="O5" s="108" t="s">
        <v>28</v>
      </c>
      <c r="P5" s="115"/>
    </row>
    <row r="6" spans="1:17" s="1" customFormat="1" ht="52.5" customHeight="1" outlineLevel="1" x14ac:dyDescent="0.2">
      <c r="A6" s="108"/>
      <c r="B6" s="119"/>
      <c r="C6" s="118"/>
      <c r="D6" s="121"/>
      <c r="E6" s="25" t="s">
        <v>29</v>
      </c>
      <c r="F6" s="25" t="s">
        <v>29</v>
      </c>
      <c r="G6" s="25" t="s">
        <v>39</v>
      </c>
      <c r="H6" s="25" t="s">
        <v>68</v>
      </c>
      <c r="I6" s="25" t="s">
        <v>69</v>
      </c>
      <c r="J6" s="25" t="s">
        <v>40</v>
      </c>
      <c r="K6" s="109"/>
      <c r="L6" s="109"/>
      <c r="M6" s="109"/>
      <c r="N6" s="109"/>
      <c r="O6" s="109"/>
      <c r="P6" s="115"/>
    </row>
    <row r="7" spans="1:17" s="1" customFormat="1" ht="12.75" customHeight="1" outlineLevel="1" x14ac:dyDescent="0.2">
      <c r="A7" s="26">
        <v>1</v>
      </c>
      <c r="B7" s="26">
        <v>2</v>
      </c>
      <c r="C7" s="29">
        <v>3</v>
      </c>
      <c r="D7" s="26">
        <v>4</v>
      </c>
      <c r="E7" s="26">
        <v>5</v>
      </c>
      <c r="F7" s="26">
        <v>4</v>
      </c>
      <c r="G7" s="26">
        <v>5</v>
      </c>
      <c r="H7" s="26">
        <v>6</v>
      </c>
      <c r="I7" s="26">
        <v>7</v>
      </c>
      <c r="J7" s="26">
        <v>8</v>
      </c>
      <c r="K7" s="26">
        <v>9</v>
      </c>
      <c r="L7" s="26">
        <v>10</v>
      </c>
      <c r="M7" s="26">
        <v>11</v>
      </c>
      <c r="N7" s="40">
        <v>12</v>
      </c>
      <c r="O7" s="29">
        <v>13</v>
      </c>
      <c r="P7" s="29">
        <v>14</v>
      </c>
    </row>
    <row r="8" spans="1:17" s="1" customFormat="1" ht="33" customHeight="1" outlineLevel="1" x14ac:dyDescent="0.2">
      <c r="A8" s="27">
        <v>1</v>
      </c>
      <c r="B8" s="28" t="s">
        <v>8</v>
      </c>
      <c r="C8" s="81">
        <f t="shared" ref="C8:C16" si="0">SUM(F8:O8)</f>
        <v>86</v>
      </c>
      <c r="D8" s="51"/>
      <c r="E8" s="51"/>
      <c r="F8" s="51">
        <v>14</v>
      </c>
      <c r="G8" s="51">
        <v>1</v>
      </c>
      <c r="H8" s="51" t="s">
        <v>41</v>
      </c>
      <c r="I8" s="51" t="s">
        <v>41</v>
      </c>
      <c r="J8" s="51">
        <v>12</v>
      </c>
      <c r="K8" s="51">
        <v>37</v>
      </c>
      <c r="L8" s="52">
        <v>12</v>
      </c>
      <c r="M8" s="52">
        <v>5</v>
      </c>
      <c r="N8" s="52">
        <v>5</v>
      </c>
      <c r="O8" s="52">
        <v>0</v>
      </c>
      <c r="P8" s="59">
        <v>2</v>
      </c>
    </row>
    <row r="9" spans="1:17" s="1" customFormat="1" ht="44.25" customHeight="1" outlineLevel="1" x14ac:dyDescent="0.2">
      <c r="A9" s="27">
        <v>2</v>
      </c>
      <c r="B9" s="36" t="s">
        <v>62</v>
      </c>
      <c r="C9" s="49">
        <f t="shared" si="0"/>
        <v>97</v>
      </c>
      <c r="D9" s="48"/>
      <c r="E9" s="48"/>
      <c r="F9" s="48">
        <v>13</v>
      </c>
      <c r="G9" s="48">
        <v>0</v>
      </c>
      <c r="H9" s="48">
        <v>0</v>
      </c>
      <c r="I9" s="48">
        <v>1</v>
      </c>
      <c r="J9" s="48">
        <v>43</v>
      </c>
      <c r="K9" s="48">
        <v>39</v>
      </c>
      <c r="L9" s="54">
        <v>0</v>
      </c>
      <c r="M9" s="52">
        <v>0</v>
      </c>
      <c r="N9" s="52">
        <v>1</v>
      </c>
      <c r="O9" s="52">
        <v>0</v>
      </c>
      <c r="P9" s="55">
        <v>0</v>
      </c>
    </row>
    <row r="10" spans="1:17" s="1" customFormat="1" ht="44.25" customHeight="1" outlineLevel="1" x14ac:dyDescent="0.2">
      <c r="A10" s="27">
        <v>3</v>
      </c>
      <c r="B10" s="28" t="s">
        <v>66</v>
      </c>
      <c r="C10" s="56">
        <f t="shared" si="0"/>
        <v>373</v>
      </c>
      <c r="D10" s="57"/>
      <c r="E10" s="57"/>
      <c r="F10" s="56">
        <v>14</v>
      </c>
      <c r="G10" s="48" t="s">
        <v>41</v>
      </c>
      <c r="H10" s="57">
        <v>1</v>
      </c>
      <c r="I10" s="57">
        <v>7</v>
      </c>
      <c r="J10" s="57">
        <v>191</v>
      </c>
      <c r="K10" s="57">
        <v>155</v>
      </c>
      <c r="L10" s="52">
        <v>0</v>
      </c>
      <c r="M10" s="52">
        <v>0</v>
      </c>
      <c r="N10" s="52">
        <v>5</v>
      </c>
      <c r="O10" s="52">
        <v>0</v>
      </c>
      <c r="P10" s="55">
        <v>1</v>
      </c>
    </row>
    <row r="11" spans="1:17" s="1" customFormat="1" ht="42.75" customHeight="1" outlineLevel="1" x14ac:dyDescent="0.2">
      <c r="A11" s="27">
        <v>4</v>
      </c>
      <c r="B11" s="28" t="s">
        <v>63</v>
      </c>
      <c r="C11" s="55">
        <f t="shared" si="0"/>
        <v>104</v>
      </c>
      <c r="D11" s="52"/>
      <c r="E11" s="52"/>
      <c r="F11" s="55">
        <v>6</v>
      </c>
      <c r="G11" s="48" t="s">
        <v>41</v>
      </c>
      <c r="H11" s="52">
        <v>0</v>
      </c>
      <c r="I11" s="52">
        <v>3</v>
      </c>
      <c r="J11" s="52">
        <v>62</v>
      </c>
      <c r="K11" s="52">
        <v>21</v>
      </c>
      <c r="L11" s="52">
        <v>0</v>
      </c>
      <c r="M11" s="52">
        <v>0</v>
      </c>
      <c r="N11" s="52">
        <v>12</v>
      </c>
      <c r="O11" s="52">
        <v>0</v>
      </c>
      <c r="P11" s="55">
        <v>2</v>
      </c>
    </row>
    <row r="12" spans="1:17" s="1" customFormat="1" ht="43.5" customHeight="1" outlineLevel="1" x14ac:dyDescent="0.2">
      <c r="A12" s="27">
        <v>5</v>
      </c>
      <c r="B12" s="28" t="s">
        <v>65</v>
      </c>
      <c r="C12" s="55">
        <f>SUM(F12:O12)</f>
        <v>70</v>
      </c>
      <c r="D12" s="52"/>
      <c r="E12" s="52"/>
      <c r="F12" s="55">
        <v>3</v>
      </c>
      <c r="G12" s="48">
        <v>0</v>
      </c>
      <c r="H12" s="52">
        <v>0</v>
      </c>
      <c r="I12" s="52">
        <v>0</v>
      </c>
      <c r="J12" s="52">
        <v>65</v>
      </c>
      <c r="K12" s="52">
        <v>2</v>
      </c>
      <c r="L12" s="52">
        <v>0</v>
      </c>
      <c r="M12" s="52">
        <v>0</v>
      </c>
      <c r="N12" s="52">
        <v>0</v>
      </c>
      <c r="O12" s="52">
        <v>0</v>
      </c>
      <c r="P12" s="55">
        <v>1</v>
      </c>
    </row>
    <row r="13" spans="1:17" s="1" customFormat="1" ht="43.5" customHeight="1" outlineLevel="1" x14ac:dyDescent="0.2">
      <c r="A13" s="27">
        <v>6</v>
      </c>
      <c r="B13" s="28" t="s">
        <v>64</v>
      </c>
      <c r="C13" s="53">
        <f>SUM(F13:O13)</f>
        <v>111</v>
      </c>
      <c r="D13" s="58"/>
      <c r="E13" s="58"/>
      <c r="F13" s="59">
        <v>17</v>
      </c>
      <c r="G13" s="48">
        <v>0</v>
      </c>
      <c r="H13" s="58">
        <v>0</v>
      </c>
      <c r="I13" s="58">
        <v>2</v>
      </c>
      <c r="J13" s="58">
        <v>47</v>
      </c>
      <c r="K13" s="58">
        <v>43</v>
      </c>
      <c r="L13" s="58">
        <v>0</v>
      </c>
      <c r="M13" s="58">
        <v>0</v>
      </c>
      <c r="N13" s="58">
        <v>2</v>
      </c>
      <c r="O13" s="52">
        <v>0</v>
      </c>
      <c r="P13" s="59">
        <v>1</v>
      </c>
    </row>
    <row r="14" spans="1:17" s="1" customFormat="1" ht="42.75" customHeight="1" outlineLevel="1" x14ac:dyDescent="0.2">
      <c r="A14" s="27">
        <v>7</v>
      </c>
      <c r="B14" s="28" t="s">
        <v>61</v>
      </c>
      <c r="C14" s="55">
        <f t="shared" si="0"/>
        <v>76</v>
      </c>
      <c r="D14" s="52"/>
      <c r="E14" s="52"/>
      <c r="F14" s="55">
        <v>8</v>
      </c>
      <c r="G14" s="48">
        <v>0</v>
      </c>
      <c r="H14" s="52">
        <v>0</v>
      </c>
      <c r="I14" s="52">
        <v>4</v>
      </c>
      <c r="J14" s="52">
        <v>46</v>
      </c>
      <c r="K14" s="52">
        <v>17</v>
      </c>
      <c r="L14" s="52">
        <v>0</v>
      </c>
      <c r="M14" s="52">
        <v>0</v>
      </c>
      <c r="N14" s="52">
        <v>1</v>
      </c>
      <c r="O14" s="52">
        <v>0</v>
      </c>
      <c r="P14" s="55">
        <v>3</v>
      </c>
    </row>
    <row r="15" spans="1:17" s="1" customFormat="1" ht="42.75" customHeight="1" outlineLevel="1" x14ac:dyDescent="0.2">
      <c r="A15" s="27">
        <v>8</v>
      </c>
      <c r="B15" s="28" t="s">
        <v>60</v>
      </c>
      <c r="C15" s="55">
        <f t="shared" si="0"/>
        <v>118</v>
      </c>
      <c r="D15" s="52"/>
      <c r="E15" s="52"/>
      <c r="F15" s="55">
        <v>17</v>
      </c>
      <c r="G15" s="48">
        <v>0</v>
      </c>
      <c r="H15" s="52">
        <v>0</v>
      </c>
      <c r="I15" s="52">
        <v>9</v>
      </c>
      <c r="J15" s="52">
        <v>72</v>
      </c>
      <c r="K15" s="52">
        <v>17</v>
      </c>
      <c r="L15" s="52">
        <v>0</v>
      </c>
      <c r="M15" s="52">
        <v>0</v>
      </c>
      <c r="N15" s="52">
        <v>3</v>
      </c>
      <c r="O15" s="52">
        <v>0</v>
      </c>
      <c r="P15" s="55">
        <v>3</v>
      </c>
    </row>
    <row r="16" spans="1:17" s="1" customFormat="1" ht="42.75" customHeight="1" outlineLevel="1" x14ac:dyDescent="0.2">
      <c r="A16" s="27">
        <v>9</v>
      </c>
      <c r="B16" s="28" t="s">
        <v>59</v>
      </c>
      <c r="C16" s="55">
        <f t="shared" si="0"/>
        <v>354</v>
      </c>
      <c r="D16" s="52"/>
      <c r="E16" s="52"/>
      <c r="F16" s="53">
        <v>28</v>
      </c>
      <c r="G16" s="48">
        <v>0</v>
      </c>
      <c r="H16" s="52">
        <v>2</v>
      </c>
      <c r="I16" s="52">
        <v>13</v>
      </c>
      <c r="J16" s="52">
        <v>170</v>
      </c>
      <c r="K16" s="52">
        <v>121</v>
      </c>
      <c r="L16" s="52">
        <v>0</v>
      </c>
      <c r="M16" s="52">
        <v>0</v>
      </c>
      <c r="N16" s="52">
        <v>20</v>
      </c>
      <c r="O16" s="52">
        <v>0</v>
      </c>
      <c r="P16" s="53">
        <v>1</v>
      </c>
      <c r="Q16" s="43"/>
    </row>
    <row r="17" spans="1:16" s="1" customFormat="1" ht="46.5" customHeight="1" outlineLevel="1" x14ac:dyDescent="0.2">
      <c r="A17" s="27">
        <v>10</v>
      </c>
      <c r="B17" s="28" t="s">
        <v>58</v>
      </c>
      <c r="C17" s="55">
        <f>SUM(F17:O17)</f>
        <v>409</v>
      </c>
      <c r="D17" s="52"/>
      <c r="E17" s="52"/>
      <c r="F17" s="55">
        <v>39</v>
      </c>
      <c r="G17" s="48">
        <v>0</v>
      </c>
      <c r="H17" s="52">
        <v>0</v>
      </c>
      <c r="I17" s="52">
        <v>12</v>
      </c>
      <c r="J17" s="52">
        <v>301</v>
      </c>
      <c r="K17" s="52">
        <v>47</v>
      </c>
      <c r="L17" s="52">
        <v>0</v>
      </c>
      <c r="M17" s="52">
        <v>0</v>
      </c>
      <c r="N17" s="52">
        <v>10</v>
      </c>
      <c r="O17" s="52">
        <v>0</v>
      </c>
      <c r="P17" s="55">
        <v>0</v>
      </c>
    </row>
    <row r="18" spans="1:16" s="1" customFormat="1" ht="46.5" customHeight="1" outlineLevel="1" x14ac:dyDescent="0.2">
      <c r="A18" s="27">
        <v>11</v>
      </c>
      <c r="B18" s="28" t="s">
        <v>57</v>
      </c>
      <c r="C18" s="53">
        <v>340</v>
      </c>
      <c r="D18" s="52"/>
      <c r="E18" s="52"/>
      <c r="F18" s="55">
        <v>34</v>
      </c>
      <c r="G18" s="48">
        <v>0</v>
      </c>
      <c r="H18" s="52">
        <v>0</v>
      </c>
      <c r="I18" s="52">
        <v>9</v>
      </c>
      <c r="J18" s="52">
        <v>194</v>
      </c>
      <c r="K18" s="52">
        <v>91</v>
      </c>
      <c r="L18" s="52">
        <v>0</v>
      </c>
      <c r="M18" s="52">
        <v>0</v>
      </c>
      <c r="N18" s="52">
        <v>12</v>
      </c>
      <c r="O18" s="52">
        <v>0</v>
      </c>
      <c r="P18" s="55">
        <v>0</v>
      </c>
    </row>
    <row r="19" spans="1:16" ht="13.5" customHeight="1" x14ac:dyDescent="0.2">
      <c r="A19" s="110" t="s">
        <v>56</v>
      </c>
      <c r="B19" s="110"/>
      <c r="C19" s="45">
        <f>SUM(C9:C18)</f>
        <v>2052</v>
      </c>
      <c r="D19" s="45"/>
      <c r="E19" s="45"/>
      <c r="F19" s="45">
        <f>SUM(F9:F18)</f>
        <v>179</v>
      </c>
      <c r="G19" s="45" t="s">
        <v>41</v>
      </c>
      <c r="H19" s="45">
        <f t="shared" ref="H19:M19" si="1">SUM(H9:H18)</f>
        <v>3</v>
      </c>
      <c r="I19" s="45">
        <f t="shared" si="1"/>
        <v>60</v>
      </c>
      <c r="J19" s="45">
        <f t="shared" si="1"/>
        <v>1191</v>
      </c>
      <c r="K19" s="45">
        <f t="shared" si="1"/>
        <v>553</v>
      </c>
      <c r="L19" s="45">
        <f t="shared" si="1"/>
        <v>0</v>
      </c>
      <c r="M19" s="45">
        <f t="shared" si="1"/>
        <v>0</v>
      </c>
      <c r="N19" s="45">
        <f>SUM(N9:N18)</f>
        <v>66</v>
      </c>
      <c r="O19" s="45">
        <v>0</v>
      </c>
      <c r="P19" s="45">
        <f>SUM(P9:P18)</f>
        <v>12</v>
      </c>
    </row>
    <row r="20" spans="1:16" ht="14.25" customHeight="1" x14ac:dyDescent="0.2">
      <c r="A20" s="110" t="s">
        <v>55</v>
      </c>
      <c r="B20" s="110"/>
      <c r="C20" s="45">
        <f>SUM(C8:C18)</f>
        <v>2138</v>
      </c>
      <c r="D20" s="45"/>
      <c r="E20" s="45"/>
      <c r="F20" s="45">
        <f>SUM(F8:F18)</f>
        <v>193</v>
      </c>
      <c r="G20" s="45">
        <f t="shared" ref="G20:N20" si="2">SUM(G8:G18)</f>
        <v>1</v>
      </c>
      <c r="H20" s="45">
        <f>SUM(H8:H18)</f>
        <v>3</v>
      </c>
      <c r="I20" s="45">
        <f>SUM(I8:I18)</f>
        <v>60</v>
      </c>
      <c r="J20" s="45">
        <f>SUM(J8:J18)</f>
        <v>1203</v>
      </c>
      <c r="K20" s="45">
        <f>SUM(K8:K18)</f>
        <v>590</v>
      </c>
      <c r="L20" s="45">
        <f t="shared" si="2"/>
        <v>12</v>
      </c>
      <c r="M20" s="45">
        <f t="shared" si="2"/>
        <v>5</v>
      </c>
      <c r="N20" s="45">
        <f t="shared" si="2"/>
        <v>71</v>
      </c>
      <c r="O20" s="45">
        <f>SUM(O8:O19)</f>
        <v>0</v>
      </c>
      <c r="P20" s="45">
        <f>SUM(P8:P18)</f>
        <v>14</v>
      </c>
    </row>
    <row r="22" spans="1:16" ht="3.75" customHeight="1" x14ac:dyDescent="0.2"/>
    <row r="24" spans="1:16" ht="39.75" customHeight="1" x14ac:dyDescent="0.2"/>
    <row r="25" spans="1:16" ht="8.25" hidden="1" customHeight="1" x14ac:dyDescent="0.25">
      <c r="A25" s="3"/>
    </row>
    <row r="26" spans="1:16" ht="17.2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6" ht="22.5" customHeight="1" x14ac:dyDescent="0.25">
      <c r="A27" s="3"/>
      <c r="B27" s="3"/>
    </row>
    <row r="28" spans="1:16" ht="18" x14ac:dyDescent="0.25">
      <c r="A28" s="3"/>
      <c r="B28" s="5"/>
      <c r="C28" s="5"/>
      <c r="D28" s="5"/>
      <c r="E28" s="5"/>
      <c r="F28" s="5"/>
      <c r="G28" s="5"/>
      <c r="H28" s="5"/>
      <c r="I28" s="5"/>
      <c r="J28" s="5"/>
      <c r="K28" s="23"/>
      <c r="L28" s="5"/>
      <c r="M28" s="5"/>
    </row>
    <row r="30" spans="1:16" ht="0.75" customHeight="1" x14ac:dyDescent="0.2"/>
    <row r="31" spans="1:16" ht="21.75" customHeight="1" x14ac:dyDescent="0.2">
      <c r="B31" s="24"/>
    </row>
    <row r="32" spans="1:16" hidden="1" x14ac:dyDescent="0.2">
      <c r="A32" s="4"/>
      <c r="B32" s="24"/>
    </row>
  </sheetData>
  <mergeCells count="17">
    <mergeCell ref="N5:N6"/>
    <mergeCell ref="O5:O6"/>
    <mergeCell ref="A3:A6"/>
    <mergeCell ref="A19:B19"/>
    <mergeCell ref="A20:B20"/>
    <mergeCell ref="L1:P1"/>
    <mergeCell ref="K5:K6"/>
    <mergeCell ref="P3:P6"/>
    <mergeCell ref="A2:P2"/>
    <mergeCell ref="C3:C6"/>
    <mergeCell ref="B3:B6"/>
    <mergeCell ref="D3:O3"/>
    <mergeCell ref="D4:D6"/>
    <mergeCell ref="E4:O4"/>
    <mergeCell ref="E5:J5"/>
    <mergeCell ref="L5:L6"/>
    <mergeCell ref="M5:M6"/>
  </mergeCells>
  <phoneticPr fontId="0" type="noConversion"/>
  <printOptions horizontalCentered="1"/>
  <pageMargins left="0.51181102362204722" right="0.43307086614173229" top="0.28000000000000003" bottom="0.38" header="0.24" footer="0.17"/>
  <pageSetup paperSize="9" scale="59" orientation="portrait" horizontalDpi="4294967295" verticalDpi="4294967295" r:id="rId1"/>
  <headerFooter alignWithMargins="0"/>
  <rowBreaks count="1" manualBreakCount="1">
    <brk id="20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X45"/>
  <sheetViews>
    <sheetView tabSelected="1" topLeftCell="A17" zoomScale="75" zoomScaleNormal="75" workbookViewId="0">
      <selection activeCell="G39" sqref="G39"/>
    </sheetView>
  </sheetViews>
  <sheetFormatPr defaultRowHeight="12.75" x14ac:dyDescent="0.2"/>
  <cols>
    <col min="1" max="1" width="4.5703125" customWidth="1"/>
    <col min="2" max="2" width="55.7109375" customWidth="1"/>
    <col min="3" max="4" width="9.140625" hidden="1" customWidth="1"/>
    <col min="5" max="6" width="14.85546875" customWidth="1"/>
    <col min="7" max="7" width="16.28515625" customWidth="1"/>
    <col min="8" max="8" width="14.85546875" customWidth="1"/>
  </cols>
  <sheetData>
    <row r="1" spans="1:258" ht="75" customHeight="1" x14ac:dyDescent="0.3">
      <c r="F1" s="111" t="s">
        <v>88</v>
      </c>
      <c r="G1" s="112"/>
      <c r="H1" s="112"/>
      <c r="I1" s="10"/>
      <c r="J1" s="10"/>
      <c r="K1" s="132"/>
      <c r="L1" s="132"/>
      <c r="M1" s="132"/>
      <c r="N1" s="132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128"/>
      <c r="BN1" s="128"/>
      <c r="BO1" s="128"/>
      <c r="BP1" s="128"/>
      <c r="BQ1" s="128"/>
      <c r="BR1" s="128"/>
      <c r="BS1" s="128"/>
      <c r="BT1" s="128"/>
      <c r="BU1" s="128"/>
      <c r="BV1" s="128"/>
      <c r="BW1" s="128"/>
      <c r="BX1" s="128"/>
      <c r="BY1" s="128"/>
      <c r="BZ1" s="128"/>
      <c r="CA1" s="128"/>
      <c r="CB1" s="128"/>
      <c r="CC1" s="128"/>
      <c r="CD1" s="128"/>
      <c r="CE1" s="128"/>
      <c r="CF1" s="128"/>
      <c r="CG1" s="128"/>
      <c r="CH1" s="128"/>
      <c r="CI1" s="128"/>
      <c r="CJ1" s="128"/>
      <c r="CK1" s="128"/>
      <c r="CL1" s="128"/>
      <c r="CM1" s="128"/>
      <c r="CN1" s="128"/>
      <c r="CO1" s="128"/>
      <c r="CP1" s="128"/>
      <c r="CQ1" s="128"/>
      <c r="CR1" s="128"/>
      <c r="CS1" s="128"/>
      <c r="CT1" s="128"/>
      <c r="CU1" s="128"/>
      <c r="CV1" s="128"/>
      <c r="CW1" s="128"/>
      <c r="CX1" s="128"/>
      <c r="CY1" s="128"/>
      <c r="CZ1" s="128"/>
      <c r="DA1" s="128"/>
      <c r="DB1" s="128"/>
      <c r="DC1" s="128"/>
      <c r="DD1" s="128"/>
      <c r="DE1" s="128"/>
      <c r="DF1" s="128"/>
      <c r="DG1" s="128"/>
      <c r="DH1" s="128"/>
      <c r="DI1" s="128"/>
      <c r="DJ1" s="128"/>
      <c r="DK1" s="128"/>
      <c r="DL1" s="128"/>
      <c r="DM1" s="128"/>
      <c r="DN1" s="128"/>
      <c r="DO1" s="128"/>
      <c r="DP1" s="128"/>
      <c r="DQ1" s="128"/>
      <c r="DR1" s="128"/>
      <c r="DS1" s="128"/>
      <c r="DT1" s="128"/>
      <c r="DU1" s="128"/>
      <c r="DV1" s="128"/>
      <c r="DW1" s="128"/>
      <c r="DX1" s="128"/>
      <c r="DY1" s="128"/>
      <c r="DZ1" s="128"/>
      <c r="EA1" s="128"/>
      <c r="EB1" s="128"/>
      <c r="EC1" s="128"/>
      <c r="ED1" s="128"/>
      <c r="EE1" s="128"/>
      <c r="EF1" s="128"/>
      <c r="EG1" s="128"/>
      <c r="EH1" s="128"/>
      <c r="EI1" s="128"/>
      <c r="EJ1" s="128"/>
      <c r="EK1" s="128"/>
      <c r="EL1" s="128"/>
      <c r="EM1" s="128"/>
      <c r="EN1" s="128"/>
      <c r="EO1" s="128"/>
      <c r="EP1" s="128"/>
      <c r="EQ1" s="128"/>
      <c r="ER1" s="128"/>
      <c r="ES1" s="128"/>
      <c r="ET1" s="128"/>
      <c r="EU1" s="128"/>
      <c r="EV1" s="128"/>
      <c r="EW1" s="128"/>
      <c r="EX1" s="128"/>
      <c r="EY1" s="128"/>
      <c r="EZ1" s="128"/>
      <c r="FA1" s="128"/>
      <c r="FB1" s="128"/>
      <c r="FC1" s="128"/>
      <c r="FD1" s="128"/>
      <c r="FE1" s="128"/>
      <c r="FF1" s="128"/>
      <c r="FG1" s="128"/>
      <c r="FH1" s="128"/>
      <c r="FI1" s="128"/>
      <c r="FJ1" s="128"/>
      <c r="FK1" s="128"/>
      <c r="FL1" s="128"/>
      <c r="FM1" s="128"/>
      <c r="FN1" s="128"/>
      <c r="FO1" s="128"/>
      <c r="FP1" s="128"/>
      <c r="FQ1" s="128"/>
      <c r="FR1" s="128"/>
      <c r="FS1" s="128"/>
      <c r="FT1" s="128"/>
      <c r="FU1" s="128"/>
      <c r="FV1" s="128"/>
      <c r="FW1" s="128"/>
      <c r="FX1" s="128"/>
      <c r="FY1" s="128"/>
      <c r="FZ1" s="128"/>
      <c r="GA1" s="128"/>
      <c r="GB1" s="128"/>
      <c r="GC1" s="128"/>
      <c r="GD1" s="128"/>
      <c r="GE1" s="128"/>
      <c r="GF1" s="128"/>
      <c r="GG1" s="128"/>
      <c r="GH1" s="128"/>
      <c r="GI1" s="128"/>
      <c r="GJ1" s="128"/>
      <c r="GK1" s="128"/>
      <c r="GL1" s="128"/>
      <c r="GM1" s="128"/>
      <c r="GN1" s="128"/>
      <c r="GO1" s="128"/>
      <c r="GP1" s="128"/>
      <c r="GQ1" s="128"/>
      <c r="GR1" s="128"/>
      <c r="GS1" s="128"/>
      <c r="GT1" s="128"/>
      <c r="GU1" s="128"/>
      <c r="GV1" s="128"/>
      <c r="GW1" s="128"/>
      <c r="GX1" s="128"/>
      <c r="GY1" s="128"/>
      <c r="GZ1" s="128"/>
      <c r="HA1" s="128"/>
      <c r="HB1" s="128"/>
      <c r="HC1" s="128"/>
      <c r="HD1" s="128"/>
      <c r="HE1" s="128"/>
      <c r="HF1" s="128"/>
      <c r="HG1" s="128"/>
      <c r="HH1" s="128"/>
      <c r="HI1" s="128"/>
      <c r="HJ1" s="128"/>
      <c r="HK1" s="128"/>
      <c r="HL1" s="128"/>
      <c r="HM1" s="128"/>
      <c r="HN1" s="128"/>
      <c r="HO1" s="128"/>
      <c r="HP1" s="128"/>
      <c r="HQ1" s="128"/>
      <c r="HR1" s="128"/>
      <c r="HS1" s="128"/>
      <c r="HT1" s="128"/>
      <c r="HU1" s="128"/>
      <c r="HV1" s="128"/>
      <c r="HW1" s="128"/>
      <c r="HX1" s="128"/>
      <c r="HY1" s="128"/>
      <c r="HZ1" s="128"/>
      <c r="IA1" s="128"/>
      <c r="IB1" s="128"/>
      <c r="IC1" s="128"/>
      <c r="ID1" s="128"/>
      <c r="IE1" s="128"/>
      <c r="IF1" s="128"/>
      <c r="IG1" s="128"/>
      <c r="IH1" s="128"/>
      <c r="II1" s="128"/>
      <c r="IJ1" s="128"/>
      <c r="IK1" s="128"/>
      <c r="IL1" s="128"/>
      <c r="IM1" s="128"/>
      <c r="IN1" s="128"/>
      <c r="IO1" s="128"/>
      <c r="IP1" s="128"/>
      <c r="IQ1" s="128"/>
      <c r="IR1" s="128"/>
      <c r="IS1" s="128"/>
      <c r="IT1" s="128"/>
      <c r="IU1" s="128"/>
      <c r="IV1" s="128"/>
      <c r="IW1" s="128"/>
      <c r="IX1" s="128"/>
    </row>
    <row r="2" spans="1:258" ht="0.75" hidden="1" customHeight="1" x14ac:dyDescent="0.3">
      <c r="A2" s="123"/>
      <c r="B2" s="123"/>
      <c r="C2" s="123"/>
      <c r="D2" s="123"/>
      <c r="E2" s="123"/>
      <c r="F2" s="123"/>
      <c r="G2" s="123"/>
      <c r="H2" s="123"/>
      <c r="I2" s="10"/>
      <c r="J2" s="10"/>
      <c r="K2" s="11"/>
      <c r="L2" s="11"/>
      <c r="M2" s="11"/>
      <c r="N2" s="11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  <c r="IX2" s="9"/>
    </row>
    <row r="3" spans="1:258" ht="69.75" customHeight="1" x14ac:dyDescent="0.2">
      <c r="A3" s="124" t="s">
        <v>89</v>
      </c>
      <c r="B3" s="124"/>
      <c r="C3" s="124"/>
      <c r="D3" s="124"/>
      <c r="E3" s="124"/>
      <c r="F3" s="124"/>
      <c r="G3" s="124"/>
      <c r="H3" s="124"/>
      <c r="I3" s="12"/>
      <c r="J3" s="12"/>
      <c r="K3" s="126"/>
      <c r="L3" s="126"/>
      <c r="M3" s="126"/>
      <c r="N3" s="126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  <c r="DO3" s="127"/>
      <c r="DP3" s="127"/>
      <c r="DQ3" s="127"/>
      <c r="DR3" s="127"/>
      <c r="DS3" s="127"/>
      <c r="DT3" s="127"/>
      <c r="DU3" s="127"/>
      <c r="DV3" s="127"/>
      <c r="DW3" s="127"/>
      <c r="DX3" s="127"/>
      <c r="DY3" s="127"/>
      <c r="DZ3" s="127"/>
      <c r="EA3" s="127"/>
      <c r="EB3" s="127"/>
      <c r="EC3" s="127"/>
      <c r="ED3" s="127"/>
      <c r="EE3" s="127"/>
      <c r="EF3" s="127"/>
      <c r="EG3" s="127"/>
      <c r="EH3" s="127"/>
      <c r="EI3" s="127"/>
      <c r="EJ3" s="127"/>
      <c r="EK3" s="127"/>
      <c r="EL3" s="127"/>
      <c r="EM3" s="127"/>
      <c r="EN3" s="127"/>
      <c r="EO3" s="127"/>
      <c r="EP3" s="127"/>
      <c r="EQ3" s="127"/>
      <c r="ER3" s="127"/>
      <c r="ES3" s="127"/>
      <c r="ET3" s="127"/>
      <c r="EU3" s="127"/>
      <c r="EV3" s="127"/>
      <c r="EW3" s="127"/>
      <c r="EX3" s="127"/>
      <c r="EY3" s="127"/>
      <c r="EZ3" s="127"/>
      <c r="FA3" s="127"/>
      <c r="FB3" s="127"/>
      <c r="FC3" s="127"/>
      <c r="FD3" s="127"/>
      <c r="FE3" s="127"/>
      <c r="FF3" s="127"/>
      <c r="FG3" s="127"/>
      <c r="FH3" s="127"/>
      <c r="FI3" s="127"/>
      <c r="FJ3" s="127"/>
      <c r="FK3" s="127"/>
      <c r="FL3" s="127"/>
      <c r="FM3" s="127"/>
      <c r="FN3" s="127"/>
      <c r="FO3" s="127"/>
      <c r="FP3" s="127"/>
      <c r="FQ3" s="127"/>
      <c r="FR3" s="127"/>
      <c r="FS3" s="127"/>
      <c r="FT3" s="127"/>
      <c r="FU3" s="127"/>
      <c r="FV3" s="127"/>
      <c r="FW3" s="127"/>
      <c r="FX3" s="127"/>
      <c r="FY3" s="127"/>
      <c r="FZ3" s="127"/>
      <c r="GA3" s="127"/>
      <c r="GB3" s="127"/>
      <c r="GC3" s="127"/>
      <c r="GD3" s="127"/>
      <c r="GE3" s="127"/>
      <c r="GF3" s="127"/>
      <c r="GG3" s="127"/>
      <c r="GH3" s="127"/>
      <c r="GI3" s="127"/>
      <c r="GJ3" s="127"/>
      <c r="GK3" s="127"/>
      <c r="GL3" s="127"/>
      <c r="GM3" s="127"/>
      <c r="GN3" s="127"/>
      <c r="GO3" s="127"/>
      <c r="GP3" s="127"/>
      <c r="GQ3" s="127"/>
      <c r="GR3" s="127"/>
      <c r="GS3" s="127"/>
      <c r="GT3" s="127"/>
      <c r="GU3" s="127"/>
      <c r="GV3" s="127"/>
      <c r="GW3" s="127"/>
      <c r="GX3" s="127"/>
      <c r="GY3" s="127"/>
      <c r="GZ3" s="127"/>
      <c r="HA3" s="127"/>
      <c r="HB3" s="127"/>
      <c r="HC3" s="127"/>
      <c r="HD3" s="127"/>
      <c r="HE3" s="127"/>
      <c r="HF3" s="127"/>
      <c r="HG3" s="127"/>
      <c r="HH3" s="127"/>
      <c r="HI3" s="127"/>
      <c r="HJ3" s="127"/>
      <c r="HK3" s="127"/>
      <c r="HL3" s="127"/>
      <c r="HM3" s="127"/>
      <c r="HN3" s="127"/>
      <c r="HO3" s="127"/>
      <c r="HP3" s="127"/>
      <c r="HQ3" s="127"/>
      <c r="HR3" s="127"/>
      <c r="HS3" s="127"/>
      <c r="HT3" s="127"/>
      <c r="HU3" s="127"/>
      <c r="HV3" s="127"/>
      <c r="HW3" s="127"/>
      <c r="HX3" s="127"/>
      <c r="HY3" s="127"/>
      <c r="HZ3" s="127"/>
      <c r="IA3" s="127"/>
      <c r="IB3" s="127"/>
      <c r="IC3" s="127"/>
      <c r="ID3" s="127"/>
      <c r="IE3" s="127"/>
      <c r="IF3" s="127"/>
      <c r="IG3" s="127"/>
      <c r="IH3" s="127"/>
      <c r="II3" s="127"/>
      <c r="IJ3" s="127"/>
      <c r="IK3" s="127"/>
      <c r="IL3" s="127"/>
      <c r="IM3" s="127"/>
      <c r="IN3" s="127"/>
      <c r="IO3" s="127"/>
      <c r="IP3" s="127"/>
      <c r="IQ3" s="127"/>
      <c r="IR3" s="127"/>
      <c r="IS3" s="127"/>
      <c r="IT3" s="127"/>
      <c r="IU3" s="127"/>
      <c r="IV3" s="127"/>
      <c r="IW3" s="127"/>
      <c r="IX3" s="127"/>
    </row>
    <row r="4" spans="1:258" ht="0.75" hidden="1" customHeight="1" x14ac:dyDescent="0.2">
      <c r="A4" s="125"/>
      <c r="B4" s="125"/>
      <c r="C4" s="125"/>
      <c r="D4" s="125"/>
      <c r="E4" s="125"/>
      <c r="F4" s="125"/>
      <c r="G4" s="125"/>
      <c r="H4" s="125"/>
      <c r="I4" s="12"/>
      <c r="J4" s="12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26"/>
      <c r="CA4" s="122"/>
      <c r="CB4" s="122"/>
      <c r="CC4" s="122"/>
      <c r="CD4" s="122"/>
      <c r="CE4" s="122"/>
      <c r="CF4" s="122"/>
      <c r="CG4" s="122"/>
      <c r="CH4" s="122"/>
      <c r="CI4" s="122"/>
      <c r="CJ4" s="122"/>
      <c r="CK4" s="122"/>
      <c r="CL4" s="122"/>
      <c r="CM4" s="122"/>
      <c r="CN4" s="122"/>
      <c r="CO4" s="122"/>
      <c r="CP4" s="122"/>
      <c r="CQ4" s="122"/>
      <c r="CR4" s="122"/>
      <c r="CS4" s="122"/>
      <c r="CT4" s="122"/>
      <c r="CU4" s="122"/>
      <c r="CV4" s="122"/>
      <c r="CW4" s="122"/>
      <c r="CX4" s="122"/>
      <c r="CY4" s="122"/>
      <c r="CZ4" s="122"/>
      <c r="DA4" s="122"/>
      <c r="DB4" s="122"/>
      <c r="DC4" s="122"/>
      <c r="DD4" s="122"/>
      <c r="DE4" s="122"/>
      <c r="DF4" s="122"/>
      <c r="DG4" s="122"/>
      <c r="DH4" s="122"/>
      <c r="DI4" s="122"/>
      <c r="DJ4" s="122"/>
      <c r="DK4" s="122"/>
      <c r="DL4" s="122"/>
      <c r="DM4" s="122"/>
      <c r="DN4" s="122"/>
      <c r="DO4" s="122"/>
      <c r="DP4" s="122"/>
      <c r="DQ4" s="122"/>
      <c r="DR4" s="122"/>
      <c r="DS4" s="122"/>
      <c r="DT4" s="122"/>
      <c r="DU4" s="122"/>
      <c r="DV4" s="122"/>
      <c r="DW4" s="122"/>
      <c r="DX4" s="122"/>
      <c r="DY4" s="122"/>
      <c r="DZ4" s="122"/>
      <c r="EA4" s="122"/>
      <c r="EB4" s="122"/>
      <c r="EC4" s="122"/>
      <c r="ED4" s="122"/>
      <c r="EE4" s="122"/>
      <c r="EF4" s="122"/>
      <c r="EG4" s="122"/>
      <c r="EH4" s="122"/>
      <c r="EI4" s="122"/>
      <c r="EJ4" s="122"/>
      <c r="EK4" s="122"/>
      <c r="EL4" s="122"/>
      <c r="EM4" s="122"/>
      <c r="EN4" s="122"/>
      <c r="EO4" s="122"/>
      <c r="EP4" s="122"/>
      <c r="EQ4" s="122"/>
      <c r="ER4" s="122"/>
      <c r="ES4" s="122"/>
      <c r="ET4" s="122"/>
      <c r="EU4" s="122"/>
      <c r="EV4" s="122"/>
      <c r="EW4" s="122"/>
      <c r="EX4" s="122"/>
      <c r="EY4" s="122"/>
      <c r="EZ4" s="122"/>
      <c r="FA4" s="122"/>
      <c r="FB4" s="122"/>
      <c r="FC4" s="122"/>
      <c r="FD4" s="122"/>
      <c r="FE4" s="122"/>
      <c r="FF4" s="122"/>
      <c r="FG4" s="122"/>
      <c r="FH4" s="122"/>
      <c r="FI4" s="122"/>
      <c r="FJ4" s="122"/>
      <c r="FK4" s="122"/>
      <c r="FL4" s="122"/>
      <c r="FM4" s="122"/>
      <c r="FN4" s="122"/>
      <c r="FO4" s="122"/>
      <c r="FP4" s="122"/>
      <c r="FQ4" s="122"/>
      <c r="FR4" s="122"/>
      <c r="FS4" s="122"/>
      <c r="FT4" s="122"/>
      <c r="FU4" s="122"/>
      <c r="FV4" s="122"/>
      <c r="FW4" s="122"/>
      <c r="FX4" s="122"/>
      <c r="FY4" s="122"/>
      <c r="FZ4" s="122"/>
      <c r="GA4" s="122"/>
      <c r="GB4" s="122"/>
      <c r="GC4" s="122"/>
      <c r="GD4" s="122"/>
      <c r="GE4" s="122"/>
      <c r="GF4" s="122"/>
      <c r="GG4" s="122"/>
      <c r="GH4" s="122"/>
      <c r="GI4" s="122"/>
      <c r="GJ4" s="122"/>
      <c r="GK4" s="122"/>
      <c r="GL4" s="122"/>
      <c r="GM4" s="122"/>
      <c r="GN4" s="122"/>
      <c r="GO4" s="122"/>
      <c r="GP4" s="122"/>
      <c r="GQ4" s="122"/>
      <c r="GR4" s="122"/>
      <c r="GS4" s="122"/>
      <c r="GT4" s="122"/>
      <c r="GU4" s="122"/>
      <c r="GV4" s="122"/>
      <c r="GW4" s="122"/>
      <c r="GX4" s="122"/>
      <c r="GY4" s="122"/>
      <c r="GZ4" s="122"/>
      <c r="HA4" s="122"/>
      <c r="HB4" s="122"/>
      <c r="HC4" s="122"/>
      <c r="HD4" s="122"/>
      <c r="HE4" s="122"/>
      <c r="HF4" s="122"/>
      <c r="HG4" s="122"/>
      <c r="HH4" s="122"/>
      <c r="HI4" s="122"/>
      <c r="HJ4" s="122"/>
      <c r="HK4" s="122"/>
      <c r="HL4" s="122"/>
      <c r="HM4" s="122"/>
      <c r="HN4" s="122"/>
      <c r="HO4" s="122"/>
      <c r="HP4" s="122"/>
      <c r="HQ4" s="122"/>
      <c r="HR4" s="122"/>
      <c r="HS4" s="122"/>
      <c r="HT4" s="122"/>
      <c r="HU4" s="122"/>
      <c r="HV4" s="122"/>
      <c r="HW4" s="122"/>
      <c r="HX4" s="122"/>
      <c r="HY4" s="122"/>
      <c r="HZ4" s="122"/>
      <c r="IA4" s="122"/>
      <c r="IB4" s="122"/>
      <c r="IC4" s="122"/>
      <c r="ID4" s="122"/>
      <c r="IE4" s="122"/>
      <c r="IF4" s="122"/>
      <c r="IG4" s="122"/>
      <c r="IH4" s="122"/>
      <c r="II4" s="122"/>
      <c r="IJ4" s="122"/>
      <c r="IK4" s="122"/>
      <c r="IL4" s="122"/>
      <c r="IM4" s="122"/>
      <c r="IN4" s="122"/>
      <c r="IO4" s="122"/>
      <c r="IP4" s="122"/>
      <c r="IQ4" s="122"/>
      <c r="IR4" s="122"/>
      <c r="IS4" s="122"/>
      <c r="IT4" s="122"/>
      <c r="IU4" s="122"/>
      <c r="IV4" s="122"/>
      <c r="IW4" s="122"/>
      <c r="IX4" s="122"/>
    </row>
    <row r="5" spans="1:258" ht="0.75" customHeight="1" x14ac:dyDescent="0.25">
      <c r="A5" s="6"/>
      <c r="B5" s="6"/>
      <c r="C5" s="6"/>
      <c r="D5" s="6"/>
      <c r="E5" s="6"/>
      <c r="F5" s="6"/>
      <c r="G5" s="6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</row>
    <row r="6" spans="1:258" ht="63" customHeight="1" x14ac:dyDescent="0.2">
      <c r="A6" s="70" t="s">
        <v>4</v>
      </c>
      <c r="B6" s="70" t="s">
        <v>5</v>
      </c>
      <c r="C6" s="70" t="s">
        <v>2</v>
      </c>
      <c r="D6" s="70" t="s">
        <v>3</v>
      </c>
      <c r="E6" s="70" t="s">
        <v>70</v>
      </c>
      <c r="F6" s="70" t="s">
        <v>71</v>
      </c>
      <c r="G6" s="70" t="s">
        <v>72</v>
      </c>
      <c r="H6" s="70" t="s">
        <v>73</v>
      </c>
    </row>
    <row r="7" spans="1:258" ht="30" customHeight="1" x14ac:dyDescent="0.25">
      <c r="A7" s="48">
        <v>1</v>
      </c>
      <c r="B7" s="82" t="s">
        <v>90</v>
      </c>
      <c r="C7" s="70"/>
      <c r="D7" s="70"/>
      <c r="E7" s="83">
        <v>1</v>
      </c>
      <c r="F7" s="83"/>
      <c r="G7" s="73">
        <f t="shared" ref="G7:G36" si="0">SUM(E7:F7)</f>
        <v>1</v>
      </c>
      <c r="H7" s="80">
        <f>G7/G38</f>
        <v>4.6772684752104771E-4</v>
      </c>
    </row>
    <row r="8" spans="1:258" ht="33.75" customHeight="1" x14ac:dyDescent="0.25">
      <c r="A8" s="48">
        <v>2</v>
      </c>
      <c r="B8" s="75" t="s">
        <v>80</v>
      </c>
      <c r="C8" s="77"/>
      <c r="D8" s="77"/>
      <c r="E8" s="77">
        <v>1</v>
      </c>
      <c r="F8" s="77"/>
      <c r="G8" s="73">
        <f t="shared" si="0"/>
        <v>1</v>
      </c>
      <c r="H8" s="80">
        <f>G8/G38</f>
        <v>4.6772684752104771E-4</v>
      </c>
    </row>
    <row r="9" spans="1:258" ht="32.25" customHeight="1" x14ac:dyDescent="0.25">
      <c r="A9" s="48">
        <v>3</v>
      </c>
      <c r="B9" s="79" t="s">
        <v>83</v>
      </c>
      <c r="C9" s="76"/>
      <c r="D9" s="76"/>
      <c r="E9" s="77"/>
      <c r="F9" s="77">
        <v>10</v>
      </c>
      <c r="G9" s="73">
        <f t="shared" si="0"/>
        <v>10</v>
      </c>
      <c r="H9" s="78">
        <f>G9/G38</f>
        <v>4.6772684752104769E-3</v>
      </c>
    </row>
    <row r="10" spans="1:258" ht="32.25" customHeight="1" x14ac:dyDescent="0.25">
      <c r="A10" s="48">
        <v>4</v>
      </c>
      <c r="B10" s="84" t="s">
        <v>92</v>
      </c>
      <c r="C10" s="76"/>
      <c r="D10" s="76"/>
      <c r="E10" s="77"/>
      <c r="F10" s="77">
        <v>1</v>
      </c>
      <c r="G10" s="73">
        <f t="shared" si="0"/>
        <v>1</v>
      </c>
      <c r="H10" s="78">
        <f>G10/G38</f>
        <v>4.6772684752104771E-4</v>
      </c>
    </row>
    <row r="11" spans="1:258" ht="64.5" customHeight="1" x14ac:dyDescent="0.25">
      <c r="A11" s="48">
        <v>5</v>
      </c>
      <c r="B11" s="79" t="s">
        <v>81</v>
      </c>
      <c r="C11" s="76"/>
      <c r="D11" s="76"/>
      <c r="E11" s="77">
        <v>1</v>
      </c>
      <c r="F11" s="77"/>
      <c r="G11" s="73">
        <f t="shared" si="0"/>
        <v>1</v>
      </c>
      <c r="H11" s="78">
        <f>G11/G38</f>
        <v>4.6772684752104771E-4</v>
      </c>
    </row>
    <row r="12" spans="1:258" ht="51" customHeight="1" x14ac:dyDescent="0.25">
      <c r="A12" s="48">
        <v>6</v>
      </c>
      <c r="B12" s="84" t="s">
        <v>93</v>
      </c>
      <c r="C12" s="76"/>
      <c r="D12" s="76"/>
      <c r="E12" s="77"/>
      <c r="F12" s="77">
        <v>3</v>
      </c>
      <c r="G12" s="73">
        <f t="shared" si="0"/>
        <v>3</v>
      </c>
      <c r="H12" s="78">
        <f>G12/G38</f>
        <v>1.403180542563143E-3</v>
      </c>
    </row>
    <row r="13" spans="1:258" ht="50.25" customHeight="1" x14ac:dyDescent="0.25">
      <c r="A13" s="48">
        <v>7</v>
      </c>
      <c r="B13" s="79" t="s">
        <v>82</v>
      </c>
      <c r="C13" s="76"/>
      <c r="D13" s="76"/>
      <c r="E13" s="77">
        <v>1</v>
      </c>
      <c r="F13" s="77"/>
      <c r="G13" s="73">
        <f t="shared" si="0"/>
        <v>1</v>
      </c>
      <c r="H13" s="78">
        <f>G13/G38</f>
        <v>4.6772684752104771E-4</v>
      </c>
    </row>
    <row r="14" spans="1:258" ht="33.75" customHeight="1" x14ac:dyDescent="0.25">
      <c r="A14" s="92">
        <v>8</v>
      </c>
      <c r="B14" s="93" t="s">
        <v>9</v>
      </c>
      <c r="C14" s="94"/>
      <c r="D14" s="95"/>
      <c r="E14" s="96"/>
      <c r="F14" s="96">
        <v>23</v>
      </c>
      <c r="G14" s="97">
        <f t="shared" si="0"/>
        <v>23</v>
      </c>
      <c r="H14" s="98">
        <f>G14/G38</f>
        <v>1.0757717492984098E-2</v>
      </c>
    </row>
    <row r="15" spans="1:258" ht="20.25" customHeight="1" x14ac:dyDescent="0.25">
      <c r="A15" s="92">
        <v>9</v>
      </c>
      <c r="B15" s="93" t="s">
        <v>10</v>
      </c>
      <c r="C15" s="94"/>
      <c r="D15" s="95"/>
      <c r="E15" s="96">
        <v>3</v>
      </c>
      <c r="F15" s="96">
        <v>105</v>
      </c>
      <c r="G15" s="97">
        <f t="shared" si="0"/>
        <v>108</v>
      </c>
      <c r="H15" s="98">
        <f>G15/G38</f>
        <v>5.0514499532273154E-2</v>
      </c>
    </row>
    <row r="16" spans="1:258" ht="21" customHeight="1" x14ac:dyDescent="0.25">
      <c r="A16" s="92">
        <v>10</v>
      </c>
      <c r="B16" s="93" t="s">
        <v>11</v>
      </c>
      <c r="C16" s="94"/>
      <c r="D16" s="95"/>
      <c r="E16" s="96">
        <v>1</v>
      </c>
      <c r="F16" s="96">
        <v>168</v>
      </c>
      <c r="G16" s="97">
        <f t="shared" si="0"/>
        <v>169</v>
      </c>
      <c r="H16" s="98">
        <f>G16/G38</f>
        <v>7.9045837231057056E-2</v>
      </c>
    </row>
    <row r="17" spans="1:8" ht="18.75" customHeight="1" x14ac:dyDescent="0.25">
      <c r="A17" s="85">
        <v>11</v>
      </c>
      <c r="B17" s="86" t="s">
        <v>12</v>
      </c>
      <c r="C17" s="87"/>
      <c r="D17" s="88"/>
      <c r="E17" s="89">
        <v>4</v>
      </c>
      <c r="F17" s="89">
        <v>276</v>
      </c>
      <c r="G17" s="90">
        <f t="shared" si="0"/>
        <v>280</v>
      </c>
      <c r="H17" s="91">
        <f>G17/G38</f>
        <v>0.13096351730589337</v>
      </c>
    </row>
    <row r="18" spans="1:8" ht="18.75" customHeight="1" x14ac:dyDescent="0.25">
      <c r="A18" s="85">
        <v>12</v>
      </c>
      <c r="B18" s="86" t="s">
        <v>13</v>
      </c>
      <c r="C18" s="87"/>
      <c r="D18" s="88"/>
      <c r="E18" s="89">
        <v>5</v>
      </c>
      <c r="F18" s="89">
        <v>298</v>
      </c>
      <c r="G18" s="90">
        <f t="shared" si="0"/>
        <v>303</v>
      </c>
      <c r="H18" s="91">
        <f>G18/G38</f>
        <v>0.14172123479887747</v>
      </c>
    </row>
    <row r="19" spans="1:8" ht="18.75" customHeight="1" x14ac:dyDescent="0.25">
      <c r="A19" s="48">
        <v>13</v>
      </c>
      <c r="B19" s="69" t="s">
        <v>78</v>
      </c>
      <c r="C19" s="38"/>
      <c r="D19" s="39"/>
      <c r="E19" s="62"/>
      <c r="F19" s="62">
        <v>3</v>
      </c>
      <c r="G19" s="73">
        <f t="shared" si="0"/>
        <v>3</v>
      </c>
      <c r="H19" s="63">
        <f>G19/G38</f>
        <v>1.403180542563143E-3</v>
      </c>
    </row>
    <row r="20" spans="1:8" ht="31.5" customHeight="1" x14ac:dyDescent="0.25">
      <c r="A20" s="92">
        <v>14</v>
      </c>
      <c r="B20" s="93" t="s">
        <v>24</v>
      </c>
      <c r="C20" s="99"/>
      <c r="D20" s="100"/>
      <c r="E20" s="101">
        <v>1</v>
      </c>
      <c r="F20" s="101">
        <v>153</v>
      </c>
      <c r="G20" s="97">
        <f t="shared" si="0"/>
        <v>154</v>
      </c>
      <c r="H20" s="102">
        <f>G20/G38</f>
        <v>7.2029934518241343E-2</v>
      </c>
    </row>
    <row r="21" spans="1:8" ht="34.5" customHeight="1" x14ac:dyDescent="0.25">
      <c r="A21" s="92">
        <v>15</v>
      </c>
      <c r="B21" s="93" t="s">
        <v>14</v>
      </c>
      <c r="C21" s="94"/>
      <c r="D21" s="95"/>
      <c r="E21" s="96"/>
      <c r="F21" s="96">
        <v>80</v>
      </c>
      <c r="G21" s="97">
        <f t="shared" si="0"/>
        <v>80</v>
      </c>
      <c r="H21" s="98">
        <f>G21/G38</f>
        <v>3.7418147801683815E-2</v>
      </c>
    </row>
    <row r="22" spans="1:8" ht="32.25" customHeight="1" x14ac:dyDescent="0.25">
      <c r="A22" s="85">
        <v>16</v>
      </c>
      <c r="B22" s="86" t="s">
        <v>15</v>
      </c>
      <c r="C22" s="87"/>
      <c r="D22" s="88"/>
      <c r="E22" s="89">
        <v>28</v>
      </c>
      <c r="F22" s="89">
        <v>442</v>
      </c>
      <c r="G22" s="90">
        <f t="shared" si="0"/>
        <v>470</v>
      </c>
      <c r="H22" s="91">
        <f>G22/G38</f>
        <v>0.21983161833489243</v>
      </c>
    </row>
    <row r="23" spans="1:8" ht="33.75" customHeight="1" x14ac:dyDescent="0.25">
      <c r="A23" s="48">
        <v>17</v>
      </c>
      <c r="B23" s="69" t="s">
        <v>16</v>
      </c>
      <c r="C23" s="34"/>
      <c r="D23" s="35"/>
      <c r="E23" s="64">
        <v>1</v>
      </c>
      <c r="F23" s="64">
        <v>9</v>
      </c>
      <c r="G23" s="73">
        <f t="shared" si="0"/>
        <v>10</v>
      </c>
      <c r="H23" s="65">
        <f>G23/G38</f>
        <v>4.6772684752104769E-3</v>
      </c>
    </row>
    <row r="24" spans="1:8" ht="34.5" customHeight="1" x14ac:dyDescent="0.25">
      <c r="A24" s="48">
        <v>18</v>
      </c>
      <c r="B24" s="69" t="s">
        <v>17</v>
      </c>
      <c r="C24" s="34"/>
      <c r="D24" s="35"/>
      <c r="E24" s="64"/>
      <c r="F24" s="64">
        <v>3</v>
      </c>
      <c r="G24" s="73">
        <f t="shared" si="0"/>
        <v>3</v>
      </c>
      <c r="H24" s="65">
        <f>G24/G38</f>
        <v>1.403180542563143E-3</v>
      </c>
    </row>
    <row r="25" spans="1:8" ht="32.25" customHeight="1" x14ac:dyDescent="0.25">
      <c r="A25" s="48">
        <v>19</v>
      </c>
      <c r="B25" s="69" t="s">
        <v>18</v>
      </c>
      <c r="C25" s="34">
        <v>3</v>
      </c>
      <c r="D25" s="35">
        <v>38</v>
      </c>
      <c r="E25" s="64">
        <v>9</v>
      </c>
      <c r="F25" s="64">
        <v>3</v>
      </c>
      <c r="G25" s="73">
        <f t="shared" si="0"/>
        <v>12</v>
      </c>
      <c r="H25" s="65">
        <f>G25/G38</f>
        <v>5.6127221702525721E-3</v>
      </c>
    </row>
    <row r="26" spans="1:8" ht="50.25" customHeight="1" x14ac:dyDescent="0.25">
      <c r="A26" s="92">
        <v>20</v>
      </c>
      <c r="B26" s="93" t="s">
        <v>19</v>
      </c>
      <c r="C26" s="94">
        <v>2</v>
      </c>
      <c r="D26" s="95">
        <v>70</v>
      </c>
      <c r="E26" s="96">
        <v>3</v>
      </c>
      <c r="F26" s="96">
        <v>27</v>
      </c>
      <c r="G26" s="97">
        <f t="shared" si="0"/>
        <v>30</v>
      </c>
      <c r="H26" s="98">
        <f>G26/G38</f>
        <v>1.4031805425631431E-2</v>
      </c>
    </row>
    <row r="27" spans="1:8" s="37" customFormat="1" ht="47.25" customHeight="1" x14ac:dyDescent="0.25">
      <c r="A27" s="48">
        <v>21</v>
      </c>
      <c r="B27" s="86" t="s">
        <v>20</v>
      </c>
      <c r="C27" s="87">
        <v>22</v>
      </c>
      <c r="D27" s="88">
        <v>30</v>
      </c>
      <c r="E27" s="89">
        <v>10</v>
      </c>
      <c r="F27" s="89">
        <v>350</v>
      </c>
      <c r="G27" s="90">
        <f t="shared" si="0"/>
        <v>360</v>
      </c>
      <c r="H27" s="91">
        <f>G27/G38</f>
        <v>0.16838166510757718</v>
      </c>
    </row>
    <row r="28" spans="1:8" s="37" customFormat="1" ht="34.5" customHeight="1" x14ac:dyDescent="0.25">
      <c r="A28" s="48">
        <v>22</v>
      </c>
      <c r="B28" s="68" t="s">
        <v>75</v>
      </c>
      <c r="C28" s="41"/>
      <c r="D28" s="42"/>
      <c r="E28" s="60">
        <v>1</v>
      </c>
      <c r="F28" s="60"/>
      <c r="G28" s="73">
        <f t="shared" si="0"/>
        <v>1</v>
      </c>
      <c r="H28" s="61">
        <f>G28/G38</f>
        <v>4.6772684752104771E-4</v>
      </c>
    </row>
    <row r="29" spans="1:8" ht="20.25" customHeight="1" x14ac:dyDescent="0.25">
      <c r="A29" s="48">
        <v>23</v>
      </c>
      <c r="B29" s="69" t="s">
        <v>21</v>
      </c>
      <c r="C29" s="34"/>
      <c r="D29" s="35"/>
      <c r="E29" s="64">
        <v>1</v>
      </c>
      <c r="F29" s="64">
        <v>10</v>
      </c>
      <c r="G29" s="73">
        <f t="shared" si="0"/>
        <v>11</v>
      </c>
      <c r="H29" s="65">
        <f>G29/G38</f>
        <v>5.144995322731525E-3</v>
      </c>
    </row>
    <row r="30" spans="1:8" ht="37.5" customHeight="1" x14ac:dyDescent="0.25">
      <c r="A30" s="48">
        <v>24</v>
      </c>
      <c r="B30" s="69" t="s">
        <v>77</v>
      </c>
      <c r="C30" s="34"/>
      <c r="D30" s="35"/>
      <c r="E30" s="64"/>
      <c r="F30" s="64">
        <v>14</v>
      </c>
      <c r="G30" s="73">
        <f t="shared" si="0"/>
        <v>14</v>
      </c>
      <c r="H30" s="65">
        <f>G30/G38</f>
        <v>6.5481758652946682E-3</v>
      </c>
    </row>
    <row r="31" spans="1:8" ht="33.75" customHeight="1" x14ac:dyDescent="0.25">
      <c r="A31" s="92">
        <v>25</v>
      </c>
      <c r="B31" s="103" t="s">
        <v>74</v>
      </c>
      <c r="C31" s="104"/>
      <c r="D31" s="104"/>
      <c r="E31" s="105"/>
      <c r="F31" s="106">
        <v>25</v>
      </c>
      <c r="G31" s="97">
        <f t="shared" si="0"/>
        <v>25</v>
      </c>
      <c r="H31" s="107">
        <f>G31/G38</f>
        <v>1.1693171188026192E-2</v>
      </c>
    </row>
    <row r="32" spans="1:8" ht="36" customHeight="1" x14ac:dyDescent="0.25">
      <c r="A32" s="48">
        <v>26</v>
      </c>
      <c r="B32" s="69" t="s">
        <v>25</v>
      </c>
      <c r="C32" s="34"/>
      <c r="D32" s="35"/>
      <c r="E32" s="64">
        <v>1</v>
      </c>
      <c r="F32" s="64">
        <v>10</v>
      </c>
      <c r="G32" s="73">
        <f t="shared" si="0"/>
        <v>11</v>
      </c>
      <c r="H32" s="65">
        <f>G32/G38</f>
        <v>5.144995322731525E-3</v>
      </c>
    </row>
    <row r="33" spans="1:8" ht="65.25" customHeight="1" x14ac:dyDescent="0.25">
      <c r="A33" s="92">
        <v>27</v>
      </c>
      <c r="B33" s="93" t="s">
        <v>22</v>
      </c>
      <c r="C33" s="94"/>
      <c r="D33" s="95"/>
      <c r="E33" s="96">
        <v>4</v>
      </c>
      <c r="F33" s="96">
        <v>33</v>
      </c>
      <c r="G33" s="97">
        <f t="shared" si="0"/>
        <v>37</v>
      </c>
      <c r="H33" s="98">
        <f>G33/G38</f>
        <v>1.7305893358278764E-2</v>
      </c>
    </row>
    <row r="34" spans="1:8" ht="39" customHeight="1" x14ac:dyDescent="0.25">
      <c r="A34" s="48">
        <v>28</v>
      </c>
      <c r="B34" s="69" t="s">
        <v>79</v>
      </c>
      <c r="C34" s="34"/>
      <c r="D34" s="35"/>
      <c r="E34" s="64">
        <v>2</v>
      </c>
      <c r="F34" s="64">
        <v>1</v>
      </c>
      <c r="G34" s="73">
        <f t="shared" si="0"/>
        <v>3</v>
      </c>
      <c r="H34" s="65">
        <f>G34/G38</f>
        <v>1.403180542563143E-3</v>
      </c>
    </row>
    <row r="35" spans="1:8" ht="39" customHeight="1" x14ac:dyDescent="0.25">
      <c r="A35" s="48">
        <v>29</v>
      </c>
      <c r="B35" s="69" t="s">
        <v>91</v>
      </c>
      <c r="C35" s="34"/>
      <c r="D35" s="35"/>
      <c r="E35" s="64">
        <v>2</v>
      </c>
      <c r="F35" s="64"/>
      <c r="G35" s="73">
        <f t="shared" si="0"/>
        <v>2</v>
      </c>
      <c r="H35" s="65">
        <f>G35/G38</f>
        <v>9.3545369504209543E-4</v>
      </c>
    </row>
    <row r="36" spans="1:8" ht="36" customHeight="1" x14ac:dyDescent="0.25">
      <c r="A36" s="48">
        <v>30</v>
      </c>
      <c r="B36" s="69" t="s">
        <v>23</v>
      </c>
      <c r="C36" s="34"/>
      <c r="D36" s="35"/>
      <c r="E36" s="64">
        <v>2</v>
      </c>
      <c r="F36" s="64">
        <v>3</v>
      </c>
      <c r="G36" s="73">
        <f t="shared" si="0"/>
        <v>5</v>
      </c>
      <c r="H36" s="65">
        <f>G36/G38</f>
        <v>2.3386342376052385E-3</v>
      </c>
    </row>
    <row r="37" spans="1:8" ht="50.25" customHeight="1" x14ac:dyDescent="0.25">
      <c r="A37" s="48">
        <v>31</v>
      </c>
      <c r="B37" s="71" t="s">
        <v>76</v>
      </c>
      <c r="C37" s="72"/>
      <c r="D37" s="44"/>
      <c r="E37" s="73">
        <v>4</v>
      </c>
      <c r="F37" s="73">
        <v>2</v>
      </c>
      <c r="G37" s="73">
        <f>SUM(E37:F37)</f>
        <v>6</v>
      </c>
      <c r="H37" s="74">
        <f>G37/G38</f>
        <v>2.8063610851262861E-3</v>
      </c>
    </row>
    <row r="38" spans="1:8" ht="20.25" customHeight="1" x14ac:dyDescent="0.25">
      <c r="A38" s="130" t="s">
        <v>1</v>
      </c>
      <c r="B38" s="131"/>
      <c r="C38" s="44">
        <f>SUM(C14:C29)</f>
        <v>27</v>
      </c>
      <c r="D38" s="44">
        <f>SUM(D14:D29)</f>
        <v>138</v>
      </c>
      <c r="E38" s="66">
        <f>SUM(E7:E37)</f>
        <v>86</v>
      </c>
      <c r="F38" s="66">
        <f>SUM(F8:F37)</f>
        <v>2052</v>
      </c>
      <c r="G38" s="66">
        <f>SUM(G7:G37)</f>
        <v>2138</v>
      </c>
      <c r="H38" s="67">
        <f>SUM(H7:H37)</f>
        <v>1</v>
      </c>
    </row>
    <row r="39" spans="1:8" ht="37.9" customHeight="1" x14ac:dyDescent="0.3">
      <c r="A39" s="14"/>
      <c r="B39" s="15"/>
      <c r="C39" s="16"/>
      <c r="D39" s="17"/>
      <c r="E39" s="17"/>
      <c r="F39" s="13"/>
      <c r="G39" s="13"/>
      <c r="H39" s="18"/>
    </row>
    <row r="40" spans="1:8" ht="56.25" customHeight="1" x14ac:dyDescent="0.3">
      <c r="A40" s="14"/>
      <c r="C40" s="16"/>
      <c r="D40" s="17"/>
      <c r="E40" s="17"/>
      <c r="F40" s="13"/>
      <c r="G40" s="13"/>
      <c r="H40" s="18"/>
    </row>
    <row r="41" spans="1:8" ht="57" customHeight="1" x14ac:dyDescent="0.3">
      <c r="A41" s="14"/>
      <c r="B41" s="15"/>
      <c r="C41" s="16"/>
      <c r="D41" s="17"/>
      <c r="E41" s="17"/>
      <c r="F41" s="13"/>
      <c r="G41" s="13"/>
      <c r="H41" s="18"/>
    </row>
    <row r="42" spans="1:8" ht="45" customHeight="1" x14ac:dyDescent="0.3">
      <c r="A42" s="14"/>
      <c r="B42" s="15"/>
      <c r="C42" s="16"/>
      <c r="D42" s="17"/>
      <c r="E42" s="17"/>
      <c r="F42" s="13"/>
      <c r="G42" s="13"/>
      <c r="H42" s="18"/>
    </row>
    <row r="43" spans="1:8" ht="18.75" x14ac:dyDescent="0.3">
      <c r="A43" s="129"/>
      <c r="B43" s="129"/>
      <c r="C43" s="17"/>
      <c r="D43" s="17"/>
      <c r="E43" s="19"/>
      <c r="F43" s="19"/>
      <c r="G43" s="19"/>
      <c r="H43" s="20"/>
    </row>
    <row r="44" spans="1:8" ht="15.75" x14ac:dyDescent="0.25">
      <c r="C44" s="7"/>
      <c r="D44" s="7"/>
      <c r="E44" s="7"/>
      <c r="F44" s="8"/>
      <c r="G44" s="8"/>
      <c r="H44" s="7"/>
    </row>
    <row r="45" spans="1:8" ht="18.75" x14ac:dyDescent="0.3">
      <c r="C45" s="7"/>
      <c r="D45" s="7"/>
      <c r="E45" s="7"/>
      <c r="F45" s="13"/>
      <c r="G45" s="13"/>
      <c r="H45" s="7"/>
    </row>
  </sheetData>
  <mergeCells count="192">
    <mergeCell ref="A43:B43"/>
    <mergeCell ref="A38:B38"/>
    <mergeCell ref="W1:Z1"/>
    <mergeCell ref="AA1:AD1"/>
    <mergeCell ref="AE1:AH1"/>
    <mergeCell ref="AI1:AL1"/>
    <mergeCell ref="K1:N1"/>
    <mergeCell ref="O1:R1"/>
    <mergeCell ref="S1:V1"/>
    <mergeCell ref="K4:N4"/>
    <mergeCell ref="O4:R4"/>
    <mergeCell ref="S4:V4"/>
    <mergeCell ref="W4:Z4"/>
    <mergeCell ref="AA4:AD4"/>
    <mergeCell ref="AE4:AH4"/>
    <mergeCell ref="AI4:AL4"/>
    <mergeCell ref="AE3:AH3"/>
    <mergeCell ref="AI3:AL3"/>
    <mergeCell ref="F1:H1"/>
    <mergeCell ref="AM4:AP4"/>
    <mergeCell ref="AQ4:AT4"/>
    <mergeCell ref="BG1:BJ1"/>
    <mergeCell ref="BK1:BN1"/>
    <mergeCell ref="BO1:BR1"/>
    <mergeCell ref="AM1:AP1"/>
    <mergeCell ref="AQ1:AT1"/>
    <mergeCell ref="AU1:AX1"/>
    <mergeCell ref="AY1:BB1"/>
    <mergeCell ref="AM3:AP3"/>
    <mergeCell ref="AQ3:AT3"/>
    <mergeCell ref="AU3:AX3"/>
    <mergeCell ref="AY3:BB3"/>
    <mergeCell ref="BK4:BN4"/>
    <mergeCell ref="BO4:BR4"/>
    <mergeCell ref="CI1:CL1"/>
    <mergeCell ref="CM1:CP1"/>
    <mergeCell ref="BC1:BF1"/>
    <mergeCell ref="CQ1:CT1"/>
    <mergeCell ref="CU1:CX1"/>
    <mergeCell ref="BS1:BV1"/>
    <mergeCell ref="BW1:BZ1"/>
    <mergeCell ref="CA1:CD1"/>
    <mergeCell ref="CE1:CH1"/>
    <mergeCell ref="DO1:DR1"/>
    <mergeCell ref="DS1:DV1"/>
    <mergeCell ref="DW1:DZ1"/>
    <mergeCell ref="EA1:ED1"/>
    <mergeCell ref="CY1:DB1"/>
    <mergeCell ref="DC1:DF1"/>
    <mergeCell ref="DG1:DJ1"/>
    <mergeCell ref="DK1:DN1"/>
    <mergeCell ref="EU1:EX1"/>
    <mergeCell ref="FC1:FF1"/>
    <mergeCell ref="FG1:FJ1"/>
    <mergeCell ref="EE1:EH1"/>
    <mergeCell ref="EI1:EL1"/>
    <mergeCell ref="EM1:EP1"/>
    <mergeCell ref="EQ1:ET1"/>
    <mergeCell ref="GA1:GD1"/>
    <mergeCell ref="GE1:GH1"/>
    <mergeCell ref="FW1:FZ1"/>
    <mergeCell ref="IM1:IP1"/>
    <mergeCell ref="IQ1:IT1"/>
    <mergeCell ref="HO1:HR1"/>
    <mergeCell ref="HS1:HV1"/>
    <mergeCell ref="HW1:HZ1"/>
    <mergeCell ref="IA1:ID1"/>
    <mergeCell ref="IE1:IH1"/>
    <mergeCell ref="II1:IL1"/>
    <mergeCell ref="HG1:HJ1"/>
    <mergeCell ref="HK1:HN1"/>
    <mergeCell ref="GQ1:GT1"/>
    <mergeCell ref="GU1:GX1"/>
    <mergeCell ref="GY1:HB1"/>
    <mergeCell ref="HC1:HF1"/>
    <mergeCell ref="IU1:IX1"/>
    <mergeCell ref="K3:N3"/>
    <mergeCell ref="O3:R3"/>
    <mergeCell ref="S3:V3"/>
    <mergeCell ref="W3:Z3"/>
    <mergeCell ref="AA3:AD3"/>
    <mergeCell ref="BS3:BV3"/>
    <mergeCell ref="BW3:BZ3"/>
    <mergeCell ref="CA3:CD3"/>
    <mergeCell ref="CE3:CH3"/>
    <mergeCell ref="BC3:BF3"/>
    <mergeCell ref="BG3:BJ3"/>
    <mergeCell ref="BK3:BN3"/>
    <mergeCell ref="BO3:BR3"/>
    <mergeCell ref="CY3:DB3"/>
    <mergeCell ref="DC3:DF3"/>
    <mergeCell ref="DG3:DJ3"/>
    <mergeCell ref="DK3:DN3"/>
    <mergeCell ref="CI3:CL3"/>
    <mergeCell ref="GI1:GL1"/>
    <mergeCell ref="GM1:GP1"/>
    <mergeCell ref="FK1:FN1"/>
    <mergeCell ref="FO1:FR1"/>
    <mergeCell ref="FS1:FV1"/>
    <mergeCell ref="CM3:CP3"/>
    <mergeCell ref="CQ3:CT3"/>
    <mergeCell ref="CU3:CX3"/>
    <mergeCell ref="EE3:EH3"/>
    <mergeCell ref="EI3:EL3"/>
    <mergeCell ref="EA3:ED3"/>
    <mergeCell ref="FK3:FN3"/>
    <mergeCell ref="FO3:FR3"/>
    <mergeCell ref="FS3:FV3"/>
    <mergeCell ref="EM3:EP3"/>
    <mergeCell ref="EQ3:ET3"/>
    <mergeCell ref="DO3:DR3"/>
    <mergeCell ref="DS3:DV3"/>
    <mergeCell ref="DW3:DZ3"/>
    <mergeCell ref="FW3:FZ3"/>
    <mergeCell ref="EU3:EX3"/>
    <mergeCell ref="EY3:FB3"/>
    <mergeCell ref="FC3:FF3"/>
    <mergeCell ref="FG3:FJ3"/>
    <mergeCell ref="EY1:FB1"/>
    <mergeCell ref="GQ3:GT3"/>
    <mergeCell ref="GU3:GX3"/>
    <mergeCell ref="GY3:HB3"/>
    <mergeCell ref="HC3:HF3"/>
    <mergeCell ref="GA3:GD3"/>
    <mergeCell ref="GE3:GH3"/>
    <mergeCell ref="GI3:GL3"/>
    <mergeCell ref="GM3:GP3"/>
    <mergeCell ref="IU3:IX3"/>
    <mergeCell ref="HW3:HZ3"/>
    <mergeCell ref="IA3:ID3"/>
    <mergeCell ref="IE3:IH3"/>
    <mergeCell ref="II3:IL3"/>
    <mergeCell ref="IM3:IP3"/>
    <mergeCell ref="IQ3:IT3"/>
    <mergeCell ref="HG3:HJ3"/>
    <mergeCell ref="HK3:HN3"/>
    <mergeCell ref="HO3:HR3"/>
    <mergeCell ref="HS3:HV3"/>
    <mergeCell ref="BS4:BV4"/>
    <mergeCell ref="BW4:BZ4"/>
    <mergeCell ref="AU4:AX4"/>
    <mergeCell ref="AY4:BB4"/>
    <mergeCell ref="BC4:BF4"/>
    <mergeCell ref="BG4:BJ4"/>
    <mergeCell ref="CQ4:CT4"/>
    <mergeCell ref="CU4:CX4"/>
    <mergeCell ref="CY4:DB4"/>
    <mergeCell ref="DC4:DF4"/>
    <mergeCell ref="CA4:CD4"/>
    <mergeCell ref="CE4:CH4"/>
    <mergeCell ref="CI4:CL4"/>
    <mergeCell ref="CM4:CP4"/>
    <mergeCell ref="DW4:DZ4"/>
    <mergeCell ref="EA4:ED4"/>
    <mergeCell ref="GU4:GX4"/>
    <mergeCell ref="FS4:FV4"/>
    <mergeCell ref="FW4:FZ4"/>
    <mergeCell ref="GA4:GD4"/>
    <mergeCell ref="GE4:GH4"/>
    <mergeCell ref="EE4:EH4"/>
    <mergeCell ref="EI4:EL4"/>
    <mergeCell ref="DG4:DJ4"/>
    <mergeCell ref="DK4:DN4"/>
    <mergeCell ref="DO4:DR4"/>
    <mergeCell ref="DS4:DV4"/>
    <mergeCell ref="FC4:FF4"/>
    <mergeCell ref="FG4:FJ4"/>
    <mergeCell ref="FK4:FN4"/>
    <mergeCell ref="HW4:HZ4"/>
    <mergeCell ref="IA4:ID4"/>
    <mergeCell ref="GY4:HB4"/>
    <mergeCell ref="HC4:HF4"/>
    <mergeCell ref="HG4:HJ4"/>
    <mergeCell ref="HK4:HN4"/>
    <mergeCell ref="IU4:IX4"/>
    <mergeCell ref="A2:H2"/>
    <mergeCell ref="A3:H3"/>
    <mergeCell ref="A4:H4"/>
    <mergeCell ref="IE4:IH4"/>
    <mergeCell ref="II4:IL4"/>
    <mergeCell ref="IM4:IP4"/>
    <mergeCell ref="IQ4:IT4"/>
    <mergeCell ref="HO4:HR4"/>
    <mergeCell ref="HS4:HV4"/>
    <mergeCell ref="FO4:FR4"/>
    <mergeCell ref="EM4:EP4"/>
    <mergeCell ref="EQ4:ET4"/>
    <mergeCell ref="EU4:EX4"/>
    <mergeCell ref="EY4:FB4"/>
    <mergeCell ref="GI4:GL4"/>
    <mergeCell ref="GM4:GP4"/>
    <mergeCell ref="GQ4:GT4"/>
  </mergeCells>
  <phoneticPr fontId="6" type="noConversion"/>
  <pageMargins left="1.5748031496062993" right="0.74803149606299213" top="0.39370078740157483" bottom="0.19685039370078741" header="0.35433070866141736" footer="0.35433070866141736"/>
  <pageSetup paperSize="9" scale="63" orientation="portrait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zoomScaleNormal="100" workbookViewId="0">
      <selection activeCell="C9" sqref="C9"/>
    </sheetView>
  </sheetViews>
  <sheetFormatPr defaultRowHeight="12.75" x14ac:dyDescent="0.2"/>
  <cols>
    <col min="1" max="1" width="5" customWidth="1"/>
    <col min="2" max="2" width="23.5703125" customWidth="1"/>
    <col min="3" max="3" width="13" customWidth="1"/>
    <col min="4" max="4" width="13.5703125" customWidth="1"/>
    <col min="5" max="5" width="11.5703125" customWidth="1"/>
    <col min="6" max="6" width="10.140625" customWidth="1"/>
    <col min="7" max="7" width="12" customWidth="1"/>
    <col min="8" max="8" width="12.28515625" customWidth="1"/>
    <col min="9" max="9" width="9.5703125" customWidth="1"/>
    <col min="10" max="10" width="16.28515625" customWidth="1"/>
    <col min="11" max="11" width="13.7109375" customWidth="1"/>
    <col min="12" max="12" width="9.5703125" customWidth="1"/>
  </cols>
  <sheetData>
    <row r="1" spans="1:12" ht="92.25" customHeight="1" x14ac:dyDescent="0.2">
      <c r="H1" s="135" t="s">
        <v>87</v>
      </c>
      <c r="I1" s="112"/>
      <c r="J1" s="112"/>
      <c r="K1" s="112"/>
    </row>
    <row r="2" spans="1:12" ht="27" customHeight="1" x14ac:dyDescent="0.2">
      <c r="A2" s="150" t="s">
        <v>86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</row>
    <row r="3" spans="1:12" ht="55.5" customHeight="1" x14ac:dyDescent="0.2">
      <c r="A3" s="151"/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</row>
    <row r="4" spans="1:12" ht="1.5" hidden="1" customHeight="1" x14ac:dyDescent="0.2">
      <c r="A4" s="21"/>
    </row>
    <row r="5" spans="1:12" ht="61.5" customHeight="1" x14ac:dyDescent="0.2">
      <c r="A5" s="141" t="s">
        <v>31</v>
      </c>
      <c r="B5" s="141" t="s">
        <v>6</v>
      </c>
      <c r="C5" s="141" t="s">
        <v>46</v>
      </c>
      <c r="D5" s="141" t="s">
        <v>47</v>
      </c>
      <c r="E5" s="141" t="s">
        <v>48</v>
      </c>
      <c r="F5" s="136" t="s">
        <v>49</v>
      </c>
      <c r="G5" s="137"/>
      <c r="H5" s="138"/>
      <c r="I5" s="136" t="s">
        <v>45</v>
      </c>
      <c r="J5" s="138"/>
      <c r="K5" s="141" t="s">
        <v>50</v>
      </c>
    </row>
    <row r="6" spans="1:12" ht="18" customHeight="1" x14ac:dyDescent="0.2">
      <c r="A6" s="142"/>
      <c r="B6" s="142"/>
      <c r="C6" s="144"/>
      <c r="D6" s="144"/>
      <c r="E6" s="144"/>
      <c r="F6" s="139" t="s">
        <v>7</v>
      </c>
      <c r="G6" s="133" t="s">
        <v>26</v>
      </c>
      <c r="H6" s="134"/>
      <c r="I6" s="139" t="s">
        <v>7</v>
      </c>
      <c r="J6" s="30" t="s">
        <v>52</v>
      </c>
      <c r="K6" s="147"/>
    </row>
    <row r="7" spans="1:12" ht="69.75" customHeight="1" x14ac:dyDescent="0.2">
      <c r="A7" s="143"/>
      <c r="B7" s="143"/>
      <c r="C7" s="145"/>
      <c r="D7" s="145"/>
      <c r="E7" s="145"/>
      <c r="F7" s="140"/>
      <c r="G7" s="31" t="s">
        <v>53</v>
      </c>
      <c r="H7" s="31" t="s">
        <v>54</v>
      </c>
      <c r="I7" s="146"/>
      <c r="J7" s="31" t="s">
        <v>51</v>
      </c>
      <c r="K7" s="146"/>
    </row>
    <row r="8" spans="1:12" ht="15" customHeight="1" x14ac:dyDescent="0.2">
      <c r="A8" s="33">
        <v>1</v>
      </c>
      <c r="B8" s="33">
        <v>2</v>
      </c>
      <c r="C8" s="32">
        <v>3</v>
      </c>
      <c r="D8" s="32">
        <v>4</v>
      </c>
      <c r="E8" s="32">
        <v>5</v>
      </c>
      <c r="F8" s="32">
        <v>6</v>
      </c>
      <c r="G8" s="30">
        <v>7</v>
      </c>
      <c r="H8" s="30">
        <v>8</v>
      </c>
      <c r="I8" s="32">
        <v>9</v>
      </c>
      <c r="J8" s="30">
        <v>10</v>
      </c>
      <c r="K8" s="32">
        <v>11</v>
      </c>
    </row>
    <row r="9" spans="1:12" ht="29.25" customHeight="1" x14ac:dyDescent="0.2">
      <c r="A9" s="27">
        <v>1</v>
      </c>
      <c r="B9" s="28" t="s">
        <v>8</v>
      </c>
      <c r="C9" s="47">
        <v>86</v>
      </c>
      <c r="D9" s="47">
        <v>80</v>
      </c>
      <c r="E9" s="47">
        <v>0</v>
      </c>
      <c r="F9" s="47">
        <v>70</v>
      </c>
      <c r="G9" s="47">
        <v>0</v>
      </c>
      <c r="H9" s="47">
        <v>2</v>
      </c>
      <c r="I9" s="47">
        <v>0</v>
      </c>
      <c r="J9" s="47">
        <v>0</v>
      </c>
      <c r="K9" s="47">
        <v>0</v>
      </c>
    </row>
    <row r="10" spans="1:12" ht="43.5" customHeight="1" x14ac:dyDescent="0.2">
      <c r="A10" s="27">
        <v>2</v>
      </c>
      <c r="B10" s="28" t="s">
        <v>62</v>
      </c>
      <c r="C10" s="48">
        <v>97</v>
      </c>
      <c r="D10" s="48">
        <v>97</v>
      </c>
      <c r="E10" s="48">
        <v>3</v>
      </c>
      <c r="F10" s="48">
        <v>98</v>
      </c>
      <c r="G10" s="48">
        <v>0</v>
      </c>
      <c r="H10" s="48">
        <v>1</v>
      </c>
      <c r="I10" s="48">
        <v>0</v>
      </c>
      <c r="J10" s="48">
        <v>0</v>
      </c>
      <c r="K10" s="48">
        <v>0</v>
      </c>
    </row>
    <row r="11" spans="1:12" ht="45.75" customHeight="1" x14ac:dyDescent="0.2">
      <c r="A11" s="27">
        <v>3</v>
      </c>
      <c r="B11" s="28" t="s">
        <v>44</v>
      </c>
      <c r="C11" s="48">
        <v>373</v>
      </c>
      <c r="D11" s="48">
        <v>358</v>
      </c>
      <c r="E11" s="48">
        <v>12</v>
      </c>
      <c r="F11" s="48">
        <v>333</v>
      </c>
      <c r="G11" s="48">
        <v>0</v>
      </c>
      <c r="H11" s="48">
        <v>5</v>
      </c>
      <c r="I11" s="48">
        <v>31</v>
      </c>
      <c r="J11" s="48">
        <v>0</v>
      </c>
      <c r="K11" s="48">
        <v>0</v>
      </c>
    </row>
    <row r="12" spans="1:12" ht="44.25" customHeight="1" x14ac:dyDescent="0.2">
      <c r="A12" s="27">
        <v>4</v>
      </c>
      <c r="B12" s="28" t="s">
        <v>63</v>
      </c>
      <c r="C12" s="48">
        <v>104</v>
      </c>
      <c r="D12" s="48">
        <v>104</v>
      </c>
      <c r="E12" s="48">
        <v>0</v>
      </c>
      <c r="F12" s="48">
        <v>97</v>
      </c>
      <c r="G12" s="48">
        <v>0</v>
      </c>
      <c r="H12" s="48">
        <v>0</v>
      </c>
      <c r="I12" s="48">
        <v>3</v>
      </c>
      <c r="J12" s="48">
        <v>0</v>
      </c>
      <c r="K12" s="48">
        <v>0</v>
      </c>
    </row>
    <row r="13" spans="1:12" ht="44.25" customHeight="1" x14ac:dyDescent="0.2">
      <c r="A13" s="27">
        <v>5</v>
      </c>
      <c r="B13" s="28" t="s">
        <v>65</v>
      </c>
      <c r="C13" s="49">
        <v>70</v>
      </c>
      <c r="D13" s="49">
        <v>69</v>
      </c>
      <c r="E13" s="49">
        <v>0</v>
      </c>
      <c r="F13" s="49">
        <v>87</v>
      </c>
      <c r="G13" s="49">
        <v>0</v>
      </c>
      <c r="H13" s="49">
        <v>0</v>
      </c>
      <c r="I13" s="49">
        <v>2</v>
      </c>
      <c r="J13" s="49">
        <v>0</v>
      </c>
      <c r="K13" s="49">
        <v>0</v>
      </c>
      <c r="L13" s="50"/>
    </row>
    <row r="14" spans="1:12" ht="43.5" customHeight="1" x14ac:dyDescent="0.2">
      <c r="A14" s="27">
        <v>6</v>
      </c>
      <c r="B14" s="28" t="s">
        <v>64</v>
      </c>
      <c r="C14" s="48">
        <v>111</v>
      </c>
      <c r="D14" s="48">
        <v>96</v>
      </c>
      <c r="E14" s="48">
        <v>1</v>
      </c>
      <c r="F14" s="48">
        <v>100</v>
      </c>
      <c r="G14" s="48">
        <v>0</v>
      </c>
      <c r="H14" s="48">
        <v>1</v>
      </c>
      <c r="I14" s="48">
        <v>0</v>
      </c>
      <c r="J14" s="48">
        <v>0</v>
      </c>
      <c r="K14" s="48">
        <v>0</v>
      </c>
    </row>
    <row r="15" spans="1:12" ht="42.75" customHeight="1" x14ac:dyDescent="0.2">
      <c r="A15" s="27">
        <v>7</v>
      </c>
      <c r="B15" s="28" t="s">
        <v>61</v>
      </c>
      <c r="C15" s="48">
        <v>76</v>
      </c>
      <c r="D15" s="48">
        <v>76</v>
      </c>
      <c r="E15" s="48">
        <v>0</v>
      </c>
      <c r="F15" s="48">
        <v>98</v>
      </c>
      <c r="G15" s="48">
        <v>0</v>
      </c>
      <c r="H15" s="48">
        <v>0</v>
      </c>
      <c r="I15" s="48">
        <v>0</v>
      </c>
      <c r="J15" s="48">
        <v>0</v>
      </c>
      <c r="K15" s="48">
        <v>0</v>
      </c>
    </row>
    <row r="16" spans="1:12" ht="44.25" customHeight="1" x14ac:dyDescent="0.2">
      <c r="A16" s="27">
        <v>8</v>
      </c>
      <c r="B16" s="28" t="s">
        <v>60</v>
      </c>
      <c r="C16" s="48">
        <v>118</v>
      </c>
      <c r="D16" s="48">
        <v>117</v>
      </c>
      <c r="E16" s="48">
        <v>1</v>
      </c>
      <c r="F16" s="48">
        <v>84</v>
      </c>
      <c r="G16" s="48">
        <v>0</v>
      </c>
      <c r="H16" s="48">
        <v>0</v>
      </c>
      <c r="I16" s="48">
        <v>3</v>
      </c>
      <c r="J16" s="48">
        <v>0</v>
      </c>
      <c r="K16" s="48">
        <v>0</v>
      </c>
    </row>
    <row r="17" spans="1:11" ht="45.75" customHeight="1" x14ac:dyDescent="0.2">
      <c r="A17" s="27">
        <v>9</v>
      </c>
      <c r="B17" s="28" t="s">
        <v>59</v>
      </c>
      <c r="C17" s="48">
        <v>354</v>
      </c>
      <c r="D17" s="48">
        <v>343</v>
      </c>
      <c r="E17" s="48">
        <v>0</v>
      </c>
      <c r="F17" s="48">
        <v>388</v>
      </c>
      <c r="G17" s="48">
        <v>0</v>
      </c>
      <c r="H17" s="48">
        <v>6</v>
      </c>
      <c r="I17" s="48">
        <v>0</v>
      </c>
      <c r="J17" s="48">
        <v>0</v>
      </c>
      <c r="K17" s="48">
        <v>0</v>
      </c>
    </row>
    <row r="18" spans="1:11" ht="44.25" customHeight="1" x14ac:dyDescent="0.2">
      <c r="A18" s="27">
        <v>10</v>
      </c>
      <c r="B18" s="28" t="s">
        <v>58</v>
      </c>
      <c r="C18" s="48">
        <v>409</v>
      </c>
      <c r="D18" s="48">
        <v>409</v>
      </c>
      <c r="E18" s="48">
        <v>1</v>
      </c>
      <c r="F18" s="48">
        <v>425</v>
      </c>
      <c r="G18" s="48">
        <v>0</v>
      </c>
      <c r="H18" s="48">
        <v>0</v>
      </c>
      <c r="I18" s="48">
        <v>9</v>
      </c>
      <c r="J18" s="48">
        <v>0</v>
      </c>
      <c r="K18" s="48">
        <v>0</v>
      </c>
    </row>
    <row r="19" spans="1:11" ht="43.5" customHeight="1" x14ac:dyDescent="0.2">
      <c r="A19" s="27">
        <v>11</v>
      </c>
      <c r="B19" s="28" t="s">
        <v>57</v>
      </c>
      <c r="C19" s="55">
        <v>340</v>
      </c>
      <c r="D19" s="55">
        <v>323</v>
      </c>
      <c r="E19" s="55">
        <v>0</v>
      </c>
      <c r="F19" s="55">
        <v>310</v>
      </c>
      <c r="G19" s="55">
        <v>0</v>
      </c>
      <c r="H19" s="55">
        <v>0</v>
      </c>
      <c r="I19" s="55">
        <v>4</v>
      </c>
      <c r="J19" s="48">
        <v>0</v>
      </c>
      <c r="K19" s="48">
        <v>0</v>
      </c>
    </row>
    <row r="20" spans="1:11" ht="26.25" customHeight="1" x14ac:dyDescent="0.2">
      <c r="A20" s="148" t="s">
        <v>42</v>
      </c>
      <c r="B20" s="149"/>
      <c r="C20" s="46">
        <f>SUM(C10:C19)</f>
        <v>2052</v>
      </c>
      <c r="D20" s="46">
        <f>SUM(D10:D19)</f>
        <v>1992</v>
      </c>
      <c r="E20" s="46">
        <f>SUM(E11:E18)</f>
        <v>15</v>
      </c>
      <c r="F20" s="46">
        <f>SUM(F10:F19)</f>
        <v>2020</v>
      </c>
      <c r="G20" s="46">
        <f>SUM(G11:G18)</f>
        <v>0</v>
      </c>
      <c r="H20" s="46">
        <f>SUM(H11:H18)</f>
        <v>12</v>
      </c>
      <c r="I20" s="46">
        <f>SUM(I10:I18)</f>
        <v>48</v>
      </c>
      <c r="J20" s="46">
        <f t="shared" ref="J20:K20" si="0">SUM(J11:J19)</f>
        <v>0</v>
      </c>
      <c r="K20" s="46">
        <f t="shared" si="0"/>
        <v>0</v>
      </c>
    </row>
    <row r="21" spans="1:11" ht="26.25" customHeight="1" x14ac:dyDescent="0.2">
      <c r="A21" s="133" t="s">
        <v>43</v>
      </c>
      <c r="B21" s="134"/>
      <c r="C21" s="45">
        <f>SUM(C9:C19)</f>
        <v>2138</v>
      </c>
      <c r="D21" s="45">
        <f>SUM(D9:D19)</f>
        <v>2072</v>
      </c>
      <c r="E21" s="45">
        <f>SUM(E9:E18)</f>
        <v>18</v>
      </c>
      <c r="F21" s="45">
        <f>SUM(F9:F19)</f>
        <v>2090</v>
      </c>
      <c r="G21" s="45">
        <f>SUM(G9:G18)</f>
        <v>0</v>
      </c>
      <c r="H21" s="45">
        <f>SUM(H9:H18)</f>
        <v>15</v>
      </c>
      <c r="I21" s="45">
        <f>SUM(I9:I18)</f>
        <v>48</v>
      </c>
      <c r="J21" s="45">
        <f t="shared" ref="J21:K21" si="1">SUM(J9:J19)</f>
        <v>0</v>
      </c>
      <c r="K21" s="45">
        <f t="shared" si="1"/>
        <v>0</v>
      </c>
    </row>
    <row r="23" spans="1:11" x14ac:dyDescent="0.2">
      <c r="A23" s="22"/>
    </row>
    <row r="24" spans="1:11" x14ac:dyDescent="0.2">
      <c r="A24" s="22"/>
    </row>
  </sheetData>
  <mergeCells count="15">
    <mergeCell ref="A21:B21"/>
    <mergeCell ref="H1:K1"/>
    <mergeCell ref="F5:H5"/>
    <mergeCell ref="G6:H6"/>
    <mergeCell ref="F6:F7"/>
    <mergeCell ref="B5:B7"/>
    <mergeCell ref="A5:A7"/>
    <mergeCell ref="C5:C7"/>
    <mergeCell ref="D5:D7"/>
    <mergeCell ref="E5:E7"/>
    <mergeCell ref="I5:J5"/>
    <mergeCell ref="I6:I7"/>
    <mergeCell ref="K5:K7"/>
    <mergeCell ref="A20:B20"/>
    <mergeCell ref="A2:L3"/>
  </mergeCells>
  <pageMargins left="0.70866141732283472" right="0.70866141732283472" top="0.55118110236220474" bottom="0.74803149606299213" header="0.31496062992125984" footer="0.31496062992125984"/>
  <pageSetup paperSize="9" scale="59" orientation="portrait" horizontalDpi="4294967295" verticalDpi="4294967295" r:id="rId1"/>
  <ignoredErrors>
    <ignoredError sqref="C20:D2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Статистика</vt:lpstr>
      <vt:lpstr>тематика </vt:lpstr>
      <vt:lpstr>контроль</vt:lpstr>
      <vt:lpstr>контроль!Область_печати</vt:lpstr>
      <vt:lpstr>Статистика!Область_печати</vt:lpstr>
      <vt:lpstr>'тематика '!Область_печати</vt:lpstr>
    </vt:vector>
  </TitlesOfParts>
  <Company>umns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a329</dc:creator>
  <cp:lastModifiedBy>Маслова Наталья Анатольевна</cp:lastModifiedBy>
  <cp:lastPrinted>2021-03-09T11:02:13Z</cp:lastPrinted>
  <dcterms:created xsi:type="dcterms:W3CDTF">2004-05-21T10:07:22Z</dcterms:created>
  <dcterms:modified xsi:type="dcterms:W3CDTF">2021-03-10T06:55:10Z</dcterms:modified>
</cp:coreProperties>
</file>