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2\обращения_3 квартал 2022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externalReferences>
    <externalReference r:id="rId4"/>
    <externalReference r:id="rId5"/>
    <externalReference r:id="rId6"/>
  </externalReference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Статистика!$A$1:$Q$23</definedName>
    <definedName name="_xlnm.Print_Area" localSheetId="1">'тематика '!$A$1:$H$24</definedName>
  </definedNames>
  <calcPr calcId="152511"/>
</workbook>
</file>

<file path=xl/calcChain.xml><?xml version="1.0" encoding="utf-8"?>
<calcChain xmlns="http://schemas.openxmlformats.org/spreadsheetml/2006/main">
  <c r="C7" i="3" l="1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E8" i="3" l="1"/>
  <c r="F8" i="3"/>
  <c r="E9" i="3"/>
  <c r="F9" i="3"/>
  <c r="F10" i="3"/>
  <c r="E11" i="3"/>
  <c r="F11" i="3"/>
  <c r="E12" i="3"/>
  <c r="F12" i="3"/>
  <c r="E13" i="3"/>
  <c r="F13" i="3"/>
  <c r="E14" i="3"/>
  <c r="E15" i="3"/>
  <c r="F15" i="3"/>
  <c r="E16" i="3"/>
  <c r="F16" i="3"/>
  <c r="E17" i="3"/>
  <c r="F17" i="3"/>
  <c r="E18" i="3"/>
  <c r="E19" i="3"/>
  <c r="F19" i="3"/>
  <c r="E20" i="3"/>
  <c r="F20" i="3"/>
  <c r="E21" i="3"/>
  <c r="F21" i="3"/>
  <c r="E22" i="3"/>
  <c r="F22" i="3"/>
  <c r="E23" i="3"/>
  <c r="E7" i="3"/>
  <c r="F7" i="3"/>
  <c r="C10" i="4"/>
  <c r="D10" i="4"/>
  <c r="E10" i="4"/>
  <c r="F10" i="4"/>
  <c r="G10" i="4"/>
  <c r="H10" i="4"/>
  <c r="I10" i="4"/>
  <c r="J10" i="4"/>
  <c r="C11" i="4"/>
  <c r="D11" i="4"/>
  <c r="E11" i="4"/>
  <c r="F11" i="4"/>
  <c r="G11" i="4"/>
  <c r="H11" i="4"/>
  <c r="I11" i="4"/>
  <c r="J11" i="4"/>
  <c r="C12" i="4"/>
  <c r="E12" i="4"/>
  <c r="F12" i="4"/>
  <c r="G12" i="4"/>
  <c r="H12" i="4"/>
  <c r="J12" i="4"/>
  <c r="C13" i="4"/>
  <c r="D13" i="4"/>
  <c r="E13" i="4"/>
  <c r="F13" i="4"/>
  <c r="G13" i="4"/>
  <c r="H13" i="4"/>
  <c r="I13" i="4"/>
  <c r="J13" i="4"/>
  <c r="E14" i="4"/>
  <c r="F14" i="4"/>
  <c r="G14" i="4"/>
  <c r="H14" i="4"/>
  <c r="I14" i="4"/>
  <c r="J14" i="4"/>
  <c r="C15" i="4"/>
  <c r="E15" i="4"/>
  <c r="F15" i="4"/>
  <c r="G15" i="4"/>
  <c r="H15" i="4"/>
  <c r="I15" i="4"/>
  <c r="J15" i="4"/>
  <c r="E16" i="4"/>
  <c r="F16" i="4"/>
  <c r="G16" i="4"/>
  <c r="H16" i="4"/>
  <c r="I16" i="4"/>
  <c r="J16" i="4"/>
  <c r="E17" i="4"/>
  <c r="F17" i="4"/>
  <c r="G17" i="4"/>
  <c r="H17" i="4"/>
  <c r="I17" i="4"/>
  <c r="J17" i="4"/>
  <c r="E18" i="4"/>
  <c r="F18" i="4"/>
  <c r="G18" i="4"/>
  <c r="H18" i="4"/>
  <c r="I18" i="4"/>
  <c r="E19" i="4"/>
  <c r="F19" i="4"/>
  <c r="G19" i="4"/>
  <c r="H19" i="4"/>
  <c r="I19" i="4"/>
  <c r="J19" i="4"/>
  <c r="D9" i="4"/>
  <c r="E9" i="4"/>
  <c r="F9" i="4"/>
  <c r="G9" i="4"/>
  <c r="H9" i="4"/>
  <c r="I9" i="4"/>
  <c r="J9" i="4"/>
  <c r="C9" i="4"/>
  <c r="I12" i="1"/>
  <c r="I13" i="1"/>
  <c r="I14" i="1"/>
  <c r="I15" i="1"/>
  <c r="I16" i="1"/>
  <c r="I17" i="1"/>
  <c r="I18" i="1"/>
  <c r="I19" i="1"/>
  <c r="I20" i="1"/>
  <c r="I21" i="1"/>
  <c r="I11" i="1"/>
  <c r="E12" i="1"/>
  <c r="F12" i="1"/>
  <c r="G12" i="1"/>
  <c r="H12" i="1"/>
  <c r="J12" i="1"/>
  <c r="K12" i="1"/>
  <c r="L12" i="1"/>
  <c r="M12" i="1"/>
  <c r="N12" i="1"/>
  <c r="O12" i="1"/>
  <c r="P12" i="1"/>
  <c r="Q12" i="1"/>
  <c r="E13" i="1"/>
  <c r="F13" i="1"/>
  <c r="G13" i="1"/>
  <c r="H13" i="1"/>
  <c r="J13" i="1"/>
  <c r="K13" i="1"/>
  <c r="L13" i="1"/>
  <c r="M13" i="1"/>
  <c r="N13" i="1"/>
  <c r="O13" i="1"/>
  <c r="P13" i="1"/>
  <c r="Q13" i="1"/>
  <c r="E14" i="1"/>
  <c r="G14" i="1"/>
  <c r="H14" i="1"/>
  <c r="J14" i="1"/>
  <c r="L14" i="1"/>
  <c r="M14" i="1"/>
  <c r="N14" i="1"/>
  <c r="O14" i="1"/>
  <c r="P14" i="1"/>
  <c r="Q14" i="1"/>
  <c r="E15" i="1"/>
  <c r="F15" i="1"/>
  <c r="G15" i="1"/>
  <c r="H15" i="1"/>
  <c r="J15" i="1"/>
  <c r="K15" i="1"/>
  <c r="L15" i="1"/>
  <c r="M15" i="1"/>
  <c r="N15" i="1"/>
  <c r="O15" i="1"/>
  <c r="P15" i="1"/>
  <c r="Q15" i="1"/>
  <c r="E16" i="1"/>
  <c r="G16" i="1"/>
  <c r="H16" i="1"/>
  <c r="J16" i="1"/>
  <c r="K16" i="1"/>
  <c r="L16" i="1"/>
  <c r="M16" i="1"/>
  <c r="N16" i="1"/>
  <c r="O16" i="1"/>
  <c r="P16" i="1"/>
  <c r="Q16" i="1"/>
  <c r="E17" i="1"/>
  <c r="F17" i="1"/>
  <c r="G17" i="1"/>
  <c r="H17" i="1"/>
  <c r="J17" i="1"/>
  <c r="K17" i="1"/>
  <c r="L17" i="1"/>
  <c r="M17" i="1"/>
  <c r="N17" i="1"/>
  <c r="O17" i="1"/>
  <c r="P17" i="1"/>
  <c r="Q17" i="1"/>
  <c r="E18" i="1"/>
  <c r="G18" i="1"/>
  <c r="H18" i="1"/>
  <c r="J18" i="1"/>
  <c r="L18" i="1"/>
  <c r="M18" i="1"/>
  <c r="N18" i="1"/>
  <c r="O18" i="1"/>
  <c r="P18" i="1"/>
  <c r="Q18" i="1"/>
  <c r="E19" i="1"/>
  <c r="G19" i="1"/>
  <c r="H19" i="1"/>
  <c r="J19" i="1"/>
  <c r="K19" i="1"/>
  <c r="L19" i="1"/>
  <c r="M19" i="1"/>
  <c r="N19" i="1"/>
  <c r="O19" i="1"/>
  <c r="P19" i="1"/>
  <c r="Q19" i="1"/>
  <c r="E20" i="1"/>
  <c r="G20" i="1"/>
  <c r="H20" i="1"/>
  <c r="J20" i="1"/>
  <c r="L20" i="1"/>
  <c r="M20" i="1"/>
  <c r="N20" i="1"/>
  <c r="O20" i="1"/>
  <c r="P20" i="1"/>
  <c r="Q20" i="1"/>
  <c r="E21" i="1"/>
  <c r="G21" i="1"/>
  <c r="H21" i="1"/>
  <c r="J21" i="1"/>
  <c r="L21" i="1"/>
  <c r="M21" i="1"/>
  <c r="N21" i="1"/>
  <c r="O21" i="1"/>
  <c r="P21" i="1"/>
  <c r="Q21" i="1"/>
  <c r="F11" i="1"/>
  <c r="G11" i="1"/>
  <c r="H11" i="1"/>
  <c r="J11" i="1"/>
  <c r="K11" i="1"/>
  <c r="L11" i="1"/>
  <c r="M11" i="1"/>
  <c r="N11" i="1"/>
  <c r="O11" i="1"/>
  <c r="P11" i="1"/>
  <c r="Q11" i="1"/>
  <c r="E11" i="1"/>
  <c r="C20" i="4" l="1"/>
  <c r="H23" i="1"/>
  <c r="E22" i="1"/>
  <c r="E23" i="1" s="1"/>
  <c r="F22" i="1"/>
  <c r="F23" i="1" s="1"/>
  <c r="G22" i="1"/>
  <c r="G23" i="1" s="1"/>
  <c r="H22" i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D11" i="1"/>
  <c r="G7" i="3" l="1"/>
  <c r="G9" i="3"/>
  <c r="G11" i="3"/>
  <c r="G13" i="3"/>
  <c r="G15" i="3"/>
  <c r="G17" i="3"/>
  <c r="G19" i="3"/>
  <c r="G21" i="3"/>
  <c r="G23" i="3"/>
  <c r="G20" i="3" l="1"/>
  <c r="G18" i="3"/>
  <c r="G14" i="3"/>
  <c r="G10" i="3"/>
  <c r="G8" i="3"/>
  <c r="G22" i="3"/>
  <c r="G16" i="3"/>
  <c r="G12" i="3"/>
  <c r="D12" i="1"/>
  <c r="D13" i="1"/>
  <c r="D14" i="1"/>
  <c r="C14" i="1" s="1"/>
  <c r="D15" i="1"/>
  <c r="D16" i="1"/>
  <c r="C16" i="1" s="1"/>
  <c r="D17" i="1"/>
  <c r="D18" i="1"/>
  <c r="C18" i="1" s="1"/>
  <c r="D19" i="1"/>
  <c r="D20" i="1"/>
  <c r="D21" i="1"/>
  <c r="C21" i="1" s="1"/>
  <c r="C11" i="1"/>
  <c r="I22" i="1" l="1"/>
  <c r="I23" i="1" s="1"/>
  <c r="D22" i="1"/>
  <c r="D23" i="1" s="1"/>
  <c r="C17" i="1"/>
  <c r="C13" i="1"/>
  <c r="C20" i="1"/>
  <c r="C12" i="1"/>
  <c r="C19" i="1"/>
  <c r="C15" i="1"/>
  <c r="F24" i="3"/>
  <c r="C22" i="1" l="1"/>
  <c r="C23" i="1" s="1"/>
  <c r="E24" i="3"/>
  <c r="C24" i="3"/>
  <c r="D24" i="3"/>
  <c r="D20" i="4"/>
  <c r="D21" i="4" s="1"/>
  <c r="E20" i="4"/>
  <c r="F20" i="4"/>
  <c r="F21" i="4" s="1"/>
  <c r="G20" i="4"/>
  <c r="G21" i="4" s="1"/>
  <c r="H20" i="4"/>
  <c r="H21" i="4" s="1"/>
  <c r="I20" i="4"/>
  <c r="I21" i="4" s="1"/>
  <c r="J20" i="4"/>
  <c r="J21" i="4" s="1"/>
  <c r="E21" i="4"/>
  <c r="C21" i="4"/>
  <c r="K10" i="4"/>
  <c r="K11" i="4"/>
  <c r="K12" i="4"/>
  <c r="K13" i="4"/>
  <c r="K14" i="4"/>
  <c r="K15" i="4"/>
  <c r="K16" i="4"/>
  <c r="K17" i="4"/>
  <c r="K18" i="4"/>
  <c r="K19" i="4"/>
  <c r="K9" i="4"/>
  <c r="K20" i="4" l="1"/>
  <c r="K21" i="4" s="1"/>
  <c r="G24" i="3" l="1"/>
  <c r="H13" i="3" s="1"/>
  <c r="H23" i="3" l="1"/>
  <c r="H20" i="3"/>
  <c r="H22" i="3"/>
  <c r="H17" i="3"/>
  <c r="H21" i="3"/>
  <c r="H10" i="3"/>
  <c r="H7" i="3"/>
  <c r="H8" i="3"/>
  <c r="H19" i="3"/>
  <c r="H16" i="3"/>
  <c r="H12" i="3"/>
  <c r="H14" i="3"/>
  <c r="H11" i="3"/>
  <c r="H18" i="3"/>
  <c r="H9" i="3"/>
  <c r="H15" i="3"/>
  <c r="H24" i="3" l="1"/>
</calcChain>
</file>

<file path=xl/sharedStrings.xml><?xml version="1.0" encoding="utf-8"?>
<sst xmlns="http://schemas.openxmlformats.org/spreadsheetml/2006/main" count="99" uniqueCount="77">
  <si>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</si>
  <si>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</si>
  <si>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</si>
  <si>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</si>
  <si>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</si>
  <si>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</si>
  <si>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</si>
  <si>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</si>
  <si>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</si>
  <si>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</si>
  <si>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</si>
  <si>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</si>
  <si>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</si>
  <si>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</si>
  <si>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</si>
  <si>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</si>
  <si>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</si>
  <si>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</si>
  <si>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</si>
  <si>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</si>
  <si>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</si>
  <si>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</si>
  <si>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</si>
  <si>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</si>
  <si>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</si>
  <si>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</si>
  <si>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</si>
  <si>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</si>
  <si>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</si>
  <si>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</si>
  <si>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</si>
  <si>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</si>
  <si>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</si>
  <si>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</si>
  <si>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</si>
  <si>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</si>
  <si>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</si>
  <si>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</si>
  <si>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</si>
  <si>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</si>
  <si>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</si>
  <si>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</si>
  <si>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</si>
  <si>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</si>
  <si>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</si>
  <si>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</si>
  <si>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0003.0008.0086.0567 Надзор в области организации и проведения азартных игр и лотерей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</si>
  <si>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</si>
  <si>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</si>
  <si>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</si>
  <si>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</si>
  <si>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</si>
  <si>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</si>
  <si>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</si>
  <si>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</si>
  <si>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</si>
  <si>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</si>
  <si>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</si>
  <si>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</si>
  <si>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</si>
  <si>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</si>
  <si>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</si>
  <si>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</si>
  <si>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</si>
  <si>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</si>
  <si>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</si>
  <si>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</si>
  <si>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</si>
  <si>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</si>
  <si>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</si>
  <si>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По другим вопросам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</si>
  <si>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 в 3 квартале 2022 года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</si>
  <si>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 за период c 01.07.2022 по 30.09.2022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</si>
  <si>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3 квартале 2022 года                                                 от __________ № _________</t>
  </si>
  <si>
    <t>Справка по тематике обращений граждан,   поступивших в Управление Федеральной налоговой службы по Тверской области и подведомственные инспекции  за период c 01.07.2022 по 30.09.2022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</si>
  <si>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3 квартале 2022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</si>
  <si>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01.07.2022 по 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</si>
</sst>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5" xfId="0" applyFont="1" applyBorder="1" applyAlignment="1">
      <alignment horizontal="center" vertical="center"/>
    </xf>
    <xf numFmtId="0" fontId="14" fillId="2" borderId="36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4"/>
    </xf>
    <xf numFmtId="0" fontId="11" fillId="0" borderId="14" xfId="0" applyFont="1" applyBorder="1" applyAlignment="1">
      <alignment horizontal="center" vertical="center" wrapText="1" readingOrder="1"/>
    </xf>
    <xf numFmtId="0" fontId="11" fillId="0" borderId="31" xfId="0" applyFont="1" applyBorder="1" applyAlignment="1">
      <alignment horizontal="center" vertical="center" wrapText="1" readingOrder="1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vertical="top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/>
    </xf>
    <xf numFmtId="0" fontId="0" fillId="0" borderId="4" xfId="0" applyBorder="1"/>
    <xf numFmtId="2" fontId="11" fillId="0" borderId="31" xfId="0" applyNumberFormat="1" applyFont="1" applyBorder="1" applyAlignment="1">
      <alignment horizontal="center" vertical="center" wrapText="1" readingOrder="1"/>
    </xf>
    <xf numFmtId="2" fontId="11" fillId="0" borderId="19" xfId="0" applyNumberFormat="1" applyFont="1" applyBorder="1" applyAlignment="1">
      <alignment horizontal="center" vertical="center" wrapText="1" readingOrder="1"/>
    </xf>
    <xf numFmtId="2" fontId="19" fillId="2" borderId="42" xfId="0" applyNumberFormat="1" applyFont="1" applyFill="1" applyBorder="1" applyAlignment="1">
      <alignment horizontal="center" vertical="center" wrapText="1"/>
    </xf>
    <xf numFmtId="2" fontId="19" fillId="2" borderId="30" xfId="0" applyNumberFormat="1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20" fillId="0" borderId="27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textRotation="90" wrapText="1" shrinkToFit="1"/>
    </xf>
    <xf numFmtId="0" fontId="16" fillId="2" borderId="23" xfId="0" applyFont="1" applyFill="1" applyBorder="1" applyAlignment="1">
      <alignment horizontal="center" vertical="center" textRotation="90" wrapText="1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4" fontId="18" fillId="2" borderId="4" xfId="1" applyFont="1" applyFill="1" applyBorder="1" applyAlignment="1">
      <alignment horizontal="center" vertical="center" textRotation="90" wrapText="1"/>
    </xf>
    <xf numFmtId="44" fontId="18" fillId="2" borderId="6" xfId="1" applyFont="1" applyFill="1" applyBorder="1" applyAlignment="1">
      <alignment horizontal="center" vertical="center" textRotation="90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7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AFDD9"/>
      <color rgb="FFFF9966"/>
      <color rgb="FFFFCCCC"/>
      <color rgb="FFFFFF99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2/&#1086;&#1073;&#1088;&#1072;&#1097;&#1077;&#1085;&#1080;&#1103;_&#1080;&#1102;&#1083;&#1100;_2022/&#1089;&#1090;&#1072;&#1090;&#1080;&#1089;&#1090;&#1080;&#1082;&#1072;_&#1090;&#1077;&#1084;&#1072;&#1090;&#1080;&#1082;&#1072;_&#1082;&#1086;&#1085;&#1090;&#1088;&#1086;&#1083;&#1100;_&#1053;&#1060;_&#1080;&#1102;&#1083;&#1100;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2/&#1086;&#1073;&#1088;&#1072;&#1097;&#1077;&#1085;&#1080;&#1103;_&#1072;&#1074;&#1075;&#1091;&#1089;&#1090;_2022/&#1089;&#1090;&#1072;&#1090;&#1080;&#1089;&#1090;&#1080;&#1082;&#1072;_&#1090;&#1077;&#1084;&#1072;&#1090;&#1080;&#1082;&#1072;_&#1082;&#1086;&#1085;&#1090;&#1088;&#1086;&#1083;&#1100;_&#1053;&#1060;_&#1072;&#1074;&#1075;&#1091;&#1089;&#1090;_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2/&#1086;&#1073;&#1088;&#1072;&#1097;&#1077;&#1085;&#1080;&#1103;_&#1089;&#1077;&#1085;&#1090;&#1103;&#1073;&#1088;&#1100;_2022/&#1089;&#1090;&#1072;&#1090;&#1080;&#1089;&#1090;&#1080;&#1082;&#1072;_&#1090;&#1077;&#1084;&#1072;&#1090;&#1080;&#1082;&#1072;_&#1082;&#1086;&#1085;&#1090;&#1088;&#1086;&#1083;&#1100;_&#1053;&#1060;_&#1089;&#1077;&#1085;&#1090;&#1103;&#1073;&#1088;&#1100;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20</v>
          </cell>
          <cell r="F11">
            <v>0</v>
          </cell>
          <cell r="G11">
            <v>0</v>
          </cell>
          <cell r="H11">
            <v>3</v>
          </cell>
          <cell r="J11">
            <v>3</v>
          </cell>
          <cell r="K11">
            <v>8</v>
          </cell>
          <cell r="L11">
            <v>38</v>
          </cell>
          <cell r="M11">
            <v>13</v>
          </cell>
          <cell r="N11">
            <v>1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9</v>
          </cell>
          <cell r="F12">
            <v>2</v>
          </cell>
          <cell r="G12">
            <v>1</v>
          </cell>
          <cell r="H12">
            <v>0</v>
          </cell>
          <cell r="J12">
            <v>10</v>
          </cell>
          <cell r="K12">
            <v>22</v>
          </cell>
          <cell r="L12">
            <v>22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12</v>
          </cell>
          <cell r="F13">
            <v>0</v>
          </cell>
          <cell r="G13">
            <v>4</v>
          </cell>
          <cell r="H13">
            <v>0</v>
          </cell>
          <cell r="J13">
            <v>11</v>
          </cell>
          <cell r="K13">
            <v>32</v>
          </cell>
          <cell r="L13">
            <v>21</v>
          </cell>
          <cell r="M13">
            <v>1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</row>
        <row r="14">
          <cell r="E14">
            <v>5</v>
          </cell>
          <cell r="G14">
            <v>0</v>
          </cell>
          <cell r="H14">
            <v>0</v>
          </cell>
          <cell r="J14">
            <v>20</v>
          </cell>
          <cell r="L14">
            <v>16</v>
          </cell>
          <cell r="M14">
            <v>0</v>
          </cell>
          <cell r="N14">
            <v>0</v>
          </cell>
          <cell r="O14">
            <v>1</v>
          </cell>
          <cell r="P14">
            <v>0</v>
          </cell>
          <cell r="Q14">
            <v>2</v>
          </cell>
        </row>
        <row r="15">
          <cell r="E15">
            <v>2</v>
          </cell>
          <cell r="F15">
            <v>1</v>
          </cell>
          <cell r="G15">
            <v>0</v>
          </cell>
          <cell r="H15">
            <v>0</v>
          </cell>
          <cell r="J15">
            <v>9</v>
          </cell>
          <cell r="K15">
            <v>22</v>
          </cell>
          <cell r="L15">
            <v>12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0</v>
          </cell>
        </row>
        <row r="16">
          <cell r="E16">
            <v>2</v>
          </cell>
          <cell r="G16">
            <v>5</v>
          </cell>
          <cell r="H16">
            <v>0</v>
          </cell>
          <cell r="J16">
            <v>14</v>
          </cell>
          <cell r="K16">
            <v>15</v>
          </cell>
          <cell r="L16">
            <v>13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>
            <v>3</v>
          </cell>
          <cell r="F17">
            <v>2</v>
          </cell>
          <cell r="G17">
            <v>0</v>
          </cell>
          <cell r="H17">
            <v>0</v>
          </cell>
          <cell r="J17">
            <v>13</v>
          </cell>
          <cell r="K17">
            <v>30</v>
          </cell>
          <cell r="L17">
            <v>4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</row>
        <row r="18">
          <cell r="E18">
            <v>5</v>
          </cell>
          <cell r="G18">
            <v>0</v>
          </cell>
          <cell r="H18">
            <v>0</v>
          </cell>
          <cell r="J18">
            <v>18</v>
          </cell>
          <cell r="L18">
            <v>12</v>
          </cell>
          <cell r="M18">
            <v>0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</row>
        <row r="19">
          <cell r="E19">
            <v>20</v>
          </cell>
          <cell r="G19">
            <v>3</v>
          </cell>
          <cell r="H19">
            <v>0</v>
          </cell>
          <cell r="J19">
            <v>70</v>
          </cell>
          <cell r="K19">
            <v>172</v>
          </cell>
          <cell r="L19">
            <v>49</v>
          </cell>
          <cell r="M19">
            <v>0</v>
          </cell>
          <cell r="N19">
            <v>0</v>
          </cell>
          <cell r="O19">
            <v>4</v>
          </cell>
          <cell r="P19">
            <v>0</v>
          </cell>
          <cell r="Q19">
            <v>0</v>
          </cell>
        </row>
        <row r="20">
          <cell r="E20">
            <v>18</v>
          </cell>
          <cell r="G20">
            <v>0</v>
          </cell>
          <cell r="H20">
            <v>0</v>
          </cell>
          <cell r="J20">
            <v>71</v>
          </cell>
          <cell r="L20">
            <v>11</v>
          </cell>
          <cell r="M20">
            <v>0</v>
          </cell>
          <cell r="N20">
            <v>0</v>
          </cell>
          <cell r="O20">
            <v>7</v>
          </cell>
          <cell r="P20">
            <v>0</v>
          </cell>
          <cell r="Q20">
            <v>2</v>
          </cell>
        </row>
        <row r="21">
          <cell r="E21">
            <v>20</v>
          </cell>
          <cell r="G21">
            <v>17</v>
          </cell>
          <cell r="H21">
            <v>0</v>
          </cell>
          <cell r="J21">
            <v>45</v>
          </cell>
          <cell r="L21">
            <v>23</v>
          </cell>
          <cell r="M21">
            <v>0</v>
          </cell>
          <cell r="N21">
            <v>0</v>
          </cell>
          <cell r="O21">
            <v>2</v>
          </cell>
          <cell r="P21">
            <v>0</v>
          </cell>
          <cell r="Q21">
            <v>0</v>
          </cell>
        </row>
      </sheetData>
      <sheetData sheetId="1">
        <row r="7">
          <cell r="C7">
            <v>0</v>
          </cell>
          <cell r="D7">
            <v>0</v>
          </cell>
          <cell r="E7">
            <v>22</v>
          </cell>
          <cell r="F7">
            <v>8</v>
          </cell>
        </row>
        <row r="8">
          <cell r="C8">
            <v>1</v>
          </cell>
          <cell r="D8">
            <v>0</v>
          </cell>
          <cell r="E8">
            <v>26</v>
          </cell>
          <cell r="F8">
            <v>8</v>
          </cell>
        </row>
        <row r="9">
          <cell r="C9">
            <v>3</v>
          </cell>
          <cell r="D9">
            <v>0</v>
          </cell>
          <cell r="E9">
            <v>32</v>
          </cell>
          <cell r="F9">
            <v>26</v>
          </cell>
        </row>
        <row r="10">
          <cell r="C10">
            <v>11</v>
          </cell>
          <cell r="D10">
            <v>4</v>
          </cell>
          <cell r="F10">
            <v>307</v>
          </cell>
        </row>
        <row r="11">
          <cell r="C11">
            <v>4</v>
          </cell>
          <cell r="D11">
            <v>0</v>
          </cell>
          <cell r="E11">
            <v>102</v>
          </cell>
          <cell r="F11">
            <v>8</v>
          </cell>
        </row>
        <row r="12">
          <cell r="C12">
            <v>2</v>
          </cell>
          <cell r="D12">
            <v>0</v>
          </cell>
          <cell r="E12">
            <v>29</v>
          </cell>
          <cell r="F12">
            <v>30</v>
          </cell>
        </row>
        <row r="13">
          <cell r="C13">
            <v>8</v>
          </cell>
          <cell r="D13">
            <v>3</v>
          </cell>
          <cell r="E13">
            <v>117</v>
          </cell>
          <cell r="F13">
            <v>78</v>
          </cell>
        </row>
        <row r="14">
          <cell r="C14">
            <v>2</v>
          </cell>
          <cell r="D14">
            <v>0</v>
          </cell>
          <cell r="E14">
            <v>15</v>
          </cell>
        </row>
        <row r="15">
          <cell r="C15">
            <v>13</v>
          </cell>
          <cell r="D15">
            <v>0</v>
          </cell>
          <cell r="E15">
            <v>88</v>
          </cell>
          <cell r="F15">
            <v>62</v>
          </cell>
        </row>
        <row r="16">
          <cell r="C16">
            <v>4</v>
          </cell>
          <cell r="D16">
            <v>0</v>
          </cell>
          <cell r="E16">
            <v>2</v>
          </cell>
          <cell r="F16">
            <v>0</v>
          </cell>
        </row>
        <row r="17">
          <cell r="C17">
            <v>1</v>
          </cell>
          <cell r="D17">
            <v>0</v>
          </cell>
          <cell r="E17">
            <v>3</v>
          </cell>
          <cell r="F17">
            <v>1</v>
          </cell>
        </row>
        <row r="18">
          <cell r="C18">
            <v>7</v>
          </cell>
          <cell r="D18">
            <v>0</v>
          </cell>
          <cell r="E18">
            <v>8</v>
          </cell>
        </row>
        <row r="19">
          <cell r="C19">
            <v>3</v>
          </cell>
          <cell r="D19">
            <v>0</v>
          </cell>
          <cell r="E19">
            <v>11</v>
          </cell>
          <cell r="F19">
            <v>3</v>
          </cell>
        </row>
        <row r="20">
          <cell r="C20">
            <v>3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3</v>
          </cell>
          <cell r="F21">
            <v>0</v>
          </cell>
        </row>
        <row r="22">
          <cell r="C22">
            <v>2</v>
          </cell>
          <cell r="D22">
            <v>1</v>
          </cell>
          <cell r="E22">
            <v>4</v>
          </cell>
          <cell r="F22">
            <v>44</v>
          </cell>
        </row>
        <row r="23">
          <cell r="C23">
            <v>14</v>
          </cell>
          <cell r="D23">
            <v>0</v>
          </cell>
          <cell r="E23">
            <v>38</v>
          </cell>
        </row>
      </sheetData>
      <sheetData sheetId="2">
        <row r="9">
          <cell r="C9">
            <v>86</v>
          </cell>
          <cell r="D9">
            <v>82</v>
          </cell>
          <cell r="E9">
            <v>1</v>
          </cell>
          <cell r="F9">
            <v>67</v>
          </cell>
          <cell r="G9">
            <v>0</v>
          </cell>
          <cell r="H9">
            <v>0</v>
          </cell>
          <cell r="I9">
            <v>4</v>
          </cell>
          <cell r="J9">
            <v>0</v>
          </cell>
        </row>
        <row r="10">
          <cell r="C10">
            <v>66</v>
          </cell>
          <cell r="D10">
            <v>66</v>
          </cell>
          <cell r="E10">
            <v>0</v>
          </cell>
          <cell r="F10">
            <v>35</v>
          </cell>
          <cell r="G10">
            <v>0</v>
          </cell>
          <cell r="H10">
            <v>1</v>
          </cell>
          <cell r="I10">
            <v>1</v>
          </cell>
          <cell r="J10">
            <v>0</v>
          </cell>
        </row>
        <row r="11">
          <cell r="C11">
            <v>82</v>
          </cell>
          <cell r="D11">
            <v>79</v>
          </cell>
          <cell r="E11">
            <v>0</v>
          </cell>
          <cell r="F11">
            <v>111</v>
          </cell>
          <cell r="G11">
            <v>0</v>
          </cell>
          <cell r="H11">
            <v>1</v>
          </cell>
          <cell r="I11">
            <v>1</v>
          </cell>
          <cell r="J11">
            <v>0</v>
          </cell>
        </row>
        <row r="12">
          <cell r="C12">
            <v>98</v>
          </cell>
          <cell r="E12">
            <v>0</v>
          </cell>
          <cell r="F12">
            <v>95</v>
          </cell>
          <cell r="G12">
            <v>0</v>
          </cell>
          <cell r="H12">
            <v>0</v>
          </cell>
          <cell r="J12">
            <v>0</v>
          </cell>
        </row>
        <row r="13">
          <cell r="C13">
            <v>47</v>
          </cell>
          <cell r="D13">
            <v>47</v>
          </cell>
          <cell r="E13">
            <v>0</v>
          </cell>
          <cell r="F13">
            <v>82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90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C15">
            <v>53</v>
          </cell>
          <cell r="E15">
            <v>0</v>
          </cell>
          <cell r="F15">
            <v>63</v>
          </cell>
          <cell r="G15">
            <v>0</v>
          </cell>
          <cell r="H15">
            <v>0</v>
          </cell>
          <cell r="I15">
            <v>3</v>
          </cell>
          <cell r="J15">
            <v>1</v>
          </cell>
        </row>
        <row r="16">
          <cell r="E16">
            <v>0</v>
          </cell>
          <cell r="F16">
            <v>76</v>
          </cell>
          <cell r="G16">
            <v>0</v>
          </cell>
          <cell r="H16">
            <v>0</v>
          </cell>
          <cell r="I16">
            <v>2</v>
          </cell>
          <cell r="J16">
            <v>0</v>
          </cell>
        </row>
        <row r="17">
          <cell r="E17">
            <v>0</v>
          </cell>
          <cell r="F17">
            <v>284</v>
          </cell>
          <cell r="G17">
            <v>0</v>
          </cell>
          <cell r="H17">
            <v>0</v>
          </cell>
          <cell r="I17">
            <v>5</v>
          </cell>
          <cell r="J17">
            <v>0</v>
          </cell>
        </row>
        <row r="18">
          <cell r="E18">
            <v>0</v>
          </cell>
          <cell r="F18">
            <v>247</v>
          </cell>
          <cell r="G18">
            <v>1</v>
          </cell>
          <cell r="H18">
            <v>0</v>
          </cell>
          <cell r="I18">
            <v>3</v>
          </cell>
        </row>
        <row r="19">
          <cell r="E19">
            <v>0</v>
          </cell>
          <cell r="F19">
            <v>286</v>
          </cell>
          <cell r="G19">
            <v>0</v>
          </cell>
          <cell r="H19">
            <v>0</v>
          </cell>
          <cell r="I19">
            <v>5</v>
          </cell>
          <cell r="J19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30</v>
          </cell>
          <cell r="F11">
            <v>0</v>
          </cell>
          <cell r="G11">
            <v>0</v>
          </cell>
          <cell r="H11">
            <v>0</v>
          </cell>
          <cell r="J11">
            <v>8</v>
          </cell>
          <cell r="K11">
            <v>1</v>
          </cell>
          <cell r="L11">
            <v>46</v>
          </cell>
          <cell r="M11">
            <v>10</v>
          </cell>
          <cell r="N11">
            <v>5</v>
          </cell>
          <cell r="O11">
            <v>4</v>
          </cell>
          <cell r="P11">
            <v>0</v>
          </cell>
          <cell r="Q11">
            <v>1</v>
          </cell>
        </row>
        <row r="12">
          <cell r="E12">
            <v>4</v>
          </cell>
          <cell r="F12">
            <v>1</v>
          </cell>
          <cell r="G12">
            <v>2</v>
          </cell>
          <cell r="H12">
            <v>0</v>
          </cell>
          <cell r="J12">
            <v>16</v>
          </cell>
          <cell r="K12">
            <v>18</v>
          </cell>
          <cell r="L12">
            <v>19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3</v>
          </cell>
          <cell r="F13">
            <v>1</v>
          </cell>
          <cell r="G13">
            <v>11</v>
          </cell>
          <cell r="H13">
            <v>0</v>
          </cell>
          <cell r="J13">
            <v>17</v>
          </cell>
          <cell r="K13">
            <v>27</v>
          </cell>
          <cell r="L13">
            <v>39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1</v>
          </cell>
        </row>
        <row r="14">
          <cell r="E14">
            <v>5</v>
          </cell>
          <cell r="G14">
            <v>1</v>
          </cell>
          <cell r="H14">
            <v>0</v>
          </cell>
          <cell r="J14">
            <v>13</v>
          </cell>
          <cell r="L14">
            <v>15</v>
          </cell>
          <cell r="M14">
            <v>0</v>
          </cell>
          <cell r="N14">
            <v>0</v>
          </cell>
          <cell r="O14">
            <v>3</v>
          </cell>
          <cell r="P14">
            <v>0</v>
          </cell>
          <cell r="Q14">
            <v>3</v>
          </cell>
        </row>
        <row r="15">
          <cell r="E15">
            <v>1</v>
          </cell>
          <cell r="F15">
            <v>1</v>
          </cell>
          <cell r="G15">
            <v>0</v>
          </cell>
          <cell r="H15">
            <v>0</v>
          </cell>
          <cell r="J15">
            <v>20</v>
          </cell>
          <cell r="K15">
            <v>13</v>
          </cell>
          <cell r="L15">
            <v>9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0</v>
          </cell>
        </row>
        <row r="16">
          <cell r="E16">
            <v>1</v>
          </cell>
          <cell r="G16">
            <v>0</v>
          </cell>
          <cell r="H16">
            <v>0</v>
          </cell>
          <cell r="J16">
            <v>1</v>
          </cell>
          <cell r="K16">
            <v>11</v>
          </cell>
          <cell r="L16">
            <v>13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>
            <v>6</v>
          </cell>
          <cell r="F17">
            <v>2</v>
          </cell>
          <cell r="G17">
            <v>0</v>
          </cell>
          <cell r="H17">
            <v>0</v>
          </cell>
          <cell r="J17">
            <v>13</v>
          </cell>
          <cell r="K17">
            <v>18</v>
          </cell>
          <cell r="L17">
            <v>6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</row>
        <row r="18">
          <cell r="E18">
            <v>4</v>
          </cell>
          <cell r="G18">
            <v>0</v>
          </cell>
          <cell r="H18">
            <v>0</v>
          </cell>
          <cell r="J18">
            <v>16</v>
          </cell>
          <cell r="L18">
            <v>11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>
            <v>13</v>
          </cell>
          <cell r="G19">
            <v>7</v>
          </cell>
          <cell r="H19">
            <v>0</v>
          </cell>
          <cell r="J19">
            <v>41</v>
          </cell>
          <cell r="K19">
            <v>97</v>
          </cell>
          <cell r="L19">
            <v>36</v>
          </cell>
          <cell r="M19">
            <v>0</v>
          </cell>
          <cell r="N19">
            <v>0</v>
          </cell>
          <cell r="O19">
            <v>8</v>
          </cell>
          <cell r="P19">
            <v>0</v>
          </cell>
          <cell r="Q19">
            <v>0</v>
          </cell>
        </row>
        <row r="20">
          <cell r="E20">
            <v>25</v>
          </cell>
          <cell r="G20">
            <v>0</v>
          </cell>
          <cell r="H20">
            <v>0</v>
          </cell>
          <cell r="J20">
            <v>72</v>
          </cell>
          <cell r="L20">
            <v>15</v>
          </cell>
          <cell r="M20">
            <v>2</v>
          </cell>
          <cell r="N20">
            <v>0</v>
          </cell>
          <cell r="O20">
            <v>9</v>
          </cell>
          <cell r="P20">
            <v>0</v>
          </cell>
          <cell r="Q20">
            <v>0</v>
          </cell>
        </row>
        <row r="21">
          <cell r="E21">
            <v>13</v>
          </cell>
          <cell r="G21">
            <v>38</v>
          </cell>
          <cell r="H21">
            <v>0</v>
          </cell>
          <cell r="J21">
            <v>51</v>
          </cell>
          <cell r="L21">
            <v>32</v>
          </cell>
          <cell r="M21">
            <v>2</v>
          </cell>
          <cell r="N21">
            <v>0</v>
          </cell>
          <cell r="O21">
            <v>10</v>
          </cell>
          <cell r="P21">
            <v>0</v>
          </cell>
          <cell r="Q21">
            <v>0</v>
          </cell>
        </row>
      </sheetData>
      <sheetData sheetId="1">
        <row r="7">
          <cell r="C7">
            <v>4</v>
          </cell>
          <cell r="E7">
            <v>21</v>
          </cell>
          <cell r="F7">
            <v>6</v>
          </cell>
        </row>
        <row r="8">
          <cell r="C8">
            <v>1</v>
          </cell>
          <cell r="E8">
            <v>21</v>
          </cell>
          <cell r="F8">
            <v>14</v>
          </cell>
        </row>
        <row r="9">
          <cell r="C9">
            <v>3</v>
          </cell>
          <cell r="E9">
            <v>26</v>
          </cell>
          <cell r="F9">
            <v>16</v>
          </cell>
        </row>
        <row r="10">
          <cell r="C10">
            <v>10</v>
          </cell>
          <cell r="F10">
            <v>252</v>
          </cell>
        </row>
        <row r="11">
          <cell r="C11">
            <v>2</v>
          </cell>
          <cell r="E11">
            <v>103</v>
          </cell>
          <cell r="F11">
            <v>10</v>
          </cell>
        </row>
        <row r="12">
          <cell r="C12">
            <v>1</v>
          </cell>
          <cell r="E12">
            <v>25</v>
          </cell>
          <cell r="F12">
            <v>18</v>
          </cell>
        </row>
        <row r="13">
          <cell r="C13">
            <v>18</v>
          </cell>
          <cell r="E13">
            <v>151</v>
          </cell>
          <cell r="F13">
            <v>86</v>
          </cell>
        </row>
        <row r="14">
          <cell r="C14">
            <v>1</v>
          </cell>
          <cell r="E14">
            <v>8</v>
          </cell>
        </row>
        <row r="15">
          <cell r="C15">
            <v>12</v>
          </cell>
          <cell r="E15">
            <v>88</v>
          </cell>
          <cell r="F15">
            <v>48</v>
          </cell>
        </row>
        <row r="16">
          <cell r="C16">
            <v>16</v>
          </cell>
          <cell r="E16">
            <v>1</v>
          </cell>
          <cell r="F16">
            <v>0</v>
          </cell>
        </row>
        <row r="17">
          <cell r="E17">
            <v>13</v>
          </cell>
          <cell r="F17">
            <v>2</v>
          </cell>
        </row>
        <row r="18">
          <cell r="E18">
            <v>11</v>
          </cell>
        </row>
        <row r="19">
          <cell r="C19">
            <v>1</v>
          </cell>
          <cell r="E19">
            <v>17</v>
          </cell>
          <cell r="F19">
            <v>3</v>
          </cell>
        </row>
        <row r="20">
          <cell r="C20">
            <v>3</v>
          </cell>
          <cell r="E20">
            <v>0</v>
          </cell>
          <cell r="F20">
            <v>0</v>
          </cell>
        </row>
        <row r="21">
          <cell r="C21">
            <v>1</v>
          </cell>
          <cell r="E21">
            <v>2</v>
          </cell>
          <cell r="F21">
            <v>0</v>
          </cell>
        </row>
        <row r="22">
          <cell r="C22">
            <v>5</v>
          </cell>
          <cell r="D22">
            <v>1</v>
          </cell>
          <cell r="E22">
            <v>3</v>
          </cell>
          <cell r="F22">
            <v>0</v>
          </cell>
        </row>
        <row r="23">
          <cell r="C23">
            <v>25</v>
          </cell>
          <cell r="E23">
            <v>42</v>
          </cell>
        </row>
      </sheetData>
      <sheetData sheetId="2">
        <row r="9">
          <cell r="C9">
            <v>104</v>
          </cell>
          <cell r="D9">
            <v>96</v>
          </cell>
          <cell r="E9">
            <v>0</v>
          </cell>
          <cell r="F9">
            <v>58</v>
          </cell>
          <cell r="G9">
            <v>0</v>
          </cell>
          <cell r="H9">
            <v>0</v>
          </cell>
          <cell r="I9">
            <v>2</v>
          </cell>
          <cell r="J9">
            <v>0</v>
          </cell>
        </row>
        <row r="10">
          <cell r="C10">
            <v>60</v>
          </cell>
          <cell r="D10">
            <v>60</v>
          </cell>
          <cell r="E10">
            <v>0</v>
          </cell>
          <cell r="F10">
            <v>51</v>
          </cell>
          <cell r="G10">
            <v>0</v>
          </cell>
          <cell r="H10">
            <v>1</v>
          </cell>
          <cell r="I10">
            <v>2</v>
          </cell>
          <cell r="J10">
            <v>2</v>
          </cell>
        </row>
        <row r="11">
          <cell r="C11">
            <v>99</v>
          </cell>
          <cell r="D11">
            <v>93</v>
          </cell>
          <cell r="E11">
            <v>0</v>
          </cell>
          <cell r="F11">
            <v>82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100</v>
          </cell>
          <cell r="E12">
            <v>0</v>
          </cell>
          <cell r="F12">
            <v>115</v>
          </cell>
          <cell r="G12">
            <v>0</v>
          </cell>
          <cell r="H12">
            <v>0</v>
          </cell>
          <cell r="J12">
            <v>0</v>
          </cell>
        </row>
        <row r="13">
          <cell r="C13">
            <v>45</v>
          </cell>
          <cell r="D13">
            <v>45</v>
          </cell>
          <cell r="E13">
            <v>0</v>
          </cell>
          <cell r="F13">
            <v>42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24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C15">
            <v>45</v>
          </cell>
          <cell r="E15">
            <v>0</v>
          </cell>
          <cell r="F15">
            <v>45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</row>
        <row r="16">
          <cell r="E16">
            <v>0</v>
          </cell>
          <cell r="F16">
            <v>60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163</v>
          </cell>
          <cell r="G17">
            <v>0</v>
          </cell>
          <cell r="H17">
            <v>0</v>
          </cell>
          <cell r="I17">
            <v>8</v>
          </cell>
          <cell r="J17">
            <v>1</v>
          </cell>
        </row>
        <row r="18">
          <cell r="E18">
            <v>0</v>
          </cell>
          <cell r="F18">
            <v>299</v>
          </cell>
          <cell r="G18">
            <v>0</v>
          </cell>
          <cell r="H18">
            <v>0</v>
          </cell>
          <cell r="I18">
            <v>4</v>
          </cell>
        </row>
        <row r="19">
          <cell r="E19">
            <v>0</v>
          </cell>
          <cell r="F19">
            <v>244</v>
          </cell>
          <cell r="G19">
            <v>1</v>
          </cell>
          <cell r="H19">
            <v>0</v>
          </cell>
          <cell r="I19">
            <v>6</v>
          </cell>
          <cell r="J1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25</v>
          </cell>
          <cell r="F11">
            <v>1</v>
          </cell>
          <cell r="G11">
            <v>0</v>
          </cell>
          <cell r="H11">
            <v>0</v>
          </cell>
          <cell r="J11">
            <v>8</v>
          </cell>
          <cell r="K11">
            <v>5</v>
          </cell>
          <cell r="L11">
            <v>27</v>
          </cell>
          <cell r="M11">
            <v>10</v>
          </cell>
          <cell r="N11">
            <v>3</v>
          </cell>
          <cell r="O11">
            <v>3</v>
          </cell>
          <cell r="P11">
            <v>0</v>
          </cell>
          <cell r="Q11">
            <v>1</v>
          </cell>
        </row>
        <row r="12">
          <cell r="E12">
            <v>5</v>
          </cell>
          <cell r="F12">
            <v>8</v>
          </cell>
          <cell r="G12">
            <v>1</v>
          </cell>
          <cell r="H12">
            <v>0</v>
          </cell>
          <cell r="J12">
            <v>9</v>
          </cell>
          <cell r="K12">
            <v>30</v>
          </cell>
          <cell r="L12">
            <v>26</v>
          </cell>
          <cell r="M12">
            <v>0</v>
          </cell>
          <cell r="N12">
            <v>0</v>
          </cell>
          <cell r="O12">
            <v>1</v>
          </cell>
          <cell r="P12">
            <v>0</v>
          </cell>
          <cell r="Q12">
            <v>0</v>
          </cell>
        </row>
        <row r="13">
          <cell r="E13">
            <v>16</v>
          </cell>
          <cell r="F13">
            <v>5</v>
          </cell>
          <cell r="G13">
            <v>4</v>
          </cell>
          <cell r="H13">
            <v>0</v>
          </cell>
          <cell r="J13">
            <v>21</v>
          </cell>
          <cell r="K13">
            <v>58</v>
          </cell>
          <cell r="L13">
            <v>45</v>
          </cell>
          <cell r="M13">
            <v>0</v>
          </cell>
          <cell r="N13">
            <v>0</v>
          </cell>
          <cell r="O13">
            <v>5</v>
          </cell>
          <cell r="P13">
            <v>0</v>
          </cell>
          <cell r="Q13">
            <v>2</v>
          </cell>
        </row>
        <row r="14">
          <cell r="E14">
            <v>8</v>
          </cell>
          <cell r="G14">
            <v>2</v>
          </cell>
          <cell r="H14">
            <v>0</v>
          </cell>
          <cell r="J14">
            <v>14</v>
          </cell>
          <cell r="L14">
            <v>19</v>
          </cell>
          <cell r="M14">
            <v>0</v>
          </cell>
          <cell r="N14">
            <v>0</v>
          </cell>
          <cell r="O14">
            <v>8</v>
          </cell>
          <cell r="P14">
            <v>0</v>
          </cell>
          <cell r="Q14">
            <v>3</v>
          </cell>
        </row>
        <row r="15">
          <cell r="E15">
            <v>2</v>
          </cell>
          <cell r="F15">
            <v>1</v>
          </cell>
          <cell r="G15">
            <v>0</v>
          </cell>
          <cell r="H15">
            <v>0</v>
          </cell>
          <cell r="J15">
            <v>7</v>
          </cell>
          <cell r="K15">
            <v>19</v>
          </cell>
          <cell r="L15">
            <v>8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0</v>
          </cell>
        </row>
        <row r="16">
          <cell r="E16">
            <v>2</v>
          </cell>
          <cell r="G16">
            <v>4</v>
          </cell>
          <cell r="H16">
            <v>0</v>
          </cell>
          <cell r="J16">
            <v>5</v>
          </cell>
          <cell r="K16">
            <v>20</v>
          </cell>
          <cell r="L16">
            <v>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>
            <v>0</v>
          </cell>
          <cell r="F17">
            <v>1</v>
          </cell>
          <cell r="G17">
            <v>0</v>
          </cell>
          <cell r="H17">
            <v>0</v>
          </cell>
          <cell r="J17">
            <v>8</v>
          </cell>
          <cell r="K17">
            <v>28</v>
          </cell>
          <cell r="L17">
            <v>8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</row>
        <row r="18">
          <cell r="E18">
            <v>4</v>
          </cell>
          <cell r="G18">
            <v>0</v>
          </cell>
          <cell r="H18">
            <v>0</v>
          </cell>
          <cell r="J18">
            <v>11</v>
          </cell>
          <cell r="L18">
            <v>13</v>
          </cell>
          <cell r="M18">
            <v>0</v>
          </cell>
          <cell r="N18">
            <v>0</v>
          </cell>
          <cell r="O18">
            <v>5</v>
          </cell>
          <cell r="P18">
            <v>0</v>
          </cell>
          <cell r="Q18">
            <v>0</v>
          </cell>
        </row>
        <row r="19">
          <cell r="E19">
            <v>13</v>
          </cell>
          <cell r="G19">
            <v>4</v>
          </cell>
          <cell r="H19">
            <v>0</v>
          </cell>
          <cell r="J19">
            <v>41</v>
          </cell>
          <cell r="K19">
            <v>179</v>
          </cell>
          <cell r="L19">
            <v>41</v>
          </cell>
          <cell r="M19">
            <v>0</v>
          </cell>
          <cell r="N19">
            <v>0</v>
          </cell>
          <cell r="O19">
            <v>14</v>
          </cell>
          <cell r="P19">
            <v>0</v>
          </cell>
          <cell r="Q19">
            <v>0</v>
          </cell>
        </row>
        <row r="20">
          <cell r="E20">
            <v>20</v>
          </cell>
          <cell r="G20">
            <v>0</v>
          </cell>
          <cell r="H20">
            <v>0</v>
          </cell>
          <cell r="J20">
            <v>64</v>
          </cell>
          <cell r="L20">
            <v>11</v>
          </cell>
          <cell r="M20">
            <v>0</v>
          </cell>
          <cell r="N20">
            <v>0</v>
          </cell>
          <cell r="O20">
            <v>3</v>
          </cell>
          <cell r="P20">
            <v>0</v>
          </cell>
          <cell r="Q20">
            <v>0</v>
          </cell>
        </row>
        <row r="21">
          <cell r="E21">
            <v>25</v>
          </cell>
          <cell r="G21">
            <v>6</v>
          </cell>
          <cell r="H21">
            <v>0</v>
          </cell>
          <cell r="J21">
            <v>52</v>
          </cell>
          <cell r="L21">
            <v>23</v>
          </cell>
          <cell r="M21">
            <v>0</v>
          </cell>
          <cell r="N21">
            <v>0</v>
          </cell>
          <cell r="O21">
            <v>15</v>
          </cell>
          <cell r="P21">
            <v>0</v>
          </cell>
          <cell r="Q21">
            <v>0</v>
          </cell>
        </row>
      </sheetData>
      <sheetData sheetId="1">
        <row r="7">
          <cell r="C7">
            <v>3</v>
          </cell>
          <cell r="D7">
            <v>1</v>
          </cell>
          <cell r="E7">
            <v>45</v>
          </cell>
          <cell r="F7">
            <v>54</v>
          </cell>
        </row>
        <row r="8">
          <cell r="C8">
            <v>2</v>
          </cell>
          <cell r="E8">
            <v>46</v>
          </cell>
          <cell r="F8">
            <v>74</v>
          </cell>
        </row>
        <row r="9">
          <cell r="C9">
            <v>2</v>
          </cell>
          <cell r="D9">
            <v>1</v>
          </cell>
          <cell r="E9">
            <v>70</v>
          </cell>
          <cell r="F9">
            <v>171</v>
          </cell>
        </row>
        <row r="10">
          <cell r="C10">
            <v>10</v>
          </cell>
          <cell r="D10">
            <v>1</v>
          </cell>
          <cell r="F10">
            <v>206</v>
          </cell>
        </row>
        <row r="11">
          <cell r="D11">
            <v>1</v>
          </cell>
          <cell r="E11">
            <v>78</v>
          </cell>
          <cell r="F11">
            <v>10</v>
          </cell>
        </row>
        <row r="12">
          <cell r="E12">
            <v>26</v>
          </cell>
          <cell r="F12">
            <v>48</v>
          </cell>
        </row>
        <row r="13">
          <cell r="C13">
            <v>21</v>
          </cell>
          <cell r="D13">
            <v>1</v>
          </cell>
          <cell r="E13">
            <v>94</v>
          </cell>
          <cell r="F13">
            <v>104</v>
          </cell>
        </row>
        <row r="14">
          <cell r="C14">
            <v>4</v>
          </cell>
          <cell r="E14">
            <v>21</v>
          </cell>
        </row>
        <row r="15">
          <cell r="C15">
            <v>6</v>
          </cell>
          <cell r="E15">
            <v>64</v>
          </cell>
          <cell r="F15">
            <v>66</v>
          </cell>
        </row>
        <row r="16">
          <cell r="C16">
            <v>6</v>
          </cell>
          <cell r="E16">
            <v>1</v>
          </cell>
          <cell r="F16">
            <v>0</v>
          </cell>
        </row>
        <row r="17">
          <cell r="E17">
            <v>11</v>
          </cell>
          <cell r="F17">
            <v>5</v>
          </cell>
        </row>
        <row r="18">
          <cell r="C18">
            <v>1</v>
          </cell>
          <cell r="E18">
            <v>14</v>
          </cell>
        </row>
        <row r="19">
          <cell r="C19">
            <v>4</v>
          </cell>
          <cell r="E19">
            <v>12</v>
          </cell>
          <cell r="F19">
            <v>0</v>
          </cell>
        </row>
        <row r="20">
          <cell r="C20">
            <v>5</v>
          </cell>
          <cell r="E20">
            <v>0</v>
          </cell>
          <cell r="F20">
            <v>0</v>
          </cell>
        </row>
        <row r="21">
          <cell r="E21">
            <v>1</v>
          </cell>
          <cell r="F21">
            <v>0</v>
          </cell>
        </row>
        <row r="22">
          <cell r="C22">
            <v>1</v>
          </cell>
          <cell r="E22">
            <v>1</v>
          </cell>
          <cell r="F22">
            <v>0</v>
          </cell>
        </row>
        <row r="23">
          <cell r="C23">
            <v>11</v>
          </cell>
          <cell r="D23">
            <v>1</v>
          </cell>
          <cell r="E23">
            <v>42</v>
          </cell>
        </row>
      </sheetData>
      <sheetData sheetId="2">
        <row r="9">
          <cell r="C9">
            <v>82</v>
          </cell>
          <cell r="D9">
            <v>74</v>
          </cell>
          <cell r="E9">
            <v>0</v>
          </cell>
          <cell r="F9">
            <v>67</v>
          </cell>
          <cell r="G9">
            <v>0</v>
          </cell>
          <cell r="H9">
            <v>0</v>
          </cell>
          <cell r="I9">
            <v>2</v>
          </cell>
          <cell r="J9">
            <v>0</v>
          </cell>
        </row>
        <row r="10">
          <cell r="C10">
            <v>80</v>
          </cell>
          <cell r="D10">
            <v>80</v>
          </cell>
          <cell r="E10">
            <v>0</v>
          </cell>
          <cell r="F10">
            <v>48</v>
          </cell>
          <cell r="G10">
            <v>0</v>
          </cell>
          <cell r="H10">
            <v>1</v>
          </cell>
          <cell r="I10">
            <v>3</v>
          </cell>
          <cell r="J10">
            <v>0</v>
          </cell>
        </row>
        <row r="11">
          <cell r="C11">
            <v>154</v>
          </cell>
          <cell r="D11">
            <v>150</v>
          </cell>
          <cell r="E11">
            <v>1</v>
          </cell>
          <cell r="F11">
            <v>118</v>
          </cell>
          <cell r="G11">
            <v>0</v>
          </cell>
          <cell r="H11">
            <v>0</v>
          </cell>
          <cell r="I11">
            <v>4</v>
          </cell>
          <cell r="J11">
            <v>0</v>
          </cell>
        </row>
        <row r="12">
          <cell r="C12">
            <v>106</v>
          </cell>
          <cell r="E12">
            <v>0</v>
          </cell>
          <cell r="F12">
            <v>87</v>
          </cell>
          <cell r="G12">
            <v>0</v>
          </cell>
          <cell r="H12">
            <v>0</v>
          </cell>
          <cell r="J12">
            <v>0</v>
          </cell>
        </row>
        <row r="13">
          <cell r="C13">
            <v>38</v>
          </cell>
          <cell r="D13">
            <v>38</v>
          </cell>
          <cell r="E13">
            <v>0</v>
          </cell>
          <cell r="F13">
            <v>30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33</v>
          </cell>
          <cell r="G14">
            <v>0</v>
          </cell>
          <cell r="H14">
            <v>0</v>
          </cell>
          <cell r="I14">
            <v>1</v>
          </cell>
          <cell r="J14">
            <v>0</v>
          </cell>
        </row>
        <row r="15">
          <cell r="C15">
            <v>45</v>
          </cell>
          <cell r="E15">
            <v>0</v>
          </cell>
          <cell r="F15">
            <v>48</v>
          </cell>
          <cell r="G15">
            <v>0</v>
          </cell>
          <cell r="H15">
            <v>0</v>
          </cell>
          <cell r="I15">
            <v>5</v>
          </cell>
          <cell r="J15">
            <v>0</v>
          </cell>
        </row>
        <row r="16">
          <cell r="E16">
            <v>0</v>
          </cell>
          <cell r="F16">
            <v>57</v>
          </cell>
          <cell r="G16">
            <v>0</v>
          </cell>
          <cell r="H16">
            <v>0</v>
          </cell>
          <cell r="I16">
            <v>3</v>
          </cell>
          <cell r="J16">
            <v>0</v>
          </cell>
        </row>
        <row r="17">
          <cell r="E17">
            <v>0</v>
          </cell>
          <cell r="F17">
            <v>188</v>
          </cell>
          <cell r="G17">
            <v>0</v>
          </cell>
          <cell r="H17">
            <v>0</v>
          </cell>
          <cell r="I17">
            <v>8</v>
          </cell>
          <cell r="J17">
            <v>4</v>
          </cell>
        </row>
        <row r="18">
          <cell r="E18">
            <v>0</v>
          </cell>
          <cell r="F18">
            <v>266</v>
          </cell>
          <cell r="G18">
            <v>0</v>
          </cell>
          <cell r="H18">
            <v>0</v>
          </cell>
          <cell r="I18">
            <v>18</v>
          </cell>
        </row>
        <row r="19">
          <cell r="E19">
            <v>0</v>
          </cell>
          <cell r="F19">
            <v>263</v>
          </cell>
          <cell r="G19">
            <v>0</v>
          </cell>
          <cell r="H19">
            <v>0</v>
          </cell>
          <cell r="I19">
            <v>8</v>
          </cell>
          <cell r="J1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view="pageBreakPreview" zoomScaleNormal="100" zoomScaleSheetLayoutView="100" workbookViewId="0">
      <selection activeCell="K22" sqref="K22"/>
    </sheetView>
  </sheetViews>
  <sheetFormatPr defaultRowHeight="12.75" x14ac:dyDescent="0.2"/>
  <cols>
    <col min="1" max="1" width="3.85546875" style="2" customWidth="1"/>
    <col min="2" max="2" width="2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7109375" customWidth="1"/>
  </cols>
  <sheetData>
    <row r="1" spans="1:17" ht="54.75" customHeight="1" x14ac:dyDescent="0.2">
      <c r="K1" s="63" t="s">
        <v>71</v>
      </c>
      <c r="L1" s="63"/>
      <c r="M1" s="63"/>
      <c r="N1" s="64"/>
      <c r="O1" s="64"/>
    </row>
    <row r="2" spans="1:17" ht="57.75" customHeight="1" thickBot="1" x14ac:dyDescent="0.35">
      <c r="A2" s="65" t="s">
        <v>72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66"/>
    </row>
    <row r="3" spans="1:17" ht="27" customHeight="1" x14ac:dyDescent="0.2">
      <c r="A3" s="69" t="s">
        <v>23</v>
      </c>
      <c r="B3" s="71" t="s">
        <v>24</v>
      </c>
      <c r="C3" s="73" t="s">
        <v>25</v>
      </c>
      <c r="D3" s="74"/>
      <c r="E3" s="74"/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94" t="s">
        <v>0</v>
      </c>
    </row>
    <row r="4" spans="1:17" ht="19.5" customHeight="1" x14ac:dyDescent="0.2">
      <c r="A4" s="70"/>
      <c r="B4" s="72"/>
      <c r="C4" s="77" t="s">
        <v>48</v>
      </c>
      <c r="D4" s="79" t="s">
        <v>26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1"/>
      <c r="Q4" s="95"/>
    </row>
    <row r="5" spans="1:17" ht="22.5" customHeight="1" x14ac:dyDescent="0.2">
      <c r="A5" s="70"/>
      <c r="B5" s="72"/>
      <c r="C5" s="77"/>
      <c r="D5" s="79" t="s">
        <v>27</v>
      </c>
      <c r="E5" s="80"/>
      <c r="F5" s="80"/>
      <c r="G5" s="80"/>
      <c r="H5" s="80"/>
      <c r="I5" s="80"/>
      <c r="J5" s="80"/>
      <c r="K5" s="80"/>
      <c r="L5" s="82" t="s">
        <v>28</v>
      </c>
      <c r="M5" s="82" t="s">
        <v>41</v>
      </c>
      <c r="N5" s="82" t="s">
        <v>20</v>
      </c>
      <c r="O5" s="82" t="s">
        <v>29</v>
      </c>
      <c r="P5" s="84" t="s">
        <v>21</v>
      </c>
      <c r="Q5" s="95"/>
    </row>
    <row r="6" spans="1:17" ht="21.75" customHeight="1" x14ac:dyDescent="0.2">
      <c r="A6" s="70"/>
      <c r="B6" s="72"/>
      <c r="C6" s="77"/>
      <c r="D6" s="86" t="s">
        <v>22</v>
      </c>
      <c r="E6" s="87"/>
      <c r="F6" s="88"/>
      <c r="G6" s="89" t="s">
        <v>49</v>
      </c>
      <c r="H6" s="89" t="s">
        <v>30</v>
      </c>
      <c r="I6" s="92" t="s">
        <v>31</v>
      </c>
      <c r="J6" s="93"/>
      <c r="K6" s="93"/>
      <c r="L6" s="83"/>
      <c r="M6" s="83"/>
      <c r="N6" s="83"/>
      <c r="O6" s="83"/>
      <c r="P6" s="85"/>
      <c r="Q6" s="95"/>
    </row>
    <row r="7" spans="1:17" ht="16.5" customHeight="1" x14ac:dyDescent="0.2">
      <c r="A7" s="70"/>
      <c r="B7" s="72"/>
      <c r="C7" s="78"/>
      <c r="D7" s="96" t="s">
        <v>5</v>
      </c>
      <c r="E7" s="86" t="s">
        <v>50</v>
      </c>
      <c r="F7" s="88"/>
      <c r="G7" s="90"/>
      <c r="H7" s="91"/>
      <c r="I7" s="96" t="s">
        <v>5</v>
      </c>
      <c r="J7" s="86" t="s">
        <v>26</v>
      </c>
      <c r="K7" s="88"/>
      <c r="L7" s="83"/>
      <c r="M7" s="83"/>
      <c r="N7" s="83"/>
      <c r="O7" s="83"/>
      <c r="P7" s="85"/>
      <c r="Q7" s="95"/>
    </row>
    <row r="8" spans="1:17" ht="57.75" customHeight="1" x14ac:dyDescent="0.2">
      <c r="A8" s="70"/>
      <c r="B8" s="72"/>
      <c r="C8" s="78"/>
      <c r="D8" s="97"/>
      <c r="E8" s="89" t="s">
        <v>51</v>
      </c>
      <c r="F8" s="98" t="s">
        <v>52</v>
      </c>
      <c r="G8" s="90"/>
      <c r="H8" s="91"/>
      <c r="I8" s="97"/>
      <c r="J8" s="100" t="s">
        <v>51</v>
      </c>
      <c r="K8" s="98" t="s">
        <v>52</v>
      </c>
      <c r="L8" s="83"/>
      <c r="M8" s="83"/>
      <c r="N8" s="83"/>
      <c r="O8" s="83"/>
      <c r="P8" s="85"/>
      <c r="Q8" s="95"/>
    </row>
    <row r="9" spans="1:17" ht="22.5" customHeight="1" thickBot="1" x14ac:dyDescent="0.25">
      <c r="A9" s="70"/>
      <c r="B9" s="72"/>
      <c r="C9" s="78"/>
      <c r="D9" s="97"/>
      <c r="E9" s="90"/>
      <c r="F9" s="99"/>
      <c r="G9" s="90"/>
      <c r="H9" s="90"/>
      <c r="I9" s="97"/>
      <c r="J9" s="89"/>
      <c r="K9" s="99"/>
      <c r="L9" s="83"/>
      <c r="M9" s="83"/>
      <c r="N9" s="83"/>
      <c r="O9" s="83"/>
      <c r="P9" s="85"/>
      <c r="Q9" s="95"/>
    </row>
    <row r="10" spans="1:17" s="1" customFormat="1" ht="19.5" customHeight="1" thickBot="1" x14ac:dyDescent="0.25">
      <c r="A10" s="32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  <c r="H10" s="33">
        <v>8</v>
      </c>
      <c r="I10" s="33">
        <v>9</v>
      </c>
      <c r="J10" s="33">
        <v>10</v>
      </c>
      <c r="K10" s="33">
        <v>11</v>
      </c>
      <c r="L10" s="33">
        <v>12</v>
      </c>
      <c r="M10" s="33">
        <v>13</v>
      </c>
      <c r="N10" s="34">
        <v>14</v>
      </c>
      <c r="O10" s="34">
        <v>15</v>
      </c>
      <c r="P10" s="34">
        <v>16</v>
      </c>
      <c r="Q10" s="35">
        <v>17</v>
      </c>
    </row>
    <row r="11" spans="1:17" s="1" customFormat="1" ht="45" customHeight="1" x14ac:dyDescent="0.2">
      <c r="A11" s="29">
        <v>1</v>
      </c>
      <c r="B11" s="30" t="s">
        <v>55</v>
      </c>
      <c r="C11" s="31">
        <f>D11+G11++H11+I11+L11+M11+N11+O11+P11</f>
        <v>272</v>
      </c>
      <c r="D11" s="31">
        <f>E11+F11</f>
        <v>76</v>
      </c>
      <c r="E11" s="31">
        <f>[1]Статистика!E11+[2]Статистика!E11+[3]Статистика!E11</f>
        <v>75</v>
      </c>
      <c r="F11" s="31">
        <f>[1]Статистика!F11+[2]Статистика!F11+[3]Статистика!F11</f>
        <v>1</v>
      </c>
      <c r="G11" s="31">
        <f>[1]Статистика!G11+[2]Статистика!G11+[3]Статистика!G11</f>
        <v>0</v>
      </c>
      <c r="H11" s="31">
        <f>[1]Статистика!H11+[2]Статистика!H11+[3]Статистика!H11</f>
        <v>3</v>
      </c>
      <c r="I11" s="31">
        <f>J11+K11</f>
        <v>33</v>
      </c>
      <c r="J11" s="31">
        <f>[1]Статистика!J11+[2]Статистика!J11+[3]Статистика!J11</f>
        <v>19</v>
      </c>
      <c r="K11" s="31">
        <f>[1]Статистика!K11+[2]Статистика!K11+[3]Статистика!K11</f>
        <v>14</v>
      </c>
      <c r="L11" s="31">
        <f>[1]Статистика!L11+[2]Статистика!L11+[3]Статистика!L11</f>
        <v>111</v>
      </c>
      <c r="M11" s="31">
        <f>[1]Статистика!M11+[2]Статистика!M11+[3]Статистика!M11</f>
        <v>33</v>
      </c>
      <c r="N11" s="31">
        <f>[1]Статистика!N11+[2]Статистика!N11+[3]Статистика!N11</f>
        <v>9</v>
      </c>
      <c r="O11" s="31">
        <f>[1]Статистика!O11+[2]Статистика!O11+[3]Статистика!O11</f>
        <v>7</v>
      </c>
      <c r="P11" s="31">
        <f>[1]Статистика!P11+[2]Статистика!P11+[3]Статистика!P11</f>
        <v>0</v>
      </c>
      <c r="Q11" s="31">
        <f>[1]Статистика!Q11+[2]Статистика!Q11+[3]Статистика!Q11</f>
        <v>3</v>
      </c>
    </row>
    <row r="12" spans="1:17" s="1" customFormat="1" ht="40.5" customHeight="1" x14ac:dyDescent="0.2">
      <c r="A12" s="25">
        <v>2</v>
      </c>
      <c r="B12" s="21" t="s">
        <v>56</v>
      </c>
      <c r="C12" s="31">
        <f t="shared" ref="C12:C20" si="0">D12+G12++H12+I12+L12+M12+N12+O12+P12</f>
        <v>206</v>
      </c>
      <c r="D12" s="31">
        <f t="shared" ref="D12:D21" si="1">E12+F12</f>
        <v>29</v>
      </c>
      <c r="E12" s="31">
        <f>[1]Статистика!E12+[2]Статистика!E12+[3]Статистика!E12</f>
        <v>18</v>
      </c>
      <c r="F12" s="31">
        <f>[1]Статистика!F12+[2]Статистика!F12+[3]Статистика!F12</f>
        <v>11</v>
      </c>
      <c r="G12" s="31">
        <f>[1]Статистика!G12+[2]Статистика!G12+[3]Статистика!G12</f>
        <v>4</v>
      </c>
      <c r="H12" s="31">
        <f>[1]Статистика!H12+[2]Статистика!H12+[3]Статистика!H12</f>
        <v>0</v>
      </c>
      <c r="I12" s="31">
        <f t="shared" ref="I12:I21" si="2">J12+K12</f>
        <v>105</v>
      </c>
      <c r="J12" s="31">
        <f>[1]Статистика!J12+[2]Статистика!J12+[3]Статистика!J12</f>
        <v>35</v>
      </c>
      <c r="K12" s="31">
        <f>[1]Статистика!K12+[2]Статистика!K12+[3]Статистика!K12</f>
        <v>70</v>
      </c>
      <c r="L12" s="31">
        <f>[1]Статистика!L12+[2]Статистика!L12+[3]Статистика!L12</f>
        <v>67</v>
      </c>
      <c r="M12" s="31">
        <f>[1]Статистика!M12+[2]Статистика!M12+[3]Статистика!M12</f>
        <v>0</v>
      </c>
      <c r="N12" s="31">
        <f>[1]Статистика!N12+[2]Статистика!N12+[3]Статистика!N12</f>
        <v>0</v>
      </c>
      <c r="O12" s="31">
        <f>[1]Статистика!O12+[2]Статистика!O12+[3]Статистика!O12</f>
        <v>1</v>
      </c>
      <c r="P12" s="31">
        <f>[1]Статистика!P12+[2]Статистика!P12+[3]Статистика!P12</f>
        <v>0</v>
      </c>
      <c r="Q12" s="31">
        <f>[1]Статистика!Q12+[2]Статистика!Q12+[3]Статистика!Q12</f>
        <v>0</v>
      </c>
    </row>
    <row r="13" spans="1:17" ht="45" x14ac:dyDescent="0.2">
      <c r="A13" s="25">
        <v>3</v>
      </c>
      <c r="B13" s="21" t="s">
        <v>57</v>
      </c>
      <c r="C13" s="31">
        <f t="shared" si="0"/>
        <v>335</v>
      </c>
      <c r="D13" s="31">
        <f t="shared" si="1"/>
        <v>37</v>
      </c>
      <c r="E13" s="31">
        <f>[1]Статистика!E13+[2]Статистика!E13+[3]Статистика!E13</f>
        <v>31</v>
      </c>
      <c r="F13" s="31">
        <f>[1]Статистика!F13+[2]Статистика!F13+[3]Статистика!F13</f>
        <v>6</v>
      </c>
      <c r="G13" s="31">
        <f>[1]Статистика!G13+[2]Статистика!G13+[3]Статистика!G13</f>
        <v>19</v>
      </c>
      <c r="H13" s="31">
        <f>[1]Статистика!H13+[2]Статистика!H13+[3]Статистика!H13</f>
        <v>0</v>
      </c>
      <c r="I13" s="31">
        <f t="shared" si="2"/>
        <v>166</v>
      </c>
      <c r="J13" s="31">
        <f>[1]Статистика!J13+[2]Статистика!J13+[3]Статистика!J13</f>
        <v>49</v>
      </c>
      <c r="K13" s="31">
        <f>[1]Статистика!K13+[2]Статистика!K13+[3]Статистика!K13</f>
        <v>117</v>
      </c>
      <c r="L13" s="31">
        <f>[1]Статистика!L13+[2]Статистика!L13+[3]Статистика!L13</f>
        <v>105</v>
      </c>
      <c r="M13" s="31">
        <f>[1]Статистика!M13+[2]Статистика!M13+[3]Статистика!M13</f>
        <v>2</v>
      </c>
      <c r="N13" s="31">
        <f>[1]Статистика!N13+[2]Статистика!N13+[3]Статистика!N13</f>
        <v>0</v>
      </c>
      <c r="O13" s="31">
        <f>[1]Статистика!O13+[2]Статистика!O13+[3]Статистика!O13</f>
        <v>6</v>
      </c>
      <c r="P13" s="31">
        <f>[1]Статистика!P13+[2]Статистика!P13+[3]Статистика!P13</f>
        <v>0</v>
      </c>
      <c r="Q13" s="31">
        <f>[1]Статистика!Q13+[2]Статистика!Q13+[3]Статистика!Q13</f>
        <v>3</v>
      </c>
    </row>
    <row r="14" spans="1:17" ht="45" x14ac:dyDescent="0.2">
      <c r="A14" s="25">
        <v>4</v>
      </c>
      <c r="B14" s="21" t="s">
        <v>58</v>
      </c>
      <c r="C14" s="31">
        <f t="shared" si="0"/>
        <v>304</v>
      </c>
      <c r="D14" s="31">
        <f t="shared" si="1"/>
        <v>22</v>
      </c>
      <c r="E14" s="31">
        <f>[1]Статистика!E14+[2]Статистика!E14+[3]Статистика!E14</f>
        <v>18</v>
      </c>
      <c r="F14" s="31">
        <v>4</v>
      </c>
      <c r="G14" s="31">
        <f>[1]Статистика!G14+[2]Статистика!G14+[3]Статистика!G14</f>
        <v>3</v>
      </c>
      <c r="H14" s="31">
        <f>[1]Статистика!H14+[2]Статистика!H14+[3]Статистика!H14</f>
        <v>0</v>
      </c>
      <c r="I14" s="31">
        <f t="shared" si="2"/>
        <v>217</v>
      </c>
      <c r="J14" s="31">
        <f>[1]Статистика!J14+[2]Статистика!J14+[3]Статистика!J14</f>
        <v>47</v>
      </c>
      <c r="K14" s="31">
        <v>170</v>
      </c>
      <c r="L14" s="31">
        <f>[1]Статистика!L14+[2]Статистика!L14+[3]Статистика!L14</f>
        <v>50</v>
      </c>
      <c r="M14" s="31">
        <f>[1]Статистика!M14+[2]Статистика!M14+[3]Статистика!M14</f>
        <v>0</v>
      </c>
      <c r="N14" s="31">
        <f>[1]Статистика!N14+[2]Статистика!N14+[3]Статистика!N14</f>
        <v>0</v>
      </c>
      <c r="O14" s="31">
        <f>[1]Статистика!O14+[2]Статистика!O14+[3]Статистика!O14</f>
        <v>12</v>
      </c>
      <c r="P14" s="31">
        <f>[1]Статистика!P14+[2]Статистика!P14+[3]Статистика!P14</f>
        <v>0</v>
      </c>
      <c r="Q14" s="31">
        <f>[1]Статистика!Q14+[2]Статистика!Q14+[3]Статистика!Q14</f>
        <v>8</v>
      </c>
    </row>
    <row r="15" spans="1:17" ht="45" x14ac:dyDescent="0.2">
      <c r="A15" s="25">
        <v>5</v>
      </c>
      <c r="B15" s="21" t="s">
        <v>59</v>
      </c>
      <c r="C15" s="31">
        <f t="shared" si="0"/>
        <v>130</v>
      </c>
      <c r="D15" s="31">
        <f t="shared" si="1"/>
        <v>8</v>
      </c>
      <c r="E15" s="31">
        <f>[1]Статистика!E15+[2]Статистика!E15+[3]Статистика!E15</f>
        <v>5</v>
      </c>
      <c r="F15" s="31">
        <f>[1]Статистика!F15+[2]Статистика!F15+[3]Статистика!F15</f>
        <v>3</v>
      </c>
      <c r="G15" s="31">
        <f>[1]Статистика!G15+[2]Статистика!G15+[3]Статистика!G15</f>
        <v>0</v>
      </c>
      <c r="H15" s="31">
        <f>[1]Статистика!H15+[2]Статистика!H15+[3]Статистика!H15</f>
        <v>0</v>
      </c>
      <c r="I15" s="31">
        <f t="shared" si="2"/>
        <v>90</v>
      </c>
      <c r="J15" s="31">
        <f>[1]Статистика!J15+[2]Статистика!J15+[3]Статистика!J15</f>
        <v>36</v>
      </c>
      <c r="K15" s="31">
        <f>[1]Статистика!K15+[2]Статистика!K15+[3]Статистика!K15</f>
        <v>54</v>
      </c>
      <c r="L15" s="31">
        <f>[1]Статистика!L15+[2]Статистика!L15+[3]Статистика!L15</f>
        <v>29</v>
      </c>
      <c r="M15" s="31">
        <f>[1]Статистика!M15+[2]Статистика!M15+[3]Статистика!M15</f>
        <v>0</v>
      </c>
      <c r="N15" s="31">
        <f>[1]Статистика!N15+[2]Статистика!N15+[3]Статистика!N15</f>
        <v>0</v>
      </c>
      <c r="O15" s="31">
        <f>[1]Статистика!O15+[2]Статистика!O15+[3]Статистика!O15</f>
        <v>3</v>
      </c>
      <c r="P15" s="31">
        <f>[1]Статистика!P15+[2]Статистика!P15+[3]Статистика!P15</f>
        <v>0</v>
      </c>
      <c r="Q15" s="31">
        <f>[1]Статистика!Q15+[2]Статистика!Q15+[3]Статистика!Q15</f>
        <v>0</v>
      </c>
    </row>
    <row r="16" spans="1:17" ht="45" x14ac:dyDescent="0.2">
      <c r="A16" s="25">
        <v>6</v>
      </c>
      <c r="B16" s="21" t="s">
        <v>60</v>
      </c>
      <c r="C16" s="31">
        <f>D16+G16++H16+I16+L16+M16+N16+O16+P16</f>
        <v>116</v>
      </c>
      <c r="D16" s="31">
        <f t="shared" si="1"/>
        <v>8</v>
      </c>
      <c r="E16" s="31">
        <f>[1]Статистика!E16+[2]Статистика!E16+[3]Статистика!E16</f>
        <v>5</v>
      </c>
      <c r="F16" s="31">
        <v>3</v>
      </c>
      <c r="G16" s="31">
        <f>[1]Статистика!G16+[2]Статистика!G16+[3]Статистика!G16</f>
        <v>9</v>
      </c>
      <c r="H16" s="31">
        <f>[1]Статистика!H16+[2]Статистика!H16+[3]Статистика!H16</f>
        <v>0</v>
      </c>
      <c r="I16" s="31">
        <f t="shared" si="2"/>
        <v>66</v>
      </c>
      <c r="J16" s="31">
        <f>[1]Статистика!J16+[2]Статистика!J16+[3]Статистика!J16</f>
        <v>20</v>
      </c>
      <c r="K16" s="31">
        <f>[1]Статистика!K16+[2]Статистика!K16+[3]Статистика!K16</f>
        <v>46</v>
      </c>
      <c r="L16" s="31">
        <f>[1]Статистика!L16+[2]Статистика!L16+[3]Статистика!L16</f>
        <v>33</v>
      </c>
      <c r="M16" s="31">
        <f>[1]Статистика!M16+[2]Статистика!M16+[3]Статистика!M16</f>
        <v>0</v>
      </c>
      <c r="N16" s="31">
        <f>[1]Статистика!N16+[2]Статистика!N16+[3]Статистика!N16</f>
        <v>0</v>
      </c>
      <c r="O16" s="31">
        <f>[1]Статистика!O16+[2]Статистика!O16+[3]Статистика!O16</f>
        <v>0</v>
      </c>
      <c r="P16" s="31">
        <f>[1]Статистика!P16+[2]Статистика!P16+[3]Статистика!P16</f>
        <v>0</v>
      </c>
      <c r="Q16" s="31">
        <f>[1]Статистика!Q16+[2]Статистика!Q16+[3]Статистика!Q16</f>
        <v>0</v>
      </c>
    </row>
    <row r="17" spans="1:17" ht="45" x14ac:dyDescent="0.2">
      <c r="A17" s="25">
        <v>7</v>
      </c>
      <c r="B17" s="21" t="s">
        <v>61</v>
      </c>
      <c r="C17" s="31">
        <f t="shared" si="0"/>
        <v>143</v>
      </c>
      <c r="D17" s="31">
        <f t="shared" si="1"/>
        <v>14</v>
      </c>
      <c r="E17" s="31">
        <f>[1]Статистика!E17+[2]Статистика!E17+[3]Статистика!E17</f>
        <v>9</v>
      </c>
      <c r="F17" s="31">
        <f>[1]Статистика!F17+[2]Статистика!F17+[3]Статистика!F17</f>
        <v>5</v>
      </c>
      <c r="G17" s="31">
        <f>[1]Статистика!G17+[2]Статистика!G17+[3]Статистика!G17</f>
        <v>0</v>
      </c>
      <c r="H17" s="31">
        <f>[1]Статистика!H17+[2]Статистика!H17+[3]Статистика!H17</f>
        <v>0</v>
      </c>
      <c r="I17" s="31">
        <f t="shared" si="2"/>
        <v>110</v>
      </c>
      <c r="J17" s="31">
        <f>[1]Статистика!J17+[2]Статистика!J17+[3]Статистика!J17</f>
        <v>34</v>
      </c>
      <c r="K17" s="31">
        <f>[1]Статистика!K17+[2]Статистика!K17+[3]Статистика!K17</f>
        <v>76</v>
      </c>
      <c r="L17" s="31">
        <f>[1]Статистика!L17+[2]Статистика!L17+[3]Статистика!L17</f>
        <v>18</v>
      </c>
      <c r="M17" s="31">
        <f>[1]Статистика!M17+[2]Статистика!M17+[3]Статистика!M17</f>
        <v>0</v>
      </c>
      <c r="N17" s="31">
        <f>[1]Статистика!N17+[2]Статистика!N17+[3]Статистика!N17</f>
        <v>0</v>
      </c>
      <c r="O17" s="31">
        <f>[1]Статистика!O17+[2]Статистика!O17+[3]Статистика!O17</f>
        <v>1</v>
      </c>
      <c r="P17" s="31">
        <f>[1]Статистика!P17+[2]Статистика!P17+[3]Статистика!P17</f>
        <v>0</v>
      </c>
      <c r="Q17" s="31">
        <f>[1]Статистика!Q17+[2]Статистика!Q17+[3]Статистика!Q17</f>
        <v>3</v>
      </c>
    </row>
    <row r="18" spans="1:17" ht="45" x14ac:dyDescent="0.2">
      <c r="A18" s="25">
        <v>8</v>
      </c>
      <c r="B18" s="21" t="s">
        <v>62</v>
      </c>
      <c r="C18" s="31">
        <f t="shared" si="0"/>
        <v>168</v>
      </c>
      <c r="D18" s="31">
        <f t="shared" si="1"/>
        <v>17</v>
      </c>
      <c r="E18" s="31">
        <f>[1]Статистика!E18+[2]Статистика!E18+[3]Статистика!E18</f>
        <v>13</v>
      </c>
      <c r="F18" s="31">
        <v>4</v>
      </c>
      <c r="G18" s="31">
        <f>[1]Статистика!G18+[2]Статистика!G18+[3]Статистика!G18</f>
        <v>0</v>
      </c>
      <c r="H18" s="31">
        <f>[1]Статистика!H18+[2]Статистика!H18+[3]Статистика!H18</f>
        <v>0</v>
      </c>
      <c r="I18" s="31">
        <f t="shared" si="2"/>
        <v>109</v>
      </c>
      <c r="J18" s="31">
        <f>[1]Статистика!J18+[2]Статистика!J18+[3]Статистика!J18</f>
        <v>45</v>
      </c>
      <c r="K18" s="31">
        <v>64</v>
      </c>
      <c r="L18" s="31">
        <f>[1]Статистика!L18+[2]Статистика!L18+[3]Статистика!L18</f>
        <v>36</v>
      </c>
      <c r="M18" s="31">
        <f>[1]Статистика!M18+[2]Статистика!M18+[3]Статистика!M18</f>
        <v>0</v>
      </c>
      <c r="N18" s="31">
        <f>[1]Статистика!N18+[2]Статистика!N18+[3]Статистика!N18</f>
        <v>0</v>
      </c>
      <c r="O18" s="31">
        <f>[1]Статистика!O18+[2]Статистика!O18+[3]Статистика!O18</f>
        <v>6</v>
      </c>
      <c r="P18" s="31">
        <f>[1]Статистика!P18+[2]Статистика!P18+[3]Статистика!P18</f>
        <v>0</v>
      </c>
      <c r="Q18" s="31">
        <f>[1]Статистика!Q18+[2]Статистика!Q18+[3]Статистика!Q18</f>
        <v>0</v>
      </c>
    </row>
    <row r="19" spans="1:17" ht="45" x14ac:dyDescent="0.2">
      <c r="A19" s="25">
        <v>9</v>
      </c>
      <c r="B19" s="21" t="s">
        <v>63</v>
      </c>
      <c r="C19" s="31">
        <f t="shared" si="0"/>
        <v>842</v>
      </c>
      <c r="D19" s="31">
        <f t="shared" si="1"/>
        <v>76</v>
      </c>
      <c r="E19" s="31">
        <f>[1]Статистика!E19+[2]Статистика!E19+[3]Статистика!E19</f>
        <v>46</v>
      </c>
      <c r="F19" s="31">
        <v>30</v>
      </c>
      <c r="G19" s="31">
        <f>[1]Статистика!G19+[2]Статистика!G19+[3]Статистика!G19</f>
        <v>14</v>
      </c>
      <c r="H19" s="31">
        <f>[1]Статистика!H19+[2]Статистика!H19+[3]Статистика!H19</f>
        <v>0</v>
      </c>
      <c r="I19" s="31">
        <f t="shared" si="2"/>
        <v>600</v>
      </c>
      <c r="J19" s="31">
        <f>[1]Статистика!J19+[2]Статистика!J19+[3]Статистика!J19</f>
        <v>152</v>
      </c>
      <c r="K19" s="31">
        <f>[1]Статистика!K19+[2]Статистика!K19+[3]Статистика!K19</f>
        <v>448</v>
      </c>
      <c r="L19" s="31">
        <f>[1]Статистика!L19+[2]Статистика!L19+[3]Статистика!L19</f>
        <v>126</v>
      </c>
      <c r="M19" s="31">
        <f>[1]Статистика!M19+[2]Статистика!M19+[3]Статистика!M19</f>
        <v>0</v>
      </c>
      <c r="N19" s="31">
        <f>[1]Статистика!N19+[2]Статистика!N19+[3]Статистика!N19</f>
        <v>0</v>
      </c>
      <c r="O19" s="31">
        <f>[1]Статистика!O19+[2]Статистика!O19+[3]Статистика!O19</f>
        <v>26</v>
      </c>
      <c r="P19" s="31">
        <f>[1]Статистика!P19+[2]Статистика!P19+[3]Статистика!P19</f>
        <v>0</v>
      </c>
      <c r="Q19" s="31">
        <f>[1]Статистика!Q19+[2]Статистика!Q19+[3]Статистика!Q19</f>
        <v>0</v>
      </c>
    </row>
    <row r="20" spans="1:17" ht="45" x14ac:dyDescent="0.2">
      <c r="A20" s="25">
        <v>10</v>
      </c>
      <c r="B20" s="21" t="s">
        <v>64</v>
      </c>
      <c r="C20" s="31">
        <f t="shared" si="0"/>
        <v>864</v>
      </c>
      <c r="D20" s="31">
        <f t="shared" si="1"/>
        <v>97</v>
      </c>
      <c r="E20" s="31">
        <f>[1]Статистика!E20+[2]Статистика!E20+[3]Статистика!E20</f>
        <v>63</v>
      </c>
      <c r="F20" s="31">
        <v>34</v>
      </c>
      <c r="G20" s="31">
        <f>[1]Статистика!G20+[2]Статистика!G20+[3]Статистика!G20</f>
        <v>0</v>
      </c>
      <c r="H20" s="31">
        <f>[1]Статистика!H20+[2]Статистика!H20+[3]Статистика!H20</f>
        <v>0</v>
      </c>
      <c r="I20" s="31">
        <f t="shared" si="2"/>
        <v>709</v>
      </c>
      <c r="J20" s="31">
        <f>[1]Статистика!J20+[2]Статистика!J20+[3]Статистика!J20</f>
        <v>207</v>
      </c>
      <c r="K20" s="31">
        <v>502</v>
      </c>
      <c r="L20" s="31">
        <f>[1]Статистика!L20+[2]Статистика!L20+[3]Статистика!L20</f>
        <v>37</v>
      </c>
      <c r="M20" s="31">
        <f>[1]Статистика!M20+[2]Статистика!M20+[3]Статистика!M20</f>
        <v>2</v>
      </c>
      <c r="N20" s="31">
        <f>[1]Статистика!N20+[2]Статистика!N20+[3]Статистика!N20</f>
        <v>0</v>
      </c>
      <c r="O20" s="31">
        <f>[1]Статистика!O20+[2]Статистика!O20+[3]Статистика!O20</f>
        <v>19</v>
      </c>
      <c r="P20" s="31">
        <f>[1]Статистика!P20+[2]Статистика!P20+[3]Статистика!P20</f>
        <v>0</v>
      </c>
      <c r="Q20" s="31">
        <f>[1]Статистика!Q20+[2]Статистика!Q20+[3]Статистика!Q20</f>
        <v>2</v>
      </c>
    </row>
    <row r="21" spans="1:17" ht="45.75" thickBot="1" x14ac:dyDescent="0.25">
      <c r="A21" s="26">
        <v>11</v>
      </c>
      <c r="B21" s="23" t="s">
        <v>65</v>
      </c>
      <c r="C21" s="31">
        <f>D21+G21++H21+I21+L21+M21+N21+O21+P21</f>
        <v>776</v>
      </c>
      <c r="D21" s="31">
        <f t="shared" si="1"/>
        <v>80</v>
      </c>
      <c r="E21" s="31">
        <f>[1]Статистика!E21+[2]Статистика!E21+[3]Статистика!E21</f>
        <v>58</v>
      </c>
      <c r="F21" s="31">
        <v>22</v>
      </c>
      <c r="G21" s="31">
        <f>[1]Статистика!G21+[2]Статистика!G21+[3]Статистика!G21</f>
        <v>61</v>
      </c>
      <c r="H21" s="31">
        <f>[1]Статистика!H21+[2]Статистика!H21+[3]Статистика!H21</f>
        <v>0</v>
      </c>
      <c r="I21" s="31">
        <f t="shared" si="2"/>
        <v>528</v>
      </c>
      <c r="J21" s="31">
        <f>[1]Статистика!J21+[2]Статистика!J21+[3]Статистика!J21</f>
        <v>148</v>
      </c>
      <c r="K21" s="31">
        <v>380</v>
      </c>
      <c r="L21" s="31">
        <f>[1]Статистика!L21+[2]Статистика!L21+[3]Статистика!L21</f>
        <v>78</v>
      </c>
      <c r="M21" s="31">
        <f>[1]Статистика!M21+[2]Статистика!M21+[3]Статистика!M21</f>
        <v>2</v>
      </c>
      <c r="N21" s="31">
        <f>[1]Статистика!N21+[2]Статистика!N21+[3]Статистика!N21</f>
        <v>0</v>
      </c>
      <c r="O21" s="31">
        <f>[1]Статистика!O21+[2]Статистика!O21+[3]Статистика!O21</f>
        <v>27</v>
      </c>
      <c r="P21" s="31">
        <f>[1]Статистика!P21+[2]Статистика!P21+[3]Статистика!P21</f>
        <v>0</v>
      </c>
      <c r="Q21" s="31">
        <f>[1]Статистика!Q21+[2]Статистика!Q21+[3]Статистика!Q21</f>
        <v>0</v>
      </c>
    </row>
    <row r="22" spans="1:17" ht="15" thickBot="1" x14ac:dyDescent="0.25">
      <c r="A22" s="67" t="s">
        <v>66</v>
      </c>
      <c r="B22" s="68"/>
      <c r="C22" s="24">
        <f>SUM(C12:C21)</f>
        <v>3884</v>
      </c>
      <c r="D22" s="24">
        <f t="shared" ref="D22:Q22" si="3">SUM(D12:D21)</f>
        <v>388</v>
      </c>
      <c r="E22" s="24">
        <f t="shared" si="3"/>
        <v>266</v>
      </c>
      <c r="F22" s="24">
        <f t="shared" si="3"/>
        <v>122</v>
      </c>
      <c r="G22" s="24">
        <f t="shared" si="3"/>
        <v>110</v>
      </c>
      <c r="H22" s="24">
        <f t="shared" si="3"/>
        <v>0</v>
      </c>
      <c r="I22" s="24">
        <f t="shared" si="3"/>
        <v>2700</v>
      </c>
      <c r="J22" s="24">
        <f t="shared" si="3"/>
        <v>773</v>
      </c>
      <c r="K22" s="24">
        <f t="shared" si="3"/>
        <v>1927</v>
      </c>
      <c r="L22" s="24">
        <f t="shared" si="3"/>
        <v>579</v>
      </c>
      <c r="M22" s="24">
        <f t="shared" si="3"/>
        <v>6</v>
      </c>
      <c r="N22" s="24">
        <f t="shared" si="3"/>
        <v>0</v>
      </c>
      <c r="O22" s="24">
        <f t="shared" si="3"/>
        <v>101</v>
      </c>
      <c r="P22" s="24">
        <f t="shared" si="3"/>
        <v>0</v>
      </c>
      <c r="Q22" s="24">
        <f t="shared" si="3"/>
        <v>16</v>
      </c>
    </row>
    <row r="23" spans="1:17" ht="15" customHeight="1" thickBot="1" x14ac:dyDescent="0.25">
      <c r="A23" s="61" t="s">
        <v>67</v>
      </c>
      <c r="B23" s="62"/>
      <c r="C23" s="24">
        <f>C22+C11</f>
        <v>4156</v>
      </c>
      <c r="D23" s="24">
        <f t="shared" ref="D23:Q23" si="4">D22+D11</f>
        <v>464</v>
      </c>
      <c r="E23" s="24">
        <f t="shared" si="4"/>
        <v>341</v>
      </c>
      <c r="F23" s="24">
        <f t="shared" si="4"/>
        <v>123</v>
      </c>
      <c r="G23" s="24">
        <f t="shared" si="4"/>
        <v>110</v>
      </c>
      <c r="H23" s="24">
        <f t="shared" si="4"/>
        <v>3</v>
      </c>
      <c r="I23" s="24">
        <f t="shared" si="4"/>
        <v>2733</v>
      </c>
      <c r="J23" s="24">
        <f t="shared" si="4"/>
        <v>792</v>
      </c>
      <c r="K23" s="24">
        <f t="shared" si="4"/>
        <v>1941</v>
      </c>
      <c r="L23" s="24">
        <f t="shared" si="4"/>
        <v>690</v>
      </c>
      <c r="M23" s="24">
        <f t="shared" si="4"/>
        <v>39</v>
      </c>
      <c r="N23" s="24">
        <f t="shared" si="4"/>
        <v>9</v>
      </c>
      <c r="O23" s="24">
        <f t="shared" si="4"/>
        <v>108</v>
      </c>
      <c r="P23" s="24">
        <f t="shared" si="4"/>
        <v>0</v>
      </c>
      <c r="Q23" s="24">
        <f t="shared" si="4"/>
        <v>19</v>
      </c>
    </row>
  </sheetData>
  <mergeCells count="28"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23:B23"/>
    <mergeCell ref="K1:O1"/>
    <mergeCell ref="A2:O2"/>
    <mergeCell ref="A22:B2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1"/>
  <sheetViews>
    <sheetView view="pageBreakPreview" zoomScaleNormal="100" zoomScaleSheetLayoutView="100" workbookViewId="0">
      <selection activeCell="N14" sqref="N14"/>
    </sheetView>
  </sheetViews>
  <sheetFormatPr defaultRowHeight="12.75" x14ac:dyDescent="0.2"/>
  <cols>
    <col min="1" max="1" width="4.5703125" customWidth="1"/>
    <col min="2" max="2" width="55.7109375" customWidth="1"/>
    <col min="3" max="8" width="14.7109375" customWidth="1"/>
  </cols>
  <sheetData>
    <row r="1" spans="1:256" ht="75" customHeight="1" x14ac:dyDescent="0.3">
      <c r="F1" s="63" t="s">
        <v>73</v>
      </c>
      <c r="G1" s="64"/>
      <c r="H1" s="64"/>
      <c r="I1" s="115"/>
      <c r="J1" s="115"/>
      <c r="K1" s="115"/>
      <c r="L1" s="115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  <c r="EP1" s="109"/>
      <c r="EQ1" s="109"/>
      <c r="ER1" s="109"/>
      <c r="ES1" s="109"/>
      <c r="ET1" s="109"/>
      <c r="EU1" s="109"/>
      <c r="EV1" s="109"/>
      <c r="EW1" s="109"/>
      <c r="EX1" s="109"/>
      <c r="EY1" s="109"/>
      <c r="EZ1" s="109"/>
      <c r="FA1" s="109"/>
      <c r="FB1" s="109"/>
      <c r="FC1" s="109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09"/>
      <c r="GD1" s="109"/>
      <c r="GE1" s="109"/>
      <c r="GF1" s="109"/>
      <c r="GG1" s="109"/>
      <c r="GH1" s="109"/>
      <c r="GI1" s="109"/>
      <c r="GJ1" s="109"/>
      <c r="GK1" s="109"/>
      <c r="GL1" s="109"/>
      <c r="GM1" s="109"/>
      <c r="GN1" s="109"/>
      <c r="GO1" s="109"/>
      <c r="GP1" s="109"/>
      <c r="GQ1" s="109"/>
      <c r="GR1" s="109"/>
      <c r="GS1" s="109"/>
      <c r="GT1" s="109"/>
      <c r="GU1" s="109"/>
      <c r="GV1" s="109"/>
      <c r="GW1" s="109"/>
      <c r="GX1" s="109"/>
      <c r="GY1" s="109"/>
      <c r="GZ1" s="109"/>
      <c r="HA1" s="109"/>
      <c r="HB1" s="109"/>
      <c r="HC1" s="109"/>
      <c r="HD1" s="109"/>
      <c r="HE1" s="109"/>
      <c r="HF1" s="109"/>
      <c r="HG1" s="109"/>
      <c r="HH1" s="109"/>
      <c r="HI1" s="109"/>
      <c r="HJ1" s="109"/>
      <c r="HK1" s="109"/>
      <c r="HL1" s="109"/>
      <c r="HM1" s="109"/>
      <c r="HN1" s="109"/>
      <c r="HO1" s="109"/>
      <c r="HP1" s="109"/>
      <c r="HQ1" s="109"/>
      <c r="HR1" s="109"/>
      <c r="HS1" s="109"/>
      <c r="HT1" s="109"/>
      <c r="HU1" s="109"/>
      <c r="HV1" s="109"/>
      <c r="HW1" s="109"/>
      <c r="HX1" s="109"/>
      <c r="HY1" s="109"/>
      <c r="HZ1" s="109"/>
      <c r="IA1" s="109"/>
      <c r="IB1" s="109"/>
      <c r="IC1" s="109"/>
      <c r="ID1" s="109"/>
      <c r="IE1" s="109"/>
      <c r="IF1" s="109"/>
      <c r="IG1" s="109"/>
      <c r="IH1" s="109"/>
      <c r="II1" s="109"/>
      <c r="IJ1" s="109"/>
      <c r="IK1" s="109"/>
      <c r="IL1" s="109"/>
      <c r="IM1" s="109"/>
      <c r="IN1" s="109"/>
      <c r="IO1" s="109"/>
      <c r="IP1" s="109"/>
      <c r="IQ1" s="109"/>
      <c r="IR1" s="109"/>
      <c r="IS1" s="109"/>
      <c r="IT1" s="109"/>
      <c r="IU1" s="109"/>
      <c r="IV1" s="109"/>
    </row>
    <row r="2" spans="1:256" ht="0.75" hidden="1" customHeight="1" x14ac:dyDescent="0.3">
      <c r="A2" s="122"/>
      <c r="B2" s="122"/>
      <c r="C2" s="122"/>
      <c r="D2" s="122"/>
      <c r="E2" s="122"/>
      <c r="F2" s="122"/>
      <c r="G2" s="122"/>
      <c r="H2" s="122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44.25" customHeight="1" thickBot="1" x14ac:dyDescent="0.25">
      <c r="A3" s="65" t="s">
        <v>74</v>
      </c>
      <c r="B3" s="65"/>
      <c r="C3" s="65"/>
      <c r="D3" s="65"/>
      <c r="E3" s="65"/>
      <c r="F3" s="65"/>
      <c r="G3" s="65"/>
      <c r="H3" s="65"/>
      <c r="I3" s="106"/>
      <c r="J3" s="106"/>
      <c r="K3" s="106"/>
      <c r="L3" s="106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07"/>
      <c r="HI3" s="107"/>
      <c r="HJ3" s="107"/>
      <c r="HK3" s="107"/>
      <c r="HL3" s="107"/>
      <c r="HM3" s="107"/>
      <c r="HN3" s="107"/>
      <c r="HO3" s="107"/>
      <c r="HP3" s="107"/>
      <c r="HQ3" s="107"/>
      <c r="HR3" s="107"/>
      <c r="HS3" s="107"/>
      <c r="HT3" s="107"/>
      <c r="HU3" s="107"/>
      <c r="HV3" s="107"/>
      <c r="HW3" s="107"/>
      <c r="HX3" s="107"/>
      <c r="HY3" s="107"/>
      <c r="HZ3" s="107"/>
      <c r="IA3" s="107"/>
      <c r="IB3" s="107"/>
      <c r="IC3" s="107"/>
      <c r="ID3" s="107"/>
      <c r="IE3" s="107"/>
      <c r="IF3" s="107"/>
      <c r="IG3" s="107"/>
      <c r="IH3" s="107"/>
      <c r="II3" s="107"/>
      <c r="IJ3" s="107"/>
      <c r="IK3" s="107"/>
      <c r="IL3" s="107"/>
      <c r="IM3" s="107"/>
      <c r="IN3" s="107"/>
      <c r="IO3" s="107"/>
      <c r="IP3" s="107"/>
      <c r="IQ3" s="107"/>
      <c r="IR3" s="107"/>
      <c r="IS3" s="107"/>
      <c r="IT3" s="107"/>
      <c r="IU3" s="107"/>
      <c r="IV3" s="107"/>
    </row>
    <row r="4" spans="1:256" ht="69.75" hidden="1" customHeight="1" x14ac:dyDescent="0.2">
      <c r="A4" s="108"/>
      <c r="B4" s="108"/>
      <c r="C4" s="108"/>
      <c r="D4" s="108"/>
      <c r="E4" s="108"/>
      <c r="F4" s="108"/>
      <c r="G4" s="108"/>
      <c r="H4" s="108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</row>
    <row r="5" spans="1:256" ht="27" customHeight="1" thickBot="1" x14ac:dyDescent="0.3">
      <c r="A5" s="103" t="s">
        <v>2</v>
      </c>
      <c r="B5" s="101" t="s">
        <v>3</v>
      </c>
      <c r="C5" s="110" t="s">
        <v>68</v>
      </c>
      <c r="D5" s="111"/>
      <c r="E5" s="116" t="s">
        <v>69</v>
      </c>
      <c r="F5" s="117"/>
      <c r="G5" s="118" t="s">
        <v>42</v>
      </c>
      <c r="H5" s="120" t="s">
        <v>43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256" ht="69" customHeight="1" thickBot="1" x14ac:dyDescent="0.25">
      <c r="A6" s="104"/>
      <c r="B6" s="102"/>
      <c r="C6" s="53" t="s">
        <v>53</v>
      </c>
      <c r="D6" s="54" t="s">
        <v>54</v>
      </c>
      <c r="E6" s="42" t="s">
        <v>53</v>
      </c>
      <c r="F6" s="43" t="s">
        <v>54</v>
      </c>
      <c r="G6" s="119"/>
      <c r="H6" s="121"/>
    </row>
    <row r="7" spans="1:256" ht="20.25" customHeight="1" x14ac:dyDescent="0.2">
      <c r="A7" s="18">
        <v>1</v>
      </c>
      <c r="B7" s="39" t="s">
        <v>6</v>
      </c>
      <c r="C7" s="46">
        <f>'[1]тематика '!C7+'[2]тематика '!C7+'[3]тематика '!C7</f>
        <v>7</v>
      </c>
      <c r="D7" s="46">
        <f>'[1]тематика '!D7+'[2]тематика '!D7+'[3]тематика '!D7</f>
        <v>1</v>
      </c>
      <c r="E7" s="46">
        <f>'[1]тематика '!E7+'[2]тематика '!E7+'[3]тематика '!E7</f>
        <v>88</v>
      </c>
      <c r="F7" s="46">
        <f>'[1]тематика '!F7+'[2]тематика '!F7+'[3]тематика '!F7</f>
        <v>68</v>
      </c>
      <c r="G7" s="46">
        <f>SUM(C7:F7)</f>
        <v>164</v>
      </c>
      <c r="H7" s="47">
        <f>G7/G24</f>
        <v>3.9461020211742061E-2</v>
      </c>
    </row>
    <row r="8" spans="1:256" ht="21" customHeight="1" x14ac:dyDescent="0.2">
      <c r="A8" s="18">
        <v>2</v>
      </c>
      <c r="B8" s="39" t="s">
        <v>7</v>
      </c>
      <c r="C8" s="46">
        <f>'[1]тематика '!C8+'[2]тематика '!C8+'[3]тематика '!C8</f>
        <v>4</v>
      </c>
      <c r="D8" s="46">
        <f>'[1]тематика '!D8+'[2]тематика '!D8+'[3]тематика '!D8</f>
        <v>0</v>
      </c>
      <c r="E8" s="46">
        <f>'[1]тематика '!E8+'[2]тематика '!E8+'[3]тематика '!E8</f>
        <v>93</v>
      </c>
      <c r="F8" s="46">
        <f>'[1]тематика '!F8+'[2]тематика '!F8+'[3]тематика '!F8</f>
        <v>96</v>
      </c>
      <c r="G8" s="46">
        <f t="shared" ref="G8:G23" si="0">SUM(C8:F8)</f>
        <v>193</v>
      </c>
      <c r="H8" s="47">
        <f>G8/G24</f>
        <v>4.6438883541867183E-2</v>
      </c>
    </row>
    <row r="9" spans="1:256" ht="18.75" customHeight="1" x14ac:dyDescent="0.2">
      <c r="A9" s="18">
        <v>3</v>
      </c>
      <c r="B9" s="39" t="s">
        <v>8</v>
      </c>
      <c r="C9" s="46">
        <f>'[1]тематика '!C9+'[2]тематика '!C9+'[3]тематика '!C9</f>
        <v>8</v>
      </c>
      <c r="D9" s="46">
        <f>'[1]тематика '!D9+'[2]тематика '!D9+'[3]тематика '!D9</f>
        <v>1</v>
      </c>
      <c r="E9" s="46">
        <f>'[1]тематика '!E9+'[2]тематика '!E9+'[3]тематика '!E9</f>
        <v>128</v>
      </c>
      <c r="F9" s="46">
        <f>'[1]тематика '!F9+'[2]тематика '!F9+'[3]тематика '!F9</f>
        <v>213</v>
      </c>
      <c r="G9" s="46">
        <f t="shared" si="0"/>
        <v>350</v>
      </c>
      <c r="H9" s="47">
        <f>G9/G24</f>
        <v>8.4215591915303173E-2</v>
      </c>
    </row>
    <row r="10" spans="1:256" ht="18.75" customHeight="1" x14ac:dyDescent="0.2">
      <c r="A10" s="18">
        <v>4</v>
      </c>
      <c r="B10" s="39" t="s">
        <v>9</v>
      </c>
      <c r="C10" s="46">
        <f>'[1]тематика '!C10+'[2]тематика '!C10+'[3]тематика '!C10</f>
        <v>31</v>
      </c>
      <c r="D10" s="46">
        <f>'[1]тематика '!D10+'[2]тематика '!D10+'[3]тематика '!D10</f>
        <v>5</v>
      </c>
      <c r="E10" s="46">
        <v>229</v>
      </c>
      <c r="F10" s="46">
        <f>'[1]тематика '!F10+'[2]тематика '!F10+'[3]тематика '!F10</f>
        <v>765</v>
      </c>
      <c r="G10" s="46">
        <f t="shared" si="0"/>
        <v>1030</v>
      </c>
      <c r="H10" s="47">
        <f>G10/G24</f>
        <v>0.24783445620789221</v>
      </c>
    </row>
    <row r="11" spans="1:256" ht="31.5" customHeight="1" x14ac:dyDescent="0.2">
      <c r="A11" s="18">
        <v>5</v>
      </c>
      <c r="B11" s="39" t="s">
        <v>17</v>
      </c>
      <c r="C11" s="46">
        <f>'[1]тематика '!C11+'[2]тематика '!C11+'[3]тематика '!C11</f>
        <v>6</v>
      </c>
      <c r="D11" s="46">
        <f>'[1]тематика '!D11+'[2]тематика '!D11+'[3]тематика '!D11</f>
        <v>1</v>
      </c>
      <c r="E11" s="46">
        <f>'[1]тематика '!E11+'[2]тематика '!E11+'[3]тематика '!E11</f>
        <v>283</v>
      </c>
      <c r="F11" s="46">
        <f>'[1]тематика '!F11+'[2]тематика '!F11+'[3]тематика '!F11</f>
        <v>28</v>
      </c>
      <c r="G11" s="46">
        <f t="shared" si="0"/>
        <v>318</v>
      </c>
      <c r="H11" s="55">
        <f>G11/G24</f>
        <v>7.6515880654475454E-2</v>
      </c>
    </row>
    <row r="12" spans="1:256" ht="34.5" customHeight="1" x14ac:dyDescent="0.2">
      <c r="A12" s="18">
        <v>6</v>
      </c>
      <c r="B12" s="39" t="s">
        <v>10</v>
      </c>
      <c r="C12" s="46">
        <f>'[1]тематика '!C12+'[2]тематика '!C12+'[3]тематика '!C12</f>
        <v>3</v>
      </c>
      <c r="D12" s="46">
        <f>'[1]тематика '!D12+'[2]тематика '!D12+'[3]тематика '!D12</f>
        <v>0</v>
      </c>
      <c r="E12" s="46">
        <f>'[1]тематика '!E12+'[2]тематика '!E12+'[3]тематика '!E12</f>
        <v>80</v>
      </c>
      <c r="F12" s="46">
        <f>'[1]тематика '!F12+'[2]тематика '!F12+'[3]тематика '!F12</f>
        <v>96</v>
      </c>
      <c r="G12" s="46">
        <f t="shared" si="0"/>
        <v>179</v>
      </c>
      <c r="H12" s="47">
        <f>G12/G24</f>
        <v>4.3070259865255055E-2</v>
      </c>
    </row>
    <row r="13" spans="1:256" ht="32.25" customHeight="1" x14ac:dyDescent="0.2">
      <c r="A13" s="18">
        <v>7</v>
      </c>
      <c r="B13" s="39" t="s">
        <v>11</v>
      </c>
      <c r="C13" s="46">
        <f>'[1]тематика '!C13+'[2]тематика '!C13+'[3]тематика '!C13</f>
        <v>47</v>
      </c>
      <c r="D13" s="46">
        <f>'[1]тематика '!D13+'[2]тематика '!D13+'[3]тематика '!D13</f>
        <v>4</v>
      </c>
      <c r="E13" s="46">
        <f>'[1]тематика '!E13+'[2]тематика '!E13+'[3]тематика '!E13</f>
        <v>362</v>
      </c>
      <c r="F13" s="46">
        <f>'[1]тематика '!F13+'[2]тематика '!F13+'[3]тематика '!F13</f>
        <v>268</v>
      </c>
      <c r="G13" s="46">
        <f t="shared" si="0"/>
        <v>681</v>
      </c>
      <c r="H13" s="47">
        <f>G13/G24</f>
        <v>0.1638594802694899</v>
      </c>
    </row>
    <row r="14" spans="1:256" ht="50.25" customHeight="1" x14ac:dyDescent="0.2">
      <c r="A14" s="18">
        <v>8</v>
      </c>
      <c r="B14" s="39" t="s">
        <v>12</v>
      </c>
      <c r="C14" s="46">
        <f>'[1]тематика '!C14+'[2]тематика '!C14+'[3]тематика '!C14</f>
        <v>7</v>
      </c>
      <c r="D14" s="46">
        <f>'[1]тематика '!D14+'[2]тематика '!D14+'[3]тематика '!D14</f>
        <v>0</v>
      </c>
      <c r="E14" s="46">
        <f>'[1]тематика '!E14+'[2]тематика '!E14+'[3]тематика '!E14</f>
        <v>44</v>
      </c>
      <c r="F14" s="46">
        <v>110</v>
      </c>
      <c r="G14" s="46">
        <f t="shared" si="0"/>
        <v>161</v>
      </c>
      <c r="H14" s="47">
        <f>G14/G24</f>
        <v>3.8739172281039458E-2</v>
      </c>
    </row>
    <row r="15" spans="1:256" s="17" customFormat="1" ht="47.25" customHeight="1" x14ac:dyDescent="0.2">
      <c r="A15" s="18">
        <v>9</v>
      </c>
      <c r="B15" s="39" t="s">
        <v>13</v>
      </c>
      <c r="C15" s="46">
        <f>'[1]тематика '!C15+'[2]тематика '!C15+'[3]тематика '!C15</f>
        <v>31</v>
      </c>
      <c r="D15" s="46">
        <f>'[1]тематика '!D15+'[2]тематика '!D15+'[3]тематика '!D15</f>
        <v>0</v>
      </c>
      <c r="E15" s="46">
        <f>'[1]тематика '!E15+'[2]тематика '!E15+'[3]тематика '!E15</f>
        <v>240</v>
      </c>
      <c r="F15" s="46">
        <f>'[1]тематика '!F15+'[2]тематика '!F15+'[3]тематика '!F15</f>
        <v>176</v>
      </c>
      <c r="G15" s="46">
        <f t="shared" si="0"/>
        <v>447</v>
      </c>
      <c r="H15" s="47">
        <f>G15/G24</f>
        <v>0.10755534167468719</v>
      </c>
    </row>
    <row r="16" spans="1:256" ht="20.25" customHeight="1" x14ac:dyDescent="0.2">
      <c r="A16" s="18">
        <v>10</v>
      </c>
      <c r="B16" s="39" t="s">
        <v>14</v>
      </c>
      <c r="C16" s="46">
        <f>'[1]тематика '!C16+'[2]тематика '!C16+'[3]тематика '!C16</f>
        <v>26</v>
      </c>
      <c r="D16" s="46">
        <f>'[1]тематика '!D16+'[2]тематика '!D16+'[3]тематика '!D16</f>
        <v>0</v>
      </c>
      <c r="E16" s="46">
        <f>'[1]тематика '!E16+'[2]тематика '!E16+'[3]тематика '!E16</f>
        <v>4</v>
      </c>
      <c r="F16" s="46">
        <f>'[1]тематика '!F16+'[2]тематика '!F16+'[3]тематика '!F16</f>
        <v>0</v>
      </c>
      <c r="G16" s="46">
        <f t="shared" si="0"/>
        <v>30</v>
      </c>
      <c r="H16" s="47">
        <f>G16/G24</f>
        <v>7.2184793070259861E-3</v>
      </c>
    </row>
    <row r="17" spans="1:8" ht="36.75" customHeight="1" x14ac:dyDescent="0.2">
      <c r="A17" s="18">
        <v>11</v>
      </c>
      <c r="B17" s="40" t="s">
        <v>44</v>
      </c>
      <c r="C17" s="46">
        <f>'[1]тематика '!C17+'[2]тематика '!C17+'[3]тематика '!C17</f>
        <v>1</v>
      </c>
      <c r="D17" s="46">
        <f>'[1]тематика '!D17+'[2]тематика '!D17+'[3]тематика '!D17</f>
        <v>0</v>
      </c>
      <c r="E17" s="46">
        <f>'[1]тематика '!E17+'[2]тематика '!E17+'[3]тематика '!E17</f>
        <v>27</v>
      </c>
      <c r="F17" s="46">
        <f>'[1]тематика '!F17+'[2]тематика '!F17+'[3]тематика '!F17</f>
        <v>8</v>
      </c>
      <c r="G17" s="46">
        <f t="shared" si="0"/>
        <v>36</v>
      </c>
      <c r="H17" s="48">
        <f>G17/G24</f>
        <v>8.6621751684311833E-3</v>
      </c>
    </row>
    <row r="18" spans="1:8" ht="45.75" customHeight="1" x14ac:dyDescent="0.2">
      <c r="A18" s="18">
        <v>12</v>
      </c>
      <c r="B18" s="39" t="s">
        <v>18</v>
      </c>
      <c r="C18" s="46">
        <f>'[1]тематика '!C18+'[2]тематика '!C18+'[3]тематика '!C18</f>
        <v>8</v>
      </c>
      <c r="D18" s="46">
        <f>'[1]тематика '!D18+'[2]тематика '!D18+'[3]тематика '!D18</f>
        <v>0</v>
      </c>
      <c r="E18" s="46">
        <f>'[1]тематика '!E18+'[2]тематика '!E18+'[3]тематика '!E18</f>
        <v>33</v>
      </c>
      <c r="F18" s="46">
        <v>7</v>
      </c>
      <c r="G18" s="46">
        <f t="shared" si="0"/>
        <v>48</v>
      </c>
      <c r="H18" s="47">
        <f>G18/G24</f>
        <v>1.1549566891241578E-2</v>
      </c>
    </row>
    <row r="19" spans="1:8" ht="65.25" customHeight="1" x14ac:dyDescent="0.2">
      <c r="A19" s="18">
        <v>13</v>
      </c>
      <c r="B19" s="39" t="s">
        <v>15</v>
      </c>
      <c r="C19" s="46">
        <f>'[1]тематика '!C19+'[2]тематика '!C19+'[3]тематика '!C19</f>
        <v>8</v>
      </c>
      <c r="D19" s="46">
        <f>'[1]тематика '!D19+'[2]тематика '!D19+'[3]тематика '!D19</f>
        <v>0</v>
      </c>
      <c r="E19" s="46">
        <f>'[1]тематика '!E19+'[2]тематика '!E19+'[3]тематика '!E19</f>
        <v>40</v>
      </c>
      <c r="F19" s="46">
        <f>'[1]тематика '!F19+'[2]тематика '!F19+'[3]тематика '!F19</f>
        <v>6</v>
      </c>
      <c r="G19" s="46">
        <f t="shared" si="0"/>
        <v>54</v>
      </c>
      <c r="H19" s="47">
        <f>G19/G24</f>
        <v>1.2993262752646775E-2</v>
      </c>
    </row>
    <row r="20" spans="1:8" ht="39" customHeight="1" x14ac:dyDescent="0.2">
      <c r="A20" s="18">
        <v>14</v>
      </c>
      <c r="B20" s="39" t="s">
        <v>46</v>
      </c>
      <c r="C20" s="46">
        <f>'[1]тематика '!C20+'[2]тематика '!C20+'[3]тематика '!C20</f>
        <v>11</v>
      </c>
      <c r="D20" s="46">
        <f>'[1]тематика '!D20+'[2]тематика '!D20+'[3]тематика '!D20</f>
        <v>0</v>
      </c>
      <c r="E20" s="46">
        <f>'[1]тематика '!E20+'[2]тематика '!E20+'[3]тематика '!E20</f>
        <v>0</v>
      </c>
      <c r="F20" s="46">
        <f>'[1]тематика '!F20+'[2]тематика '!F20+'[3]тематика '!F20</f>
        <v>0</v>
      </c>
      <c r="G20" s="46">
        <f t="shared" si="0"/>
        <v>11</v>
      </c>
      <c r="H20" s="47">
        <f>G20/G24</f>
        <v>2.6467757459095282E-3</v>
      </c>
    </row>
    <row r="21" spans="1:8" ht="57.75" customHeight="1" x14ac:dyDescent="0.2">
      <c r="A21" s="18">
        <v>15</v>
      </c>
      <c r="B21" s="39" t="s">
        <v>16</v>
      </c>
      <c r="C21" s="46">
        <f>'[1]тематика '!C21+'[2]тематика '!C21+'[3]тематика '!C21</f>
        <v>1</v>
      </c>
      <c r="D21" s="46">
        <f>'[1]тематика '!D21+'[2]тематика '!D21+'[3]тематика '!D21</f>
        <v>0</v>
      </c>
      <c r="E21" s="46">
        <f>'[1]тематика '!E21+'[2]тематика '!E21+'[3]тематика '!E21</f>
        <v>6</v>
      </c>
      <c r="F21" s="46">
        <f>'[1]тематика '!F21+'[2]тематика '!F21+'[3]тематика '!F21</f>
        <v>0</v>
      </c>
      <c r="G21" s="46">
        <f t="shared" si="0"/>
        <v>7</v>
      </c>
      <c r="H21" s="47">
        <f>G21/G24</f>
        <v>1.6843118383060634E-3</v>
      </c>
    </row>
    <row r="22" spans="1:8" ht="85.5" customHeight="1" x14ac:dyDescent="0.2">
      <c r="A22" s="18">
        <v>16</v>
      </c>
      <c r="B22" s="41" t="s">
        <v>45</v>
      </c>
      <c r="C22" s="46">
        <f>'[1]тематика '!C22+'[2]тематика '!C22+'[3]тематика '!C22</f>
        <v>8</v>
      </c>
      <c r="D22" s="46">
        <f>'[1]тематика '!D22+'[2]тематика '!D22+'[3]тематика '!D22</f>
        <v>2</v>
      </c>
      <c r="E22" s="46">
        <f>'[1]тематика '!E22+'[2]тематика '!E22+'[3]тематика '!E22</f>
        <v>8</v>
      </c>
      <c r="F22" s="46">
        <f>'[1]тематика '!F22+'[2]тематика '!F22+'[3]тематика '!F22</f>
        <v>44</v>
      </c>
      <c r="G22" s="46">
        <f t="shared" si="0"/>
        <v>62</v>
      </c>
      <c r="H22" s="49">
        <f>G22/G24</f>
        <v>1.4918190567853706E-2</v>
      </c>
    </row>
    <row r="23" spans="1:8" ht="49.5" customHeight="1" thickBot="1" x14ac:dyDescent="0.25">
      <c r="A23" s="44">
        <v>17</v>
      </c>
      <c r="B23" s="45" t="s">
        <v>70</v>
      </c>
      <c r="C23" s="46">
        <f>'[1]тематика '!C23+'[2]тематика '!C23+'[3]тематика '!C23</f>
        <v>50</v>
      </c>
      <c r="D23" s="46">
        <f>'[1]тематика '!D23+'[2]тематика '!D23+'[3]тематика '!D23</f>
        <v>1</v>
      </c>
      <c r="E23" s="46">
        <f>'[1]тематика '!E23+'[2]тематика '!E23+'[3]тематика '!E23</f>
        <v>122</v>
      </c>
      <c r="F23" s="46">
        <v>212</v>
      </c>
      <c r="G23" s="46">
        <f t="shared" si="0"/>
        <v>385</v>
      </c>
      <c r="H23" s="50">
        <f>G23/G24</f>
        <v>9.2637151106833487E-2</v>
      </c>
    </row>
    <row r="24" spans="1:8" ht="20.25" customHeight="1" thickBot="1" x14ac:dyDescent="0.3">
      <c r="A24" s="113" t="s">
        <v>1</v>
      </c>
      <c r="B24" s="114"/>
      <c r="C24" s="51">
        <f t="shared" ref="C24:H24" si="1">SUM(C7:C23)</f>
        <v>257</v>
      </c>
      <c r="D24" s="51">
        <f t="shared" si="1"/>
        <v>15</v>
      </c>
      <c r="E24" s="51">
        <f t="shared" si="1"/>
        <v>1787</v>
      </c>
      <c r="F24" s="51">
        <f t="shared" si="1"/>
        <v>2097</v>
      </c>
      <c r="G24" s="52">
        <f t="shared" si="1"/>
        <v>4156</v>
      </c>
      <c r="H24" s="51">
        <f t="shared" si="1"/>
        <v>1</v>
      </c>
    </row>
    <row r="25" spans="1:8" ht="37.9" customHeight="1" x14ac:dyDescent="0.3">
      <c r="A25" s="8"/>
      <c r="B25" s="9"/>
      <c r="C25" s="9"/>
      <c r="D25" s="10"/>
      <c r="E25" s="10"/>
      <c r="F25" s="7"/>
      <c r="G25" s="7"/>
      <c r="H25" s="11"/>
    </row>
    <row r="26" spans="1:8" ht="56.25" customHeight="1" x14ac:dyDescent="0.3">
      <c r="A26" s="8"/>
      <c r="D26" s="10"/>
      <c r="E26" s="10"/>
      <c r="F26" s="7"/>
      <c r="G26" s="7"/>
      <c r="H26" s="11"/>
    </row>
    <row r="27" spans="1:8" ht="57" customHeight="1" x14ac:dyDescent="0.3">
      <c r="A27" s="8"/>
      <c r="B27" s="9"/>
      <c r="C27" s="9"/>
      <c r="D27" s="10"/>
      <c r="E27" s="10"/>
      <c r="F27" s="7"/>
      <c r="G27" s="7"/>
      <c r="H27" s="11"/>
    </row>
    <row r="28" spans="1:8" ht="45" customHeight="1" x14ac:dyDescent="0.3">
      <c r="A28" s="8"/>
      <c r="B28" s="9"/>
      <c r="C28" s="9"/>
      <c r="D28" s="10"/>
      <c r="E28" s="10"/>
      <c r="F28" s="7"/>
      <c r="G28" s="7"/>
      <c r="H28" s="11"/>
    </row>
    <row r="29" spans="1:8" ht="18.75" x14ac:dyDescent="0.3">
      <c r="A29" s="112"/>
      <c r="B29" s="112"/>
      <c r="C29" s="19"/>
      <c r="D29" s="12"/>
      <c r="E29" s="12"/>
      <c r="F29" s="12"/>
      <c r="G29" s="12"/>
      <c r="H29" s="13"/>
    </row>
    <row r="30" spans="1:8" ht="15.75" x14ac:dyDescent="0.25">
      <c r="D30" s="3"/>
      <c r="E30" s="3"/>
      <c r="F30" s="4"/>
      <c r="G30" s="4"/>
      <c r="H30" s="3"/>
    </row>
    <row r="31" spans="1:8" ht="18.75" x14ac:dyDescent="0.3">
      <c r="D31" s="3"/>
      <c r="E31" s="3"/>
      <c r="F31" s="7"/>
      <c r="G31" s="7"/>
      <c r="H31" s="3"/>
    </row>
  </sheetData>
  <mergeCells count="198">
    <mergeCell ref="C5:D5"/>
    <mergeCell ref="A29:B29"/>
    <mergeCell ref="A24:B24"/>
    <mergeCell ref="U1:X1"/>
    <mergeCell ref="Y1:AB1"/>
    <mergeCell ref="AC1:AF1"/>
    <mergeCell ref="AG1:AJ1"/>
    <mergeCell ref="I1:L1"/>
    <mergeCell ref="M1:P1"/>
    <mergeCell ref="Q1:T1"/>
    <mergeCell ref="I4:L4"/>
    <mergeCell ref="M4:P4"/>
    <mergeCell ref="Q4:T4"/>
    <mergeCell ref="U4:X4"/>
    <mergeCell ref="Y4:AB4"/>
    <mergeCell ref="AC4:AF4"/>
    <mergeCell ref="AG4:AJ4"/>
    <mergeCell ref="AC3:AF3"/>
    <mergeCell ref="AG3:AJ3"/>
    <mergeCell ref="F1:H1"/>
    <mergeCell ref="E5:F5"/>
    <mergeCell ref="G5:G6"/>
    <mergeCell ref="H5:H6"/>
    <mergeCell ref="A2:H2"/>
    <mergeCell ref="AO4:AR4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BI4:BL4"/>
    <mergeCell ref="BM4:BP4"/>
    <mergeCell ref="AS4:AV4"/>
    <mergeCell ref="AW4:AZ4"/>
    <mergeCell ref="BA4:BD4"/>
    <mergeCell ref="BE4:BH4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O4:CR4"/>
    <mergeCell ref="CS4:CV4"/>
    <mergeCell ref="CW4:CZ4"/>
    <mergeCell ref="GO3:GR3"/>
    <mergeCell ref="GS3:GV3"/>
    <mergeCell ref="A3:H3"/>
    <mergeCell ref="A4:H4"/>
    <mergeCell ref="IC4:IF4"/>
    <mergeCell ref="IG4:IJ4"/>
    <mergeCell ref="DA4:DD4"/>
    <mergeCell ref="BY4:CB4"/>
    <mergeCell ref="CC4:CF4"/>
    <mergeCell ref="CG4:CJ4"/>
    <mergeCell ref="CK4:CN4"/>
    <mergeCell ref="DU4:DX4"/>
    <mergeCell ref="DY4:EB4"/>
    <mergeCell ref="BU4:BX4"/>
    <mergeCell ref="GW3:GZ3"/>
    <mergeCell ref="HA3:HD3"/>
    <mergeCell ref="FY3:GB3"/>
    <mergeCell ref="GC3:GF3"/>
    <mergeCell ref="GG3:GJ3"/>
    <mergeCell ref="GK3:GN3"/>
    <mergeCell ref="AK4:AN4"/>
    <mergeCell ref="IK4:IN4"/>
    <mergeCell ref="IO4:IR4"/>
    <mergeCell ref="HM4:HP4"/>
    <mergeCell ref="HQ4:HT4"/>
    <mergeCell ref="FM4:FP4"/>
    <mergeCell ref="EK4:EN4"/>
    <mergeCell ref="EO4:ER4"/>
    <mergeCell ref="ES4:EV4"/>
    <mergeCell ref="EW4:EZ4"/>
    <mergeCell ref="GG4:GJ4"/>
    <mergeCell ref="GK4:GN4"/>
    <mergeCell ref="GO4:GR4"/>
    <mergeCell ref="B5:B6"/>
    <mergeCell ref="A5:A6"/>
    <mergeCell ref="HU4:HX4"/>
    <mergeCell ref="HY4:IB4"/>
    <mergeCell ref="GW4:GZ4"/>
    <mergeCell ref="HA4:HD4"/>
    <mergeCell ref="HE4:HH4"/>
    <mergeCell ref="HI4:HL4"/>
    <mergeCell ref="IS4:IV4"/>
    <mergeCell ref="GS4:GV4"/>
    <mergeCell ref="FQ4:FT4"/>
    <mergeCell ref="FU4:FX4"/>
    <mergeCell ref="FY4:GB4"/>
    <mergeCell ref="GC4:GF4"/>
    <mergeCell ref="EC4:EF4"/>
    <mergeCell ref="EG4:EJ4"/>
    <mergeCell ref="DE4:DH4"/>
    <mergeCell ref="DI4:DL4"/>
    <mergeCell ref="DM4:DP4"/>
    <mergeCell ref="DQ4:DT4"/>
    <mergeCell ref="FA4:FD4"/>
    <mergeCell ref="FE4:FH4"/>
    <mergeCell ref="FI4:FL4"/>
    <mergeCell ref="BQ4:BT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topLeftCell="A8" zoomScaleNormal="100" zoomScaleSheetLayoutView="100" workbookViewId="0">
      <selection activeCell="I12" sqref="I12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32" t="s">
        <v>75</v>
      </c>
      <c r="I1" s="64"/>
      <c r="J1" s="64"/>
      <c r="K1" s="64"/>
    </row>
    <row r="2" spans="1:12" ht="27" customHeight="1" x14ac:dyDescent="0.2">
      <c r="A2" s="138" t="s">
        <v>76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34.5" customHeight="1" x14ac:dyDescent="0.2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2" ht="57" hidden="1" customHeight="1" x14ac:dyDescent="0.2">
      <c r="A4" s="14"/>
    </row>
    <row r="5" spans="1:12" ht="46.5" customHeight="1" x14ac:dyDescent="0.2">
      <c r="A5" s="123" t="s">
        <v>23</v>
      </c>
      <c r="B5" s="123" t="s">
        <v>4</v>
      </c>
      <c r="C5" s="123" t="s">
        <v>33</v>
      </c>
      <c r="D5" s="123" t="s">
        <v>34</v>
      </c>
      <c r="E5" s="123" t="s">
        <v>35</v>
      </c>
      <c r="F5" s="128" t="s">
        <v>36</v>
      </c>
      <c r="G5" s="133"/>
      <c r="H5" s="129"/>
      <c r="I5" s="128" t="s">
        <v>32</v>
      </c>
      <c r="J5" s="129"/>
      <c r="K5" s="123" t="s">
        <v>37</v>
      </c>
    </row>
    <row r="6" spans="1:12" ht="18" customHeight="1" x14ac:dyDescent="0.2">
      <c r="A6" s="124"/>
      <c r="B6" s="124"/>
      <c r="C6" s="126"/>
      <c r="D6" s="126"/>
      <c r="E6" s="126"/>
      <c r="F6" s="130" t="s">
        <v>5</v>
      </c>
      <c r="G6" s="134" t="s">
        <v>19</v>
      </c>
      <c r="H6" s="135"/>
      <c r="I6" s="130" t="s">
        <v>5</v>
      </c>
      <c r="J6" s="15" t="s">
        <v>38</v>
      </c>
      <c r="K6" s="137"/>
    </row>
    <row r="7" spans="1:12" ht="48" customHeight="1" x14ac:dyDescent="0.2">
      <c r="A7" s="125"/>
      <c r="B7" s="125"/>
      <c r="C7" s="127"/>
      <c r="D7" s="127"/>
      <c r="E7" s="127"/>
      <c r="F7" s="136"/>
      <c r="G7" s="16" t="s">
        <v>39</v>
      </c>
      <c r="H7" s="16" t="s">
        <v>40</v>
      </c>
      <c r="I7" s="131"/>
      <c r="J7" s="16" t="s">
        <v>47</v>
      </c>
      <c r="K7" s="131"/>
    </row>
    <row r="8" spans="1:12" ht="15" customHeight="1" thickBot="1" x14ac:dyDescent="0.25">
      <c r="A8" s="16">
        <v>1</v>
      </c>
      <c r="B8" s="16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</row>
    <row r="9" spans="1:12" ht="29.25" customHeight="1" thickBot="1" x14ac:dyDescent="0.25">
      <c r="A9" s="22">
        <v>1</v>
      </c>
      <c r="B9" s="30" t="s">
        <v>55</v>
      </c>
      <c r="C9" s="27">
        <f>[1]контроль!C9+[2]контроль!C9+[3]контроль!C9</f>
        <v>272</v>
      </c>
      <c r="D9" s="27">
        <f>[1]контроль!D9+[2]контроль!D9+[3]контроль!D9</f>
        <v>252</v>
      </c>
      <c r="E9" s="27">
        <f>[1]контроль!E9+[2]контроль!E9+[3]контроль!E9</f>
        <v>1</v>
      </c>
      <c r="F9" s="27">
        <f>[1]контроль!F9+[2]контроль!F9+[3]контроль!F9</f>
        <v>192</v>
      </c>
      <c r="G9" s="27">
        <f>[1]контроль!G9+[2]контроль!G9+[3]контроль!G9</f>
        <v>0</v>
      </c>
      <c r="H9" s="27">
        <f>[1]контроль!H9+[2]контроль!H9+[3]контроль!H9</f>
        <v>0</v>
      </c>
      <c r="I9" s="27">
        <f>[1]контроль!I9+[2]контроль!I9+[3]контроль!I9</f>
        <v>8</v>
      </c>
      <c r="J9" s="27">
        <f>[1]контроль!J9+[2]контроль!J9+[3]контроль!J9</f>
        <v>0</v>
      </c>
      <c r="K9" s="37">
        <f>G9/D9*100</f>
        <v>0</v>
      </c>
    </row>
    <row r="10" spans="1:12" ht="28.5" customHeight="1" thickBot="1" x14ac:dyDescent="0.25">
      <c r="A10" s="28"/>
      <c r="B10" s="21" t="s">
        <v>56</v>
      </c>
      <c r="C10" s="27">
        <f>[1]контроль!C10+[2]контроль!C10+[3]контроль!C10</f>
        <v>206</v>
      </c>
      <c r="D10" s="27">
        <f>[1]контроль!D10+[2]контроль!D10+[3]контроль!D10</f>
        <v>206</v>
      </c>
      <c r="E10" s="27">
        <f>[1]контроль!E10+[2]контроль!E10+[3]контроль!E10</f>
        <v>0</v>
      </c>
      <c r="F10" s="27">
        <f>[1]контроль!F10+[2]контроль!F10+[3]контроль!F10</f>
        <v>134</v>
      </c>
      <c r="G10" s="27">
        <f>[1]контроль!G10+[2]контроль!G10+[3]контроль!G10</f>
        <v>0</v>
      </c>
      <c r="H10" s="27">
        <f>[1]контроль!H10+[2]контроль!H10+[3]контроль!H10</f>
        <v>3</v>
      </c>
      <c r="I10" s="27">
        <f>[1]контроль!I10+[2]контроль!I10+[3]контроль!I10</f>
        <v>6</v>
      </c>
      <c r="J10" s="27">
        <f>[1]контроль!J10+[2]контроль!J10+[3]контроль!J10</f>
        <v>2</v>
      </c>
      <c r="K10" s="38">
        <f t="shared" ref="K10:K19" si="0">G10/D10*100</f>
        <v>0</v>
      </c>
    </row>
    <row r="11" spans="1:12" ht="28.5" customHeight="1" thickBot="1" x14ac:dyDescent="0.25">
      <c r="A11" s="36"/>
      <c r="B11" s="21" t="s">
        <v>57</v>
      </c>
      <c r="C11" s="27">
        <f>[1]контроль!C11+[2]контроль!C11+[3]контроль!C11</f>
        <v>335</v>
      </c>
      <c r="D11" s="27">
        <f>[1]контроль!D11+[2]контроль!D11+[3]контроль!D11</f>
        <v>322</v>
      </c>
      <c r="E11" s="27">
        <f>[1]контроль!E11+[2]контроль!E11+[3]контроль!E11</f>
        <v>1</v>
      </c>
      <c r="F11" s="27">
        <f>[1]контроль!F11+[2]контроль!F11+[3]контроль!F11</f>
        <v>311</v>
      </c>
      <c r="G11" s="27">
        <f>[1]контроль!G11+[2]контроль!G11+[3]контроль!G11</f>
        <v>0</v>
      </c>
      <c r="H11" s="27">
        <f>[1]контроль!H11+[2]контроль!H11+[3]контроль!H11</f>
        <v>1</v>
      </c>
      <c r="I11" s="27">
        <f>[1]контроль!I11+[2]контроль!I11+[3]контроль!I11</f>
        <v>5</v>
      </c>
      <c r="J11" s="27">
        <f>[1]контроль!J11+[2]контроль!J11+[3]контроль!J11</f>
        <v>0</v>
      </c>
      <c r="K11" s="38">
        <f t="shared" si="0"/>
        <v>0</v>
      </c>
    </row>
    <row r="12" spans="1:12" ht="28.5" customHeight="1" thickBot="1" x14ac:dyDescent="0.25">
      <c r="A12" s="36"/>
      <c r="B12" s="21" t="s">
        <v>58</v>
      </c>
      <c r="C12" s="27">
        <f>[1]контроль!C12+[2]контроль!C12+[3]контроль!C12</f>
        <v>304</v>
      </c>
      <c r="D12" s="27">
        <v>302</v>
      </c>
      <c r="E12" s="27">
        <f>[1]контроль!E12+[2]контроль!E12+[3]контроль!E12</f>
        <v>0</v>
      </c>
      <c r="F12" s="27">
        <f>[1]контроль!F12+[2]контроль!F12+[3]контроль!F12</f>
        <v>297</v>
      </c>
      <c r="G12" s="27">
        <f>[1]контроль!G12+[2]контроль!G12+[3]контроль!G12</f>
        <v>0</v>
      </c>
      <c r="H12" s="27">
        <f>[1]контроль!H12+[2]контроль!H12+[3]контроль!H12</f>
        <v>0</v>
      </c>
      <c r="I12" s="27">
        <v>5</v>
      </c>
      <c r="J12" s="27">
        <f>[1]контроль!J12+[2]контроль!J12+[3]контроль!J12</f>
        <v>0</v>
      </c>
      <c r="K12" s="38">
        <f t="shared" si="0"/>
        <v>0</v>
      </c>
    </row>
    <row r="13" spans="1:12" ht="28.5" customHeight="1" thickBot="1" x14ac:dyDescent="0.25">
      <c r="A13" s="28"/>
      <c r="B13" s="21" t="s">
        <v>59</v>
      </c>
      <c r="C13" s="27">
        <f>[1]контроль!C13+[2]контроль!C13+[3]контроль!C13</f>
        <v>130</v>
      </c>
      <c r="D13" s="27">
        <f>[1]контроль!D13+[2]контроль!D13+[3]контроль!D13</f>
        <v>130</v>
      </c>
      <c r="E13" s="27">
        <f>[1]контроль!E13+[2]контроль!E13+[3]контроль!E13</f>
        <v>0</v>
      </c>
      <c r="F13" s="27">
        <f>[1]контроль!F13+[2]контроль!F13+[3]контроль!F13</f>
        <v>154</v>
      </c>
      <c r="G13" s="27">
        <f>[1]контроль!G13+[2]контроль!G13+[3]контроль!G13</f>
        <v>0</v>
      </c>
      <c r="H13" s="27">
        <f>[1]контроль!H13+[2]контроль!H13+[3]контроль!H13</f>
        <v>0</v>
      </c>
      <c r="I13" s="27">
        <f>[1]контроль!I13+[2]контроль!I13+[3]контроль!I13</f>
        <v>0</v>
      </c>
      <c r="J13" s="27">
        <f>[1]контроль!J13+[2]контроль!J13+[3]контроль!J13</f>
        <v>0</v>
      </c>
      <c r="K13" s="38">
        <f t="shared" si="0"/>
        <v>0</v>
      </c>
    </row>
    <row r="14" spans="1:12" ht="28.5" customHeight="1" thickBot="1" x14ac:dyDescent="0.25">
      <c r="A14" s="28"/>
      <c r="B14" s="21" t="s">
        <v>60</v>
      </c>
      <c r="C14" s="27">
        <v>116</v>
      </c>
      <c r="D14" s="27">
        <v>130</v>
      </c>
      <c r="E14" s="27">
        <f>[1]контроль!E14+[2]контроль!E14+[3]контроль!E14</f>
        <v>0</v>
      </c>
      <c r="F14" s="27">
        <f>[1]контроль!F14+[2]контроль!F14+[3]контроль!F14</f>
        <v>147</v>
      </c>
      <c r="G14" s="27">
        <f>[1]контроль!G14+[2]контроль!G14+[3]контроль!G14</f>
        <v>0</v>
      </c>
      <c r="H14" s="27">
        <f>[1]контроль!H14+[2]контроль!H14+[3]контроль!H14</f>
        <v>0</v>
      </c>
      <c r="I14" s="27">
        <f>[1]контроль!I14+[2]контроль!I14+[3]контроль!I14</f>
        <v>1</v>
      </c>
      <c r="J14" s="27">
        <f>[1]контроль!J14+[2]контроль!J14+[3]контроль!J14</f>
        <v>0</v>
      </c>
      <c r="K14" s="38">
        <f t="shared" si="0"/>
        <v>0</v>
      </c>
    </row>
    <row r="15" spans="1:12" ht="28.5" customHeight="1" thickBot="1" x14ac:dyDescent="0.25">
      <c r="A15" s="28"/>
      <c r="B15" s="21" t="s">
        <v>61</v>
      </c>
      <c r="C15" s="27">
        <f>[1]контроль!C15+[2]контроль!C15+[3]контроль!C15</f>
        <v>143</v>
      </c>
      <c r="D15" s="27">
        <v>144</v>
      </c>
      <c r="E15" s="27">
        <f>[1]контроль!E15+[2]контроль!E15+[3]контроль!E15</f>
        <v>0</v>
      </c>
      <c r="F15" s="27">
        <f>[1]контроль!F15+[2]контроль!F15+[3]контроль!F15</f>
        <v>156</v>
      </c>
      <c r="G15" s="27">
        <f>[1]контроль!G15+[2]контроль!G15+[3]контроль!G15</f>
        <v>0</v>
      </c>
      <c r="H15" s="27">
        <f>[1]контроль!H15+[2]контроль!H15+[3]контроль!H15</f>
        <v>0</v>
      </c>
      <c r="I15" s="27">
        <f>[1]контроль!I15+[2]контроль!I15+[3]контроль!I15</f>
        <v>9</v>
      </c>
      <c r="J15" s="27">
        <f>[1]контроль!J15+[2]контроль!J15+[3]контроль!J15</f>
        <v>1</v>
      </c>
      <c r="K15" s="38">
        <f t="shared" si="0"/>
        <v>0</v>
      </c>
    </row>
    <row r="16" spans="1:12" ht="28.5" customHeight="1" thickBot="1" x14ac:dyDescent="0.25">
      <c r="A16" s="28"/>
      <c r="B16" s="21" t="s">
        <v>62</v>
      </c>
      <c r="C16" s="27">
        <v>168</v>
      </c>
      <c r="D16" s="27">
        <v>152</v>
      </c>
      <c r="E16" s="27">
        <f>[1]контроль!E16+[2]контроль!E16+[3]контроль!E16</f>
        <v>0</v>
      </c>
      <c r="F16" s="27">
        <f>[1]контроль!F16+[2]контроль!F16+[3]контроль!F16</f>
        <v>193</v>
      </c>
      <c r="G16" s="27">
        <f>[1]контроль!G16+[2]контроль!G16+[3]контроль!G16</f>
        <v>0</v>
      </c>
      <c r="H16" s="27">
        <f>[1]контроль!H16+[2]контроль!H16+[3]контроль!H16</f>
        <v>0</v>
      </c>
      <c r="I16" s="27">
        <f>[1]контроль!I16+[2]контроль!I16+[3]контроль!I16</f>
        <v>5</v>
      </c>
      <c r="J16" s="27">
        <f>[1]контроль!J16+[2]контроль!J16+[3]контроль!J16</f>
        <v>0</v>
      </c>
      <c r="K16" s="38">
        <f t="shared" si="0"/>
        <v>0</v>
      </c>
    </row>
    <row r="17" spans="1:11" ht="28.5" customHeight="1" thickBot="1" x14ac:dyDescent="0.25">
      <c r="A17" s="28"/>
      <c r="B17" s="21" t="s">
        <v>63</v>
      </c>
      <c r="C17" s="27">
        <v>842</v>
      </c>
      <c r="D17" s="27">
        <v>795</v>
      </c>
      <c r="E17" s="27">
        <f>[1]контроль!E17+[2]контроль!E17+[3]контроль!E17</f>
        <v>0</v>
      </c>
      <c r="F17" s="27">
        <f>[1]контроль!F17+[2]контроль!F17+[3]контроль!F17</f>
        <v>635</v>
      </c>
      <c r="G17" s="27">
        <f>[1]контроль!G17+[2]контроль!G17+[3]контроль!G17</f>
        <v>0</v>
      </c>
      <c r="H17" s="27">
        <f>[1]контроль!H17+[2]контроль!H17+[3]контроль!H17</f>
        <v>0</v>
      </c>
      <c r="I17" s="27">
        <f>[1]контроль!I17+[2]контроль!I17+[3]контроль!I17</f>
        <v>21</v>
      </c>
      <c r="J17" s="27">
        <f>[1]контроль!J17+[2]контроль!J17+[3]контроль!J17</f>
        <v>5</v>
      </c>
      <c r="K17" s="38">
        <f t="shared" si="0"/>
        <v>0</v>
      </c>
    </row>
    <row r="18" spans="1:11" ht="28.5" customHeight="1" thickBot="1" x14ac:dyDescent="0.25">
      <c r="A18" s="28"/>
      <c r="B18" s="21" t="s">
        <v>64</v>
      </c>
      <c r="C18" s="27">
        <v>864</v>
      </c>
      <c r="D18" s="27">
        <v>863</v>
      </c>
      <c r="E18" s="27">
        <f>[1]контроль!E18+[2]контроль!E18+[3]контроль!E18</f>
        <v>0</v>
      </c>
      <c r="F18" s="27">
        <f>[1]контроль!F18+[2]контроль!F18+[3]контроль!F18</f>
        <v>812</v>
      </c>
      <c r="G18" s="27">
        <f>[1]контроль!G18+[2]контроль!G18+[3]контроль!G18</f>
        <v>1</v>
      </c>
      <c r="H18" s="27">
        <f>[1]контроль!H18+[2]контроль!H18+[3]контроль!H18</f>
        <v>0</v>
      </c>
      <c r="I18" s="27">
        <f>[1]контроль!I18+[2]контроль!I18+[3]контроль!I18</f>
        <v>25</v>
      </c>
      <c r="J18" s="27">
        <v>0</v>
      </c>
      <c r="K18" s="57">
        <f t="shared" si="0"/>
        <v>0.11587485515643105</v>
      </c>
    </row>
    <row r="19" spans="1:11" ht="28.5" customHeight="1" thickBot="1" x14ac:dyDescent="0.25">
      <c r="A19" s="56"/>
      <c r="B19" s="23" t="s">
        <v>65</v>
      </c>
      <c r="C19" s="27">
        <v>776</v>
      </c>
      <c r="D19" s="27">
        <v>759</v>
      </c>
      <c r="E19" s="27">
        <f>[1]контроль!E19+[2]контроль!E19+[3]контроль!E19</f>
        <v>0</v>
      </c>
      <c r="F19" s="27">
        <f>[1]контроль!F19+[2]контроль!F19+[3]контроль!F19</f>
        <v>793</v>
      </c>
      <c r="G19" s="27">
        <f>[1]контроль!G19+[2]контроль!G19+[3]контроль!G19</f>
        <v>1</v>
      </c>
      <c r="H19" s="27">
        <f>[1]контроль!H19+[2]контроль!H19+[3]контроль!H19</f>
        <v>0</v>
      </c>
      <c r="I19" s="27">
        <f>[1]контроль!I19+[2]контроль!I19+[3]контроль!I19</f>
        <v>19</v>
      </c>
      <c r="J19" s="27">
        <f>[1]контроль!J19+[2]контроль!J19+[3]контроль!J19</f>
        <v>3</v>
      </c>
      <c r="K19" s="58">
        <f t="shared" si="0"/>
        <v>0.13175230566534915</v>
      </c>
    </row>
    <row r="20" spans="1:11" ht="15" thickBot="1" x14ac:dyDescent="0.25">
      <c r="A20" s="67" t="s">
        <v>66</v>
      </c>
      <c r="B20" s="68"/>
      <c r="C20" s="24">
        <f>SUM(C10:C19)</f>
        <v>3884</v>
      </c>
      <c r="D20" s="24">
        <f t="shared" ref="D20:K20" si="1">SUM(D10:D19)</f>
        <v>3803</v>
      </c>
      <c r="E20" s="24">
        <f t="shared" si="1"/>
        <v>1</v>
      </c>
      <c r="F20" s="24">
        <f t="shared" si="1"/>
        <v>3632</v>
      </c>
      <c r="G20" s="24">
        <f t="shared" si="1"/>
        <v>2</v>
      </c>
      <c r="H20" s="24">
        <f t="shared" si="1"/>
        <v>4</v>
      </c>
      <c r="I20" s="24">
        <f t="shared" si="1"/>
        <v>96</v>
      </c>
      <c r="J20" s="24">
        <f t="shared" si="1"/>
        <v>11</v>
      </c>
      <c r="K20" s="59">
        <f t="shared" si="1"/>
        <v>0.24762716082178021</v>
      </c>
    </row>
    <row r="21" spans="1:11" ht="15" thickBot="1" x14ac:dyDescent="0.25">
      <c r="A21" s="61" t="s">
        <v>67</v>
      </c>
      <c r="B21" s="62"/>
      <c r="C21" s="24">
        <f>C20+C9</f>
        <v>4156</v>
      </c>
      <c r="D21" s="24">
        <f t="shared" ref="D21:K21" si="2">D20+D9</f>
        <v>4055</v>
      </c>
      <c r="E21" s="24">
        <f t="shared" si="2"/>
        <v>2</v>
      </c>
      <c r="F21" s="24">
        <f t="shared" si="2"/>
        <v>3824</v>
      </c>
      <c r="G21" s="24">
        <f t="shared" si="2"/>
        <v>2</v>
      </c>
      <c r="H21" s="24">
        <f t="shared" si="2"/>
        <v>4</v>
      </c>
      <c r="I21" s="24">
        <f t="shared" si="2"/>
        <v>104</v>
      </c>
      <c r="J21" s="24">
        <f t="shared" si="2"/>
        <v>11</v>
      </c>
      <c r="K21" s="60">
        <f t="shared" si="2"/>
        <v>0.24762716082178021</v>
      </c>
    </row>
  </sheetData>
  <mergeCells count="15">
    <mergeCell ref="E5:E7"/>
    <mergeCell ref="I5:J5"/>
    <mergeCell ref="I6:I7"/>
    <mergeCell ref="H1:K1"/>
    <mergeCell ref="F5:H5"/>
    <mergeCell ref="G6:H6"/>
    <mergeCell ref="F6:F7"/>
    <mergeCell ref="K5:K7"/>
    <mergeCell ref="A2:L3"/>
    <mergeCell ref="A20:B20"/>
    <mergeCell ref="A21:B21"/>
    <mergeCell ref="A5:A7"/>
    <mergeCell ref="C5:C7"/>
    <mergeCell ref="D5:D7"/>
    <mergeCell ref="B5:B7"/>
  </mergeCells>
  <pageMargins left="0.31496062992125984" right="0.31496062992125984" top="0.55118110236220474" bottom="0.35433070866141736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2022-10-12T08:27:03Z</cp:lastPrinted>
  <dcterms:created xsi:type="dcterms:W3CDTF">2004-05-21T10:07:22Z</dcterms:created>
  <dcterms:modified xsi:type="dcterms:W3CDTF">2022-10-12T08:56:24Z</dcterms:modified>
</cp:coreProperties>
</file>