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Январ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'!$A$1:$F$87</definedName>
  </definedNames>
  <calcPr calcId="152511"/>
</workbook>
</file>

<file path=xl/calcChain.xml><?xml version="1.0" encoding="utf-8"?>
<calcChain xmlns="http://schemas.openxmlformats.org/spreadsheetml/2006/main">
  <c r="J10" i="4" l="1"/>
  <c r="J12" i="1"/>
  <c r="E40" i="3" l="1"/>
  <c r="E44" i="3" l="1"/>
  <c r="E15" i="3" l="1"/>
  <c r="E13" i="3"/>
  <c r="E50" i="3" l="1"/>
  <c r="I11" i="1" l="1"/>
  <c r="E7" i="3" l="1"/>
  <c r="E39" i="3"/>
  <c r="E10" i="3" l="1"/>
  <c r="D11" i="1" l="1"/>
  <c r="C11" i="1" l="1"/>
  <c r="E45" i="3"/>
  <c r="E82" i="3"/>
  <c r="E79" i="3"/>
  <c r="E85" i="3" l="1"/>
  <c r="I12" i="1" l="1"/>
  <c r="E43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5" i="3" l="1"/>
  <c r="E37" i="3" l="1"/>
  <c r="E36" i="3"/>
  <c r="E27" i="3" l="1"/>
  <c r="E9" i="3" l="1"/>
  <c r="E24" i="3" l="1"/>
  <c r="E81" i="3" l="1"/>
  <c r="E84" i="3" l="1"/>
  <c r="E77" i="3"/>
  <c r="E78" i="3"/>
  <c r="E32" i="3"/>
  <c r="E29" i="3" l="1"/>
  <c r="E22" i="3"/>
  <c r="E12" i="3" l="1"/>
  <c r="D87" i="3"/>
  <c r="C87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4" i="3"/>
  <c r="E38" i="3"/>
  <c r="E41" i="3"/>
  <c r="E42" i="3"/>
  <c r="E46" i="3"/>
  <c r="E47" i="3"/>
  <c r="E48" i="3"/>
  <c r="E49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80" i="3"/>
  <c r="E83" i="3"/>
  <c r="E86" i="3"/>
  <c r="E11" i="3"/>
  <c r="E87" i="3" l="1"/>
  <c r="F44" i="3" l="1"/>
  <c r="F40" i="3"/>
  <c r="F13" i="3"/>
  <c r="F15" i="3"/>
  <c r="F7" i="3"/>
  <c r="F50" i="3"/>
  <c r="F10" i="3"/>
  <c r="F39" i="3"/>
  <c r="F82" i="3"/>
  <c r="F45" i="3"/>
  <c r="F85" i="3"/>
  <c r="F79" i="3"/>
  <c r="F28" i="3"/>
  <c r="F43" i="3"/>
  <c r="F37" i="3"/>
  <c r="F35" i="3"/>
  <c r="F27" i="3"/>
  <c r="F36" i="3"/>
  <c r="F24" i="3"/>
  <c r="F9" i="3"/>
  <c r="F84" i="3"/>
  <c r="F81" i="3"/>
  <c r="F32" i="3"/>
  <c r="F78" i="3"/>
  <c r="F29" i="3"/>
  <c r="F31" i="3"/>
  <c r="F21" i="3"/>
  <c r="F22" i="3"/>
  <c r="F6" i="3"/>
  <c r="F12" i="3"/>
  <c r="F8" i="3"/>
  <c r="C12" i="1" l="1"/>
  <c r="D12" i="1"/>
  <c r="F86" i="3"/>
  <c r="F83" i="3"/>
  <c r="F41" i="3"/>
  <c r="F30" i="3" l="1"/>
  <c r="F58" i="3"/>
  <c r="F23" i="3"/>
  <c r="F25" i="3"/>
  <c r="F63" i="3"/>
  <c r="F80" i="3"/>
  <c r="F33" i="3"/>
  <c r="F14" i="3"/>
  <c r="F49" i="3"/>
  <c r="F19" i="3"/>
  <c r="F17" i="3"/>
  <c r="F57" i="3"/>
  <c r="F54" i="3"/>
  <c r="F42" i="3"/>
  <c r="F71" i="3"/>
  <c r="F11" i="3"/>
  <c r="F18" i="3"/>
  <c r="F47" i="3"/>
  <c r="F34" i="3"/>
  <c r="F75" i="3"/>
  <c r="F77" i="3"/>
  <c r="F26" i="3"/>
  <c r="F20" i="3"/>
  <c r="F38" i="3"/>
  <c r="F16" i="3"/>
  <c r="F74" i="3"/>
  <c r="F55" i="3"/>
  <c r="F69" i="3"/>
  <c r="F67" i="3"/>
  <c r="F70" i="3"/>
  <c r="F76" i="3" l="1"/>
  <c r="F64" i="3"/>
  <c r="F73" i="3"/>
  <c r="F65" i="3"/>
  <c r="F72" i="3"/>
  <c r="F53" i="3"/>
  <c r="F61" i="3"/>
  <c r="F68" i="3"/>
  <c r="F60" i="3"/>
  <c r="F52" i="3"/>
  <c r="F48" i="3"/>
  <c r="F62" i="3"/>
  <c r="F59" i="3"/>
  <c r="F46" i="3"/>
  <c r="F56" i="3"/>
  <c r="F66" i="3"/>
  <c r="F51" i="3"/>
  <c r="F87" i="3" l="1"/>
</calcChain>
</file>

<file path=xl/sharedStrings.xml><?xml version="1.0" encoding="utf-8"?>
<sst xmlns="http://schemas.openxmlformats.org/spreadsheetml/2006/main" count="137" uniqueCount="128">
  <si>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</si>
  <si>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</si>
  <si>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</si>
  <si>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</si>
  <si>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</si>
  <si>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</si>
  <si>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</si>
  <si>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</si>
  <si>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</si>
  <si>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</si>
  <si>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</si>
  <si>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</si>
  <si>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</si>
  <si>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</si>
  <si>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</si>
  <si>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</si>
  <si>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</si>
  <si>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</si>
  <si>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</si>
  <si>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</si>
  <si>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</si>
  <si>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</si>
  <si>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</si>
  <si>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</si>
  <si>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</si>
  <si>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</si>
  <si>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</si>
  <si>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</si>
  <si>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</si>
  <si>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</si>
  <si>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</si>
  <si>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</si>
  <si>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</si>
  <si>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</si>
  <si>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</si>
  <si>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</si>
  <si>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</si>
  <si>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</si>
  <si>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</si>
  <si>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</si>
  <si>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</si>
  <si>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</si>
  <si>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</si>
  <si>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</si>
  <si>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</si>
  <si>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</si>
  <si>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</si>
  <si>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</si>
  <si>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</si>
  <si>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</si>
  <si>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</si>
  <si>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</si>
  <si>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</si>
  <si>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</si>
  <si>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</si>
  <si>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</si>
  <si>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</si>
  <si>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</si>
  <si>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</si>
  <si>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</si>
  <si>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</si>
  <si>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</si>
  <si>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</si>
  <si>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</si>
  <si>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</si>
  <si>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</si>
  <si>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</si>
  <si>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</si>
  <si>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</si>
  <si>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</si>
  <si>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</si>
  <si>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</si>
  <si>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</si>
  <si>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</si>
  <si>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</si>
  <si>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</si>
  <si>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</si>
  <si>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</si>
  <si>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</si>
  <si>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</si>
  <si>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</si>
  <si>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</si>
  <si>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</si>
  <si>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</si>
  <si>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</si>
  <si>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</si>
  <si>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</si>
  <si>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</si>
  <si>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</si>
  <si>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</si>
  <si>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</si>
  <si>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</si>
  <si>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</si>
  <si>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</si>
  <si>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</si>
  <si>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</si>
  <si>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</si>
  <si>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</si>
  <si>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</si>
  <si>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</si>
  <si>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</si>
  <si>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</si>
  <si>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</si>
  <si>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</si>
  <si>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</si>
  <si>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</si>
  <si>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</si>
  <si>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</si>
  <si>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</si>
  <si>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</si>
  <si>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</si>
  <si>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</si>
  <si>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</si>
  <si>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</si>
  <si>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</si>
  <si>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</si>
  <si>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</si>
  <si>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</si>
  <si>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</si>
  <si>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</si>
  <si>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</si>
  <si>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январе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</si>
  <si>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01.01.2025 по 31.01.2025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</si>
  <si>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</si>
  <si>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01.01.2025 по 31.01.2025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</si>
  <si>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01.01.2025  по 31.01.2025</t>
  </si>
  <si>
    <t>Приложение № 3 
к Справке о работе с обращениями граждан и запросами пользователей информацией в налоговых органах Тверской области в январе 2025 года  от ___________ № ___________</t>
  </si>
  <si>
    <t>0002.0007.0071.0283 Перерасчет размеров пенсий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</si>
</sst>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P11" sqref="P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3" t="s">
        <v>121</v>
      </c>
      <c r="L1" s="133"/>
      <c r="M1" s="133"/>
      <c r="N1" s="134"/>
      <c r="O1" s="134"/>
    </row>
    <row r="2" spans="1:18" ht="57.75" customHeight="1" thickBot="1" x14ac:dyDescent="0.3">
      <c r="A2" s="135" t="s">
        <v>122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  <c r="O2" s="136"/>
    </row>
    <row r="3" spans="1:18" ht="30" customHeight="1" x14ac:dyDescent="0.2">
      <c r="A3" s="137" t="s">
        <v>26</v>
      </c>
      <c r="B3" s="139" t="s">
        <v>27</v>
      </c>
      <c r="C3" s="141" t="s">
        <v>28</v>
      </c>
      <c r="D3" s="142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4"/>
      <c r="Q3" s="120" t="s">
        <v>0</v>
      </c>
    </row>
    <row r="4" spans="1:18" ht="21" customHeight="1" x14ac:dyDescent="0.2">
      <c r="A4" s="138"/>
      <c r="B4" s="140"/>
      <c r="C4" s="145" t="s">
        <v>76</v>
      </c>
      <c r="D4" s="148" t="s">
        <v>29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21"/>
    </row>
    <row r="5" spans="1:18" ht="57.75" customHeight="1" thickBot="1" x14ac:dyDescent="0.25">
      <c r="A5" s="138"/>
      <c r="B5" s="140"/>
      <c r="C5" s="145"/>
      <c r="D5" s="150" t="s">
        <v>30</v>
      </c>
      <c r="E5" s="151"/>
      <c r="F5" s="151"/>
      <c r="G5" s="149"/>
      <c r="H5" s="149"/>
      <c r="I5" s="151"/>
      <c r="J5" s="151"/>
      <c r="K5" s="151"/>
      <c r="L5" s="152" t="s">
        <v>31</v>
      </c>
      <c r="M5" s="152" t="s">
        <v>83</v>
      </c>
      <c r="N5" s="152" t="s">
        <v>23</v>
      </c>
      <c r="O5" s="152" t="s">
        <v>42</v>
      </c>
      <c r="P5" s="150" t="s">
        <v>24</v>
      </c>
      <c r="Q5" s="121"/>
    </row>
    <row r="6" spans="1:18" ht="57.75" customHeight="1" thickBot="1" x14ac:dyDescent="0.25">
      <c r="A6" s="138"/>
      <c r="B6" s="140"/>
      <c r="C6" s="146"/>
      <c r="D6" s="117" t="s">
        <v>25</v>
      </c>
      <c r="E6" s="157"/>
      <c r="F6" s="158"/>
      <c r="G6" s="126" t="s">
        <v>77</v>
      </c>
      <c r="H6" s="115" t="s">
        <v>32</v>
      </c>
      <c r="I6" s="117" t="s">
        <v>33</v>
      </c>
      <c r="J6" s="118"/>
      <c r="K6" s="119"/>
      <c r="L6" s="153"/>
      <c r="M6" s="154"/>
      <c r="N6" s="154"/>
      <c r="O6" s="154"/>
      <c r="P6" s="156"/>
      <c r="Q6" s="121"/>
    </row>
    <row r="7" spans="1:18" ht="57.75" customHeight="1" x14ac:dyDescent="0.2">
      <c r="A7" s="138"/>
      <c r="B7" s="140"/>
      <c r="C7" s="147"/>
      <c r="D7" s="122" t="s">
        <v>4</v>
      </c>
      <c r="E7" s="124" t="s">
        <v>78</v>
      </c>
      <c r="F7" s="125"/>
      <c r="G7" s="127"/>
      <c r="H7" s="116"/>
      <c r="I7" s="122" t="s">
        <v>4</v>
      </c>
      <c r="J7" s="124" t="s">
        <v>29</v>
      </c>
      <c r="K7" s="125"/>
      <c r="L7" s="153"/>
      <c r="M7" s="154"/>
      <c r="N7" s="154"/>
      <c r="O7" s="154"/>
      <c r="P7" s="156"/>
      <c r="Q7" s="121"/>
    </row>
    <row r="8" spans="1:18" ht="57.75" customHeight="1" x14ac:dyDescent="0.2">
      <c r="A8" s="138"/>
      <c r="B8" s="140"/>
      <c r="C8" s="147"/>
      <c r="D8" s="123"/>
      <c r="E8" s="126" t="s">
        <v>79</v>
      </c>
      <c r="F8" s="128" t="s">
        <v>80</v>
      </c>
      <c r="G8" s="127"/>
      <c r="H8" s="116"/>
      <c r="I8" s="123"/>
      <c r="J8" s="130" t="s">
        <v>79</v>
      </c>
      <c r="K8" s="128" t="s">
        <v>80</v>
      </c>
      <c r="L8" s="153"/>
      <c r="M8" s="154"/>
      <c r="N8" s="154"/>
      <c r="O8" s="154"/>
      <c r="P8" s="156"/>
      <c r="Q8" s="121"/>
    </row>
    <row r="9" spans="1:18" ht="25.5" customHeight="1" thickBot="1" x14ac:dyDescent="0.25">
      <c r="A9" s="138"/>
      <c r="B9" s="140"/>
      <c r="C9" s="147"/>
      <c r="D9" s="123"/>
      <c r="E9" s="127"/>
      <c r="F9" s="129"/>
      <c r="G9" s="127"/>
      <c r="H9" s="116"/>
      <c r="I9" s="123"/>
      <c r="J9" s="126"/>
      <c r="K9" s="129"/>
      <c r="L9" s="153"/>
      <c r="M9" s="154"/>
      <c r="N9" s="155"/>
      <c r="O9" s="155"/>
      <c r="P9" s="156"/>
      <c r="Q9" s="121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2516</v>
      </c>
      <c r="D11" s="50">
        <f>E11+F11</f>
        <v>148</v>
      </c>
      <c r="E11" s="46">
        <v>25</v>
      </c>
      <c r="F11" s="86">
        <v>123</v>
      </c>
      <c r="G11" s="46">
        <v>24</v>
      </c>
      <c r="H11" s="43">
        <v>0</v>
      </c>
      <c r="I11" s="50">
        <f>J11+K11</f>
        <v>1813</v>
      </c>
      <c r="J11" s="46">
        <v>136</v>
      </c>
      <c r="K11" s="86">
        <v>1677</v>
      </c>
      <c r="L11" s="46">
        <v>456</v>
      </c>
      <c r="M11" s="44">
        <v>51</v>
      </c>
      <c r="N11" s="47">
        <v>0</v>
      </c>
      <c r="O11" s="47">
        <v>23</v>
      </c>
      <c r="P11" s="48">
        <v>1</v>
      </c>
      <c r="Q11" s="49">
        <v>1</v>
      </c>
    </row>
    <row r="12" spans="1:18" ht="23.25" customHeight="1" thickBot="1" x14ac:dyDescent="0.3">
      <c r="A12" s="131" t="s">
        <v>85</v>
      </c>
      <c r="B12" s="132"/>
      <c r="C12" s="42">
        <f>C11</f>
        <v>2516</v>
      </c>
      <c r="D12" s="42">
        <f t="shared" ref="D12:Q12" si="0">D11</f>
        <v>148</v>
      </c>
      <c r="E12" s="42">
        <f t="shared" si="0"/>
        <v>25</v>
      </c>
      <c r="F12" s="42">
        <f t="shared" si="0"/>
        <v>123</v>
      </c>
      <c r="G12" s="42">
        <f t="shared" si="0"/>
        <v>24</v>
      </c>
      <c r="H12" s="42">
        <f t="shared" si="0"/>
        <v>0</v>
      </c>
      <c r="I12" s="42">
        <f t="shared" si="0"/>
        <v>1813</v>
      </c>
      <c r="J12" s="42">
        <f t="shared" si="0"/>
        <v>136</v>
      </c>
      <c r="K12" s="42">
        <f t="shared" si="0"/>
        <v>1677</v>
      </c>
      <c r="L12" s="42">
        <f t="shared" si="0"/>
        <v>456</v>
      </c>
      <c r="M12" s="42">
        <f t="shared" si="0"/>
        <v>51</v>
      </c>
      <c r="N12" s="42">
        <f t="shared" si="0"/>
        <v>0</v>
      </c>
      <c r="O12" s="42">
        <f t="shared" si="0"/>
        <v>23</v>
      </c>
      <c r="P12" s="42">
        <f t="shared" si="0"/>
        <v>1</v>
      </c>
      <c r="Q12" s="42">
        <f t="shared" si="0"/>
        <v>1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"/>
  <sheetViews>
    <sheetView view="pageBreakPreview" topLeftCell="A72" zoomScaleNormal="100" zoomScaleSheetLayoutView="100" workbookViewId="0">
      <selection activeCell="D87" sqref="D87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5" t="s">
        <v>123</v>
      </c>
      <c r="F1" s="134"/>
      <c r="G1" s="6"/>
      <c r="H1" s="6"/>
      <c r="I1" s="164"/>
      <c r="J1" s="164"/>
      <c r="K1" s="164"/>
      <c r="L1" s="164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spans="1:256" ht="0.75" hidden="1" customHeight="1" x14ac:dyDescent="0.3">
      <c r="A2" s="177"/>
      <c r="B2" s="177"/>
      <c r="C2" s="177"/>
      <c r="D2" s="177"/>
      <c r="E2" s="177"/>
      <c r="F2" s="177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35" t="s">
        <v>124</v>
      </c>
      <c r="B3" s="135"/>
      <c r="C3" s="135"/>
      <c r="D3" s="135"/>
      <c r="E3" s="135"/>
      <c r="F3" s="135"/>
      <c r="G3" s="8"/>
      <c r="H3" s="8"/>
      <c r="I3" s="174"/>
      <c r="J3" s="174"/>
      <c r="K3" s="174"/>
      <c r="L3" s="174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</row>
    <row r="4" spans="1:256" ht="21" customHeight="1" x14ac:dyDescent="0.25">
      <c r="A4" s="166" t="s">
        <v>1</v>
      </c>
      <c r="B4" s="168" t="s">
        <v>2</v>
      </c>
      <c r="C4" s="175" t="s">
        <v>86</v>
      </c>
      <c r="D4" s="176"/>
      <c r="E4" s="170" t="s">
        <v>43</v>
      </c>
      <c r="F4" s="172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7"/>
      <c r="B5" s="169"/>
      <c r="C5" s="62" t="s">
        <v>81</v>
      </c>
      <c r="D5" s="63" t="s">
        <v>82</v>
      </c>
      <c r="E5" s="171"/>
      <c r="F5" s="173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47" si="0">SUM(C6:D6)</f>
        <v>0</v>
      </c>
      <c r="F6" s="52">
        <f>E6/E87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E7/E87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E8/E87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E9/E87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E10/E87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E11/E87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E12/E87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E13/E87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E14/E87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E15/E87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E16/E87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E17/E87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E18/E87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E19/E87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E20/E87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E21/E87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E22/E87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E23/E87</f>
        <v>0</v>
      </c>
    </row>
    <row r="24" spans="1:6" ht="66.75" hidden="1" customHeight="1" thickBot="1" x14ac:dyDescent="0.3">
      <c r="A24" s="23"/>
      <c r="B24" s="24" t="s">
        <v>101</v>
      </c>
      <c r="C24" s="85"/>
      <c r="D24" s="86"/>
      <c r="E24" s="64">
        <f t="shared" si="0"/>
        <v>0</v>
      </c>
      <c r="F24" s="59">
        <f>E24/E87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E25/E87</f>
        <v>0</v>
      </c>
    </row>
    <row r="26" spans="1:6" ht="64.5" customHeight="1" x14ac:dyDescent="0.25">
      <c r="A26" s="23">
        <v>1</v>
      </c>
      <c r="B26" s="58" t="s">
        <v>52</v>
      </c>
      <c r="C26" s="85">
        <v>0</v>
      </c>
      <c r="D26" s="86">
        <v>15</v>
      </c>
      <c r="E26" s="64">
        <f t="shared" si="0"/>
        <v>15</v>
      </c>
      <c r="F26" s="59">
        <f>E26/E87</f>
        <v>5.9618441971383152E-3</v>
      </c>
    </row>
    <row r="27" spans="1:6" ht="55.5" hidden="1" customHeight="1" thickBot="1" x14ac:dyDescent="0.3">
      <c r="A27" s="23">
        <v>5</v>
      </c>
      <c r="B27" s="58" t="s">
        <v>103</v>
      </c>
      <c r="C27" s="85"/>
      <c r="D27" s="86"/>
      <c r="E27" s="64">
        <f t="shared" si="0"/>
        <v>0</v>
      </c>
      <c r="F27" s="59">
        <f>E27/E87</f>
        <v>0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E28/E87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E29/E87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E30/E87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E31/E87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E32/E87</f>
        <v>0</v>
      </c>
    </row>
    <row r="33" spans="1:6" ht="34.5" customHeight="1" x14ac:dyDescent="0.25">
      <c r="A33" s="23"/>
      <c r="B33" s="58" t="s">
        <v>62</v>
      </c>
      <c r="C33" s="87">
        <v>1</v>
      </c>
      <c r="D33" s="82">
        <v>0</v>
      </c>
      <c r="E33" s="64">
        <f t="shared" si="0"/>
        <v>1</v>
      </c>
      <c r="F33" s="59">
        <f>E33/E87</f>
        <v>3.9745627980922101E-4</v>
      </c>
    </row>
    <row r="34" spans="1:6" ht="51" hidden="1" customHeight="1" x14ac:dyDescent="0.25">
      <c r="A34" s="23"/>
      <c r="B34" s="24" t="s">
        <v>58</v>
      </c>
      <c r="C34" s="88"/>
      <c r="D34" s="84"/>
      <c r="E34" s="64">
        <f t="shared" si="0"/>
        <v>0</v>
      </c>
      <c r="F34" s="59">
        <f>E34/E87</f>
        <v>0</v>
      </c>
    </row>
    <row r="35" spans="1:6" ht="27.75" hidden="1" customHeight="1" x14ac:dyDescent="0.2">
      <c r="A35" s="23">
        <v>3</v>
      </c>
      <c r="B35" s="71" t="s">
        <v>106</v>
      </c>
      <c r="C35" s="88"/>
      <c r="D35" s="84"/>
      <c r="E35" s="64">
        <f t="shared" si="0"/>
        <v>0</v>
      </c>
      <c r="F35" s="59">
        <f>E35/E87</f>
        <v>0</v>
      </c>
    </row>
    <row r="36" spans="1:6" ht="34.5" customHeight="1" x14ac:dyDescent="0.25">
      <c r="A36" s="23"/>
      <c r="B36" s="24" t="s">
        <v>104</v>
      </c>
      <c r="C36" s="88">
        <v>2</v>
      </c>
      <c r="D36" s="84">
        <v>0</v>
      </c>
      <c r="E36" s="64">
        <f t="shared" si="0"/>
        <v>2</v>
      </c>
      <c r="F36" s="59">
        <f>E36/E87</f>
        <v>7.9491255961844202E-4</v>
      </c>
    </row>
    <row r="37" spans="1:6" ht="34.5" hidden="1" customHeight="1" x14ac:dyDescent="0.25">
      <c r="A37" s="23"/>
      <c r="B37" s="24" t="s">
        <v>105</v>
      </c>
      <c r="C37" s="88"/>
      <c r="D37" s="84"/>
      <c r="E37" s="64">
        <f t="shared" si="0"/>
        <v>0</v>
      </c>
      <c r="F37" s="59">
        <f>E37/E87</f>
        <v>0</v>
      </c>
    </row>
    <row r="38" spans="1:6" ht="50.25" customHeight="1" x14ac:dyDescent="0.25">
      <c r="A38" s="23">
        <v>2</v>
      </c>
      <c r="B38" s="58" t="s">
        <v>53</v>
      </c>
      <c r="C38" s="81">
        <v>0</v>
      </c>
      <c r="D38" s="82">
        <v>37</v>
      </c>
      <c r="E38" s="64">
        <f t="shared" si="0"/>
        <v>37</v>
      </c>
      <c r="F38" s="59">
        <f>E38/E87</f>
        <v>1.4705882352941176E-2</v>
      </c>
    </row>
    <row r="39" spans="1:6" ht="33" customHeight="1" x14ac:dyDescent="0.2">
      <c r="A39" s="23">
        <v>4</v>
      </c>
      <c r="B39" s="70" t="s">
        <v>115</v>
      </c>
      <c r="C39" s="81">
        <v>1</v>
      </c>
      <c r="D39" s="82">
        <v>0</v>
      </c>
      <c r="E39" s="64">
        <f t="shared" ref="E39" si="6">SUM(C39:D39)</f>
        <v>1</v>
      </c>
      <c r="F39" s="59">
        <f>E39/E87</f>
        <v>3.9745627980922101E-4</v>
      </c>
    </row>
    <row r="40" spans="1:6" ht="33" customHeight="1" x14ac:dyDescent="0.2">
      <c r="A40" s="23"/>
      <c r="B40" s="70" t="s">
        <v>127</v>
      </c>
      <c r="C40" s="81">
        <v>0</v>
      </c>
      <c r="D40" s="82">
        <v>1</v>
      </c>
      <c r="E40" s="64">
        <f t="shared" ref="E40" si="7">SUM(C40:D40)</f>
        <v>1</v>
      </c>
      <c r="F40" s="59">
        <f>E40/E87</f>
        <v>3.9745627980922101E-4</v>
      </c>
    </row>
    <row r="41" spans="1:6" ht="35.25" hidden="1" customHeight="1" x14ac:dyDescent="0.25">
      <c r="A41" s="23">
        <v>5</v>
      </c>
      <c r="B41" s="58" t="s">
        <v>90</v>
      </c>
      <c r="C41" s="81"/>
      <c r="D41" s="82"/>
      <c r="E41" s="64">
        <f t="shared" si="0"/>
        <v>0</v>
      </c>
      <c r="F41" s="59">
        <f>E41/E87</f>
        <v>0</v>
      </c>
    </row>
    <row r="42" spans="1:6" ht="33" hidden="1" customHeight="1" x14ac:dyDescent="0.25">
      <c r="A42" s="23"/>
      <c r="B42" s="58" t="s">
        <v>74</v>
      </c>
      <c r="C42" s="87"/>
      <c r="D42" s="82"/>
      <c r="E42" s="64">
        <f t="shared" si="0"/>
        <v>0</v>
      </c>
      <c r="F42" s="59">
        <f>E42/E87</f>
        <v>0</v>
      </c>
    </row>
    <row r="43" spans="1:6" ht="33" hidden="1" customHeight="1" x14ac:dyDescent="0.2">
      <c r="A43" s="23">
        <v>8</v>
      </c>
      <c r="B43" s="72" t="s">
        <v>108</v>
      </c>
      <c r="C43" s="87"/>
      <c r="D43" s="82"/>
      <c r="E43" s="64">
        <f t="shared" ref="E43" si="8">SUM(C43:D43)</f>
        <v>0</v>
      </c>
      <c r="F43" s="59">
        <f>E43/E87</f>
        <v>0</v>
      </c>
    </row>
    <row r="44" spans="1:6" ht="23.25" hidden="1" customHeight="1" x14ac:dyDescent="0.2">
      <c r="A44" s="23">
        <v>3</v>
      </c>
      <c r="B44" s="72" t="s">
        <v>120</v>
      </c>
      <c r="C44" s="87"/>
      <c r="D44" s="82"/>
      <c r="E44" s="64">
        <f t="shared" ref="E44" si="9">SUM(C44:D44)</f>
        <v>0</v>
      </c>
      <c r="F44" s="59">
        <f>E44/E87</f>
        <v>0</v>
      </c>
    </row>
    <row r="45" spans="1:6" ht="33" hidden="1" customHeight="1" x14ac:dyDescent="0.2">
      <c r="A45" s="23">
        <v>3</v>
      </c>
      <c r="B45" s="72" t="s">
        <v>113</v>
      </c>
      <c r="C45" s="87"/>
      <c r="D45" s="82"/>
      <c r="E45" s="64">
        <f t="shared" ref="E45" si="10">SUM(C45:D45)</f>
        <v>0</v>
      </c>
      <c r="F45" s="59">
        <f>E45/E87</f>
        <v>0</v>
      </c>
    </row>
    <row r="46" spans="1:6" ht="33.75" customHeight="1" x14ac:dyDescent="0.2">
      <c r="A46" s="23">
        <v>4</v>
      </c>
      <c r="B46" s="72" t="s">
        <v>5</v>
      </c>
      <c r="C46" s="81">
        <v>6</v>
      </c>
      <c r="D46" s="82">
        <v>35</v>
      </c>
      <c r="E46" s="64">
        <f t="shared" si="0"/>
        <v>41</v>
      </c>
      <c r="F46" s="59">
        <f>E46/E87</f>
        <v>1.629570747217806E-2</v>
      </c>
    </row>
    <row r="47" spans="1:6" ht="21.75" hidden="1" customHeight="1" x14ac:dyDescent="0.2">
      <c r="A47" s="23">
        <v>5</v>
      </c>
      <c r="B47" s="72" t="s">
        <v>69</v>
      </c>
      <c r="C47" s="81"/>
      <c r="D47" s="82"/>
      <c r="E47" s="64">
        <f t="shared" si="0"/>
        <v>0</v>
      </c>
      <c r="F47" s="59">
        <f>E47/E87</f>
        <v>0</v>
      </c>
    </row>
    <row r="48" spans="1:6" ht="20.25" customHeight="1" thickBot="1" x14ac:dyDescent="0.25">
      <c r="A48" s="97">
        <v>5</v>
      </c>
      <c r="B48" s="98" t="s">
        <v>6</v>
      </c>
      <c r="C48" s="99">
        <v>33</v>
      </c>
      <c r="D48" s="100">
        <v>22</v>
      </c>
      <c r="E48" s="101">
        <f t="shared" ref="E48:E81" si="11">SUM(C48:D48)</f>
        <v>55</v>
      </c>
      <c r="F48" s="102">
        <f>E48/E87</f>
        <v>2.1860095389507155E-2</v>
      </c>
    </row>
    <row r="49" spans="1:6" ht="20.25" customHeight="1" x14ac:dyDescent="0.2">
      <c r="A49" s="23">
        <v>6</v>
      </c>
      <c r="B49" s="72" t="s">
        <v>60</v>
      </c>
      <c r="C49" s="85">
        <v>7</v>
      </c>
      <c r="D49" s="86">
        <v>13</v>
      </c>
      <c r="E49" s="64">
        <f t="shared" si="11"/>
        <v>20</v>
      </c>
      <c r="F49" s="59">
        <f>E49/E87</f>
        <v>7.9491255961844191E-3</v>
      </c>
    </row>
    <row r="50" spans="1:6" ht="20.25" hidden="1" customHeight="1" x14ac:dyDescent="0.2">
      <c r="A50" s="23">
        <v>6</v>
      </c>
      <c r="B50" s="72" t="s">
        <v>117</v>
      </c>
      <c r="C50" s="91"/>
      <c r="D50" s="92"/>
      <c r="E50" s="64">
        <f t="shared" ref="E50" si="12">SUM(C50:D50)</f>
        <v>0</v>
      </c>
      <c r="F50" s="59">
        <f>E50/E87</f>
        <v>0</v>
      </c>
    </row>
    <row r="51" spans="1:6" ht="21" customHeight="1" x14ac:dyDescent="0.2">
      <c r="A51" s="97">
        <v>7</v>
      </c>
      <c r="B51" s="98" t="s">
        <v>7</v>
      </c>
      <c r="C51" s="99">
        <v>36</v>
      </c>
      <c r="D51" s="100">
        <v>28</v>
      </c>
      <c r="E51" s="101">
        <f t="shared" si="11"/>
        <v>64</v>
      </c>
      <c r="F51" s="102">
        <f>E51/E87</f>
        <v>2.5437201907790145E-2</v>
      </c>
    </row>
    <row r="52" spans="1:6" ht="18.75" customHeight="1" x14ac:dyDescent="0.2">
      <c r="A52" s="97">
        <v>8</v>
      </c>
      <c r="B52" s="98" t="s">
        <v>8</v>
      </c>
      <c r="C52" s="99">
        <v>34</v>
      </c>
      <c r="D52" s="100">
        <v>73</v>
      </c>
      <c r="E52" s="101">
        <f t="shared" si="11"/>
        <v>107</v>
      </c>
      <c r="F52" s="102">
        <f>E52/E87</f>
        <v>4.2527821939586645E-2</v>
      </c>
    </row>
    <row r="53" spans="1:6" ht="18.75" customHeight="1" x14ac:dyDescent="0.2">
      <c r="A53" s="103">
        <v>9</v>
      </c>
      <c r="B53" s="104" t="s">
        <v>9</v>
      </c>
      <c r="C53" s="105">
        <v>29</v>
      </c>
      <c r="D53" s="106">
        <v>452</v>
      </c>
      <c r="E53" s="107">
        <f t="shared" si="11"/>
        <v>481</v>
      </c>
      <c r="F53" s="108">
        <f>E53/E87</f>
        <v>0.19117647058823528</v>
      </c>
    </row>
    <row r="54" spans="1:6" ht="18.75" customHeight="1" x14ac:dyDescent="0.2">
      <c r="A54" s="23">
        <v>10</v>
      </c>
      <c r="B54" s="72" t="s">
        <v>70</v>
      </c>
      <c r="C54" s="89">
        <v>1</v>
      </c>
      <c r="D54" s="90">
        <v>0</v>
      </c>
      <c r="E54" s="64">
        <f t="shared" si="11"/>
        <v>1</v>
      </c>
      <c r="F54" s="59">
        <f>E54/E87</f>
        <v>3.9745627980922101E-4</v>
      </c>
    </row>
    <row r="55" spans="1:6" ht="18.75" customHeight="1" x14ac:dyDescent="0.2">
      <c r="A55" s="23">
        <v>11</v>
      </c>
      <c r="B55" s="72" t="s">
        <v>49</v>
      </c>
      <c r="C55" s="89">
        <v>2</v>
      </c>
      <c r="D55" s="90">
        <v>0</v>
      </c>
      <c r="E55" s="64">
        <f t="shared" si="11"/>
        <v>2</v>
      </c>
      <c r="F55" s="60">
        <f>E55/E87</f>
        <v>7.9491255961844202E-4</v>
      </c>
    </row>
    <row r="56" spans="1:6" ht="31.5" customHeight="1" x14ac:dyDescent="0.2">
      <c r="A56" s="103">
        <v>12</v>
      </c>
      <c r="B56" s="104" t="s">
        <v>20</v>
      </c>
      <c r="C56" s="109">
        <v>42</v>
      </c>
      <c r="D56" s="110">
        <v>306</v>
      </c>
      <c r="E56" s="107">
        <f t="shared" si="11"/>
        <v>348</v>
      </c>
      <c r="F56" s="111">
        <f>E56/E87</f>
        <v>0.13831478537360889</v>
      </c>
    </row>
    <row r="57" spans="1:6" ht="31.5" hidden="1" customHeight="1" x14ac:dyDescent="0.2">
      <c r="A57" s="23">
        <v>13</v>
      </c>
      <c r="B57" s="72" t="s">
        <v>61</v>
      </c>
      <c r="C57" s="89"/>
      <c r="D57" s="90"/>
      <c r="E57" s="64">
        <f t="shared" si="11"/>
        <v>0</v>
      </c>
      <c r="F57" s="60">
        <f>E57/E87</f>
        <v>0</v>
      </c>
    </row>
    <row r="58" spans="1:6" ht="31.5" hidden="1" customHeight="1" x14ac:dyDescent="0.2">
      <c r="A58" s="23"/>
      <c r="B58" s="72" t="s">
        <v>73</v>
      </c>
      <c r="C58" s="89"/>
      <c r="D58" s="90"/>
      <c r="E58" s="64">
        <f t="shared" si="11"/>
        <v>0</v>
      </c>
      <c r="F58" s="60">
        <f>E58/E87</f>
        <v>0</v>
      </c>
    </row>
    <row r="59" spans="1:6" ht="34.5" customHeight="1" x14ac:dyDescent="0.2">
      <c r="A59" s="97">
        <v>13</v>
      </c>
      <c r="B59" s="98" t="s">
        <v>10</v>
      </c>
      <c r="C59" s="99">
        <v>69</v>
      </c>
      <c r="D59" s="100">
        <v>62</v>
      </c>
      <c r="E59" s="101">
        <f t="shared" si="11"/>
        <v>131</v>
      </c>
      <c r="F59" s="102">
        <f>E59/E87</f>
        <v>5.2066772655007948E-2</v>
      </c>
    </row>
    <row r="60" spans="1:6" ht="32.25" customHeight="1" x14ac:dyDescent="0.2">
      <c r="A60" s="103">
        <v>14</v>
      </c>
      <c r="B60" s="104" t="s">
        <v>11</v>
      </c>
      <c r="C60" s="105">
        <v>198</v>
      </c>
      <c r="D60" s="106">
        <v>90</v>
      </c>
      <c r="E60" s="107">
        <f t="shared" si="11"/>
        <v>288</v>
      </c>
      <c r="F60" s="108">
        <f>E60/E87</f>
        <v>0.11446740858505565</v>
      </c>
    </row>
    <row r="61" spans="1:6" ht="33.75" customHeight="1" x14ac:dyDescent="0.2">
      <c r="A61" s="23">
        <v>15</v>
      </c>
      <c r="B61" s="72" t="s">
        <v>12</v>
      </c>
      <c r="C61" s="81">
        <v>3</v>
      </c>
      <c r="D61" s="82">
        <v>8</v>
      </c>
      <c r="E61" s="64">
        <f t="shared" si="11"/>
        <v>11</v>
      </c>
      <c r="F61" s="59">
        <f>E61/E87</f>
        <v>4.3720190779014305E-3</v>
      </c>
    </row>
    <row r="62" spans="1:6" ht="34.5" customHeight="1" x14ac:dyDescent="0.2">
      <c r="A62" s="23">
        <v>16</v>
      </c>
      <c r="B62" s="72" t="s">
        <v>13</v>
      </c>
      <c r="C62" s="81">
        <v>2</v>
      </c>
      <c r="D62" s="82">
        <v>19</v>
      </c>
      <c r="E62" s="64">
        <f t="shared" si="11"/>
        <v>21</v>
      </c>
      <c r="F62" s="59">
        <f>E62/E87</f>
        <v>8.346581875993641E-3</v>
      </c>
    </row>
    <row r="63" spans="1:6" ht="18.75" customHeight="1" x14ac:dyDescent="0.25">
      <c r="A63" s="97">
        <v>17</v>
      </c>
      <c r="B63" s="112" t="s">
        <v>65</v>
      </c>
      <c r="C63" s="113">
        <v>2</v>
      </c>
      <c r="D63" s="114">
        <v>56</v>
      </c>
      <c r="E63" s="101">
        <f t="shared" si="11"/>
        <v>58</v>
      </c>
      <c r="F63" s="102">
        <f>E63/E87</f>
        <v>2.3052464228934817E-2</v>
      </c>
    </row>
    <row r="64" spans="1:6" ht="32.25" customHeight="1" x14ac:dyDescent="0.2">
      <c r="A64" s="97">
        <v>18</v>
      </c>
      <c r="B64" s="98" t="s">
        <v>14</v>
      </c>
      <c r="C64" s="99">
        <v>29</v>
      </c>
      <c r="D64" s="100">
        <v>125</v>
      </c>
      <c r="E64" s="101">
        <f t="shared" si="11"/>
        <v>154</v>
      </c>
      <c r="F64" s="102">
        <f>E64/E87</f>
        <v>6.1208267090620029E-2</v>
      </c>
    </row>
    <row r="65" spans="1:6" ht="50.25" customHeight="1" x14ac:dyDescent="0.2">
      <c r="A65" s="97">
        <v>19</v>
      </c>
      <c r="B65" s="98" t="s">
        <v>15</v>
      </c>
      <c r="C65" s="99">
        <v>23</v>
      </c>
      <c r="D65" s="100">
        <v>52</v>
      </c>
      <c r="E65" s="101">
        <f t="shared" si="11"/>
        <v>75</v>
      </c>
      <c r="F65" s="102">
        <f>E65/E87</f>
        <v>2.9809220985691574E-2</v>
      </c>
    </row>
    <row r="66" spans="1:6" s="20" customFormat="1" ht="47.25" customHeight="1" x14ac:dyDescent="0.2">
      <c r="A66" s="103">
        <v>20</v>
      </c>
      <c r="B66" s="104" t="s">
        <v>16</v>
      </c>
      <c r="C66" s="105">
        <v>116</v>
      </c>
      <c r="D66" s="106">
        <v>372</v>
      </c>
      <c r="E66" s="107">
        <f t="shared" si="11"/>
        <v>488</v>
      </c>
      <c r="F66" s="108">
        <f>E66/E87</f>
        <v>0.19395866454689983</v>
      </c>
    </row>
    <row r="67" spans="1:6" s="20" customFormat="1" ht="34.5" customHeight="1" x14ac:dyDescent="0.2">
      <c r="A67" s="23">
        <v>21</v>
      </c>
      <c r="B67" s="72" t="s">
        <v>46</v>
      </c>
      <c r="C67" s="81">
        <v>2</v>
      </c>
      <c r="D67" s="82">
        <v>0</v>
      </c>
      <c r="E67" s="64">
        <f t="shared" si="11"/>
        <v>2</v>
      </c>
      <c r="F67" s="59">
        <f>E67/E87</f>
        <v>7.9491255961844202E-4</v>
      </c>
    </row>
    <row r="68" spans="1:6" ht="20.25" customHeight="1" x14ac:dyDescent="0.2">
      <c r="A68" s="23">
        <v>22</v>
      </c>
      <c r="B68" s="72" t="s">
        <v>17</v>
      </c>
      <c r="C68" s="81">
        <v>6</v>
      </c>
      <c r="D68" s="82">
        <v>1</v>
      </c>
      <c r="E68" s="64">
        <f t="shared" si="11"/>
        <v>7</v>
      </c>
      <c r="F68" s="59">
        <f>E68/E87</f>
        <v>2.7821939586645467E-3</v>
      </c>
    </row>
    <row r="69" spans="1:6" ht="37.5" customHeight="1" x14ac:dyDescent="0.2">
      <c r="A69" s="23">
        <v>23</v>
      </c>
      <c r="B69" s="72" t="s">
        <v>48</v>
      </c>
      <c r="C69" s="81">
        <v>1</v>
      </c>
      <c r="D69" s="82">
        <v>0</v>
      </c>
      <c r="E69" s="64">
        <f t="shared" si="11"/>
        <v>1</v>
      </c>
      <c r="F69" s="59">
        <f>E69/E87</f>
        <v>3.9745627980922101E-4</v>
      </c>
    </row>
    <row r="70" spans="1:6" ht="36.75" customHeight="1" x14ac:dyDescent="0.2">
      <c r="A70" s="23">
        <v>24</v>
      </c>
      <c r="B70" s="73" t="s">
        <v>45</v>
      </c>
      <c r="C70" s="81">
        <v>0</v>
      </c>
      <c r="D70" s="82">
        <v>1</v>
      </c>
      <c r="E70" s="64">
        <f t="shared" si="11"/>
        <v>1</v>
      </c>
      <c r="F70" s="61">
        <f>E70/E87</f>
        <v>3.9745627980922101E-4</v>
      </c>
    </row>
    <row r="71" spans="1:6" ht="33.75" hidden="1" customHeight="1" x14ac:dyDescent="0.25">
      <c r="A71" s="23"/>
      <c r="B71" s="24" t="s">
        <v>66</v>
      </c>
      <c r="C71" s="88"/>
      <c r="D71" s="84"/>
      <c r="E71" s="64">
        <f t="shared" si="11"/>
        <v>0</v>
      </c>
      <c r="F71" s="61">
        <f>E71/E87</f>
        <v>0</v>
      </c>
    </row>
    <row r="72" spans="1:6" ht="45.75" customHeight="1" x14ac:dyDescent="0.2">
      <c r="A72" s="23">
        <v>25</v>
      </c>
      <c r="B72" s="72" t="s">
        <v>21</v>
      </c>
      <c r="C72" s="81">
        <v>31</v>
      </c>
      <c r="D72" s="82">
        <v>1</v>
      </c>
      <c r="E72" s="64">
        <f t="shared" si="11"/>
        <v>32</v>
      </c>
      <c r="F72" s="59">
        <f>E72/E87</f>
        <v>1.2718600953895072E-2</v>
      </c>
    </row>
    <row r="73" spans="1:6" ht="65.25" customHeight="1" x14ac:dyDescent="0.2">
      <c r="A73" s="23">
        <v>26</v>
      </c>
      <c r="B73" s="72" t="s">
        <v>18</v>
      </c>
      <c r="C73" s="81">
        <v>13</v>
      </c>
      <c r="D73" s="82">
        <v>0</v>
      </c>
      <c r="E73" s="64">
        <f t="shared" si="11"/>
        <v>13</v>
      </c>
      <c r="F73" s="59">
        <f>E73/E87</f>
        <v>5.1669316375198724E-3</v>
      </c>
    </row>
    <row r="74" spans="1:6" ht="34.5" customHeight="1" x14ac:dyDescent="0.2">
      <c r="A74" s="23">
        <v>27</v>
      </c>
      <c r="B74" s="72" t="s">
        <v>50</v>
      </c>
      <c r="C74" s="81">
        <v>3</v>
      </c>
      <c r="D74" s="82">
        <v>19</v>
      </c>
      <c r="E74" s="64">
        <f t="shared" si="11"/>
        <v>22</v>
      </c>
      <c r="F74" s="59">
        <f>E74/E87</f>
        <v>8.744038155802861E-3</v>
      </c>
    </row>
    <row r="75" spans="1:6" ht="39" customHeight="1" x14ac:dyDescent="0.2">
      <c r="A75" s="23">
        <v>28</v>
      </c>
      <c r="B75" s="72" t="s">
        <v>56</v>
      </c>
      <c r="C75" s="81">
        <v>9</v>
      </c>
      <c r="D75" s="82">
        <v>2</v>
      </c>
      <c r="E75" s="64">
        <f t="shared" si="11"/>
        <v>11</v>
      </c>
      <c r="F75" s="59">
        <f>E75/E87</f>
        <v>4.3720190779014305E-3</v>
      </c>
    </row>
    <row r="76" spans="1:6" ht="48" customHeight="1" x14ac:dyDescent="0.2">
      <c r="A76" s="23">
        <v>29</v>
      </c>
      <c r="B76" s="72" t="s">
        <v>19</v>
      </c>
      <c r="C76" s="81">
        <v>2</v>
      </c>
      <c r="D76" s="82">
        <v>10</v>
      </c>
      <c r="E76" s="64">
        <f t="shared" si="11"/>
        <v>12</v>
      </c>
      <c r="F76" s="59">
        <f>E76/E87</f>
        <v>4.7694753577106515E-3</v>
      </c>
    </row>
    <row r="77" spans="1:6" ht="85.5" customHeight="1" thickBot="1" x14ac:dyDescent="0.25">
      <c r="A77" s="23">
        <v>30</v>
      </c>
      <c r="B77" s="74" t="s">
        <v>47</v>
      </c>
      <c r="C77" s="91">
        <v>5</v>
      </c>
      <c r="D77" s="92">
        <v>8</v>
      </c>
      <c r="E77" s="64">
        <f t="shared" si="11"/>
        <v>13</v>
      </c>
      <c r="F77" s="54">
        <f>E77/E87</f>
        <v>5.1669316375198724E-3</v>
      </c>
    </row>
    <row r="78" spans="1:6" ht="19.5" hidden="1" customHeight="1" x14ac:dyDescent="0.2">
      <c r="A78" s="23"/>
      <c r="B78" s="74" t="s">
        <v>98</v>
      </c>
      <c r="C78" s="91"/>
      <c r="D78" s="92"/>
      <c r="E78" s="64">
        <f t="shared" si="11"/>
        <v>0</v>
      </c>
      <c r="F78" s="54">
        <f>E78/E87</f>
        <v>0</v>
      </c>
    </row>
    <row r="79" spans="1:6" ht="19.5" hidden="1" customHeight="1" x14ac:dyDescent="0.2">
      <c r="A79" s="23">
        <v>32</v>
      </c>
      <c r="B79" s="74" t="s">
        <v>111</v>
      </c>
      <c r="C79" s="91"/>
      <c r="D79" s="92"/>
      <c r="E79" s="64">
        <f t="shared" ref="E79" si="13">SUM(C79:D79)</f>
        <v>0</v>
      </c>
      <c r="F79" s="54">
        <f>E79/E87</f>
        <v>0</v>
      </c>
    </row>
    <row r="80" spans="1:6" ht="19.5" hidden="1" customHeight="1" x14ac:dyDescent="0.2">
      <c r="A80" s="23"/>
      <c r="B80" s="74" t="s">
        <v>72</v>
      </c>
      <c r="C80" s="91"/>
      <c r="D80" s="92"/>
      <c r="E80" s="64">
        <f t="shared" si="11"/>
        <v>0</v>
      </c>
      <c r="F80" s="54">
        <f>E80/E87</f>
        <v>0</v>
      </c>
    </row>
    <row r="81" spans="1:6" ht="19.5" hidden="1" customHeight="1" x14ac:dyDescent="0.2">
      <c r="A81" s="23"/>
      <c r="B81" s="74" t="s">
        <v>100</v>
      </c>
      <c r="C81" s="91"/>
      <c r="D81" s="92"/>
      <c r="E81" s="64">
        <f t="shared" si="11"/>
        <v>0</v>
      </c>
      <c r="F81" s="54">
        <f>E81/E87</f>
        <v>0</v>
      </c>
    </row>
    <row r="82" spans="1:6" ht="19.5" hidden="1" customHeight="1" x14ac:dyDescent="0.2">
      <c r="A82" s="23">
        <v>32</v>
      </c>
      <c r="B82" s="71" t="s">
        <v>112</v>
      </c>
      <c r="C82" s="91"/>
      <c r="D82" s="92"/>
      <c r="E82" s="64">
        <f t="shared" ref="E82" si="14">SUM(C82:D82)</f>
        <v>0</v>
      </c>
      <c r="F82" s="54">
        <f>E82/E87</f>
        <v>0</v>
      </c>
    </row>
    <row r="83" spans="1:6" ht="34.5" hidden="1" customHeight="1" x14ac:dyDescent="0.25">
      <c r="A83" s="23">
        <v>31</v>
      </c>
      <c r="B83" s="24" t="s">
        <v>91</v>
      </c>
      <c r="C83" s="91"/>
      <c r="D83" s="92"/>
      <c r="E83" s="64">
        <f t="shared" ref="E83:E86" si="15">SUM(C83:D83)</f>
        <v>0</v>
      </c>
      <c r="F83" s="54">
        <f>E83/E87</f>
        <v>0</v>
      </c>
    </row>
    <row r="84" spans="1:6" ht="33" hidden="1" customHeight="1" x14ac:dyDescent="0.25">
      <c r="A84" s="55">
        <v>32</v>
      </c>
      <c r="B84" s="24" t="s">
        <v>99</v>
      </c>
      <c r="C84" s="81"/>
      <c r="D84" s="82"/>
      <c r="E84" s="64">
        <f t="shared" si="15"/>
        <v>0</v>
      </c>
      <c r="F84" s="54">
        <f>E84/E87</f>
        <v>0</v>
      </c>
    </row>
    <row r="85" spans="1:6" ht="19.5" hidden="1" customHeight="1" x14ac:dyDescent="0.25">
      <c r="A85" s="55">
        <v>38</v>
      </c>
      <c r="B85" s="94" t="s">
        <v>109</v>
      </c>
      <c r="C85" s="89"/>
      <c r="D85" s="90"/>
      <c r="E85" s="64">
        <f t="shared" ref="E85" si="16">SUM(C85:D85)</f>
        <v>0</v>
      </c>
      <c r="F85" s="54">
        <f>E85/E87</f>
        <v>0</v>
      </c>
    </row>
    <row r="86" spans="1:6" ht="19.5" hidden="1" customHeight="1" thickBot="1" x14ac:dyDescent="0.25">
      <c r="A86" s="55"/>
      <c r="B86" s="96" t="s">
        <v>92</v>
      </c>
      <c r="C86" s="89"/>
      <c r="D86" s="90"/>
      <c r="E86" s="65">
        <f t="shared" si="15"/>
        <v>0</v>
      </c>
      <c r="F86" s="56">
        <f>E86/E87</f>
        <v>0</v>
      </c>
    </row>
    <row r="87" spans="1:6" ht="20.25" customHeight="1" thickBot="1" x14ac:dyDescent="0.3">
      <c r="A87" s="162" t="s">
        <v>110</v>
      </c>
      <c r="B87" s="163"/>
      <c r="C87" s="93">
        <f>SUM(C6:C86)</f>
        <v>708</v>
      </c>
      <c r="D87" s="66">
        <f t="shared" ref="D87:F87" si="17">SUM(D6:D86)</f>
        <v>1808</v>
      </c>
      <c r="E87" s="75">
        <f t="shared" si="17"/>
        <v>2516</v>
      </c>
      <c r="F87" s="66">
        <f t="shared" si="17"/>
        <v>1</v>
      </c>
    </row>
    <row r="88" spans="1:6" ht="37.9" customHeight="1" x14ac:dyDescent="0.3">
      <c r="A88" s="10"/>
      <c r="B88" s="11"/>
      <c r="C88" s="11"/>
      <c r="D88" s="11"/>
      <c r="E88" s="9"/>
      <c r="F88" s="12"/>
    </row>
    <row r="89" spans="1:6" ht="56.25" customHeight="1" x14ac:dyDescent="0.3">
      <c r="A89" s="10"/>
      <c r="E89" s="9"/>
      <c r="F89" s="12"/>
    </row>
    <row r="90" spans="1:6" ht="57" customHeight="1" x14ac:dyDescent="0.3">
      <c r="A90" s="10"/>
      <c r="B90" s="11"/>
      <c r="C90" s="11"/>
      <c r="D90" s="11"/>
      <c r="E90" s="9"/>
      <c r="F90" s="12"/>
    </row>
    <row r="91" spans="1:6" ht="45" customHeight="1" x14ac:dyDescent="0.3">
      <c r="A91" s="10"/>
      <c r="B91" s="11"/>
      <c r="C91" s="11"/>
      <c r="D91" s="11"/>
      <c r="E91" s="9"/>
      <c r="F91" s="12"/>
    </row>
    <row r="92" spans="1:6" ht="18.75" x14ac:dyDescent="0.3">
      <c r="A92" s="161"/>
      <c r="B92" s="161"/>
      <c r="C92" s="30"/>
      <c r="D92" s="30"/>
      <c r="E92" s="13"/>
      <c r="F92" s="14"/>
    </row>
    <row r="93" spans="1:6" ht="15.75" x14ac:dyDescent="0.25">
      <c r="E93" s="4"/>
      <c r="F93" s="3"/>
    </row>
    <row r="94" spans="1:6" ht="18.75" x14ac:dyDescent="0.3">
      <c r="E94" s="9"/>
      <c r="F94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92:B92"/>
    <mergeCell ref="A87:B87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9" t="s">
        <v>126</v>
      </c>
      <c r="H1" s="179"/>
      <c r="I1" s="179"/>
      <c r="J1" s="179"/>
    </row>
    <row r="2" spans="1:11" ht="27" customHeight="1" x14ac:dyDescent="0.25">
      <c r="A2" s="178" t="s">
        <v>125</v>
      </c>
      <c r="B2" s="178"/>
      <c r="C2" s="178"/>
      <c r="D2" s="178"/>
      <c r="E2" s="178"/>
      <c r="F2" s="178"/>
      <c r="G2" s="178"/>
      <c r="H2" s="178"/>
      <c r="I2" s="178"/>
      <c r="J2" s="178"/>
      <c r="K2" s="34"/>
    </row>
    <row r="3" spans="1:11" ht="34.5" customHeight="1" x14ac:dyDescent="0.2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34"/>
    </row>
    <row r="4" spans="1:11" ht="57" hidden="1" customHeight="1" x14ac:dyDescent="0.2">
      <c r="A4" s="15"/>
    </row>
    <row r="5" spans="1:11" ht="46.5" customHeight="1" x14ac:dyDescent="0.2">
      <c r="A5" s="184" t="s">
        <v>26</v>
      </c>
      <c r="B5" s="184" t="s">
        <v>3</v>
      </c>
      <c r="C5" s="184" t="s">
        <v>35</v>
      </c>
      <c r="D5" s="184" t="s">
        <v>36</v>
      </c>
      <c r="E5" s="180" t="s">
        <v>38</v>
      </c>
      <c r="F5" s="181"/>
      <c r="G5" s="180" t="s">
        <v>34</v>
      </c>
      <c r="H5" s="191"/>
      <c r="I5" s="184" t="s">
        <v>37</v>
      </c>
      <c r="J5" s="184" t="s">
        <v>39</v>
      </c>
    </row>
    <row r="6" spans="1:11" ht="18" customHeight="1" x14ac:dyDescent="0.2">
      <c r="A6" s="185"/>
      <c r="B6" s="185"/>
      <c r="C6" s="189"/>
      <c r="D6" s="189"/>
      <c r="E6" s="182" t="s">
        <v>4</v>
      </c>
      <c r="F6" s="28" t="s">
        <v>22</v>
      </c>
      <c r="G6" s="182" t="s">
        <v>4</v>
      </c>
      <c r="H6" s="16" t="s">
        <v>40</v>
      </c>
      <c r="I6" s="189"/>
      <c r="J6" s="187"/>
    </row>
    <row r="7" spans="1:11" ht="48" customHeight="1" x14ac:dyDescent="0.2">
      <c r="A7" s="186"/>
      <c r="B7" s="186"/>
      <c r="C7" s="190"/>
      <c r="D7" s="190"/>
      <c r="E7" s="183"/>
      <c r="F7" s="17" t="s">
        <v>41</v>
      </c>
      <c r="G7" s="188"/>
      <c r="H7" s="17" t="s">
        <v>75</v>
      </c>
      <c r="I7" s="190"/>
      <c r="J7" s="188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2516</v>
      </c>
      <c r="D9" s="21">
        <v>2483</v>
      </c>
      <c r="E9" s="21">
        <v>2493</v>
      </c>
      <c r="F9" s="21">
        <v>0</v>
      </c>
      <c r="G9" s="21">
        <v>44</v>
      </c>
      <c r="H9" s="21">
        <v>11</v>
      </c>
      <c r="I9" s="21">
        <v>6</v>
      </c>
      <c r="J9" s="21">
        <v>0</v>
      </c>
    </row>
    <row r="10" spans="1:11" ht="21.75" customHeight="1" thickBot="1" x14ac:dyDescent="0.25">
      <c r="A10" s="131" t="s">
        <v>85</v>
      </c>
      <c r="B10" s="132"/>
      <c r="C10" s="51">
        <f>C9</f>
        <v>2516</v>
      </c>
      <c r="D10" s="51">
        <f t="shared" ref="D10:I10" si="0">D9</f>
        <v>2483</v>
      </c>
      <c r="E10" s="51">
        <f t="shared" si="0"/>
        <v>2493</v>
      </c>
      <c r="F10" s="51">
        <f t="shared" si="0"/>
        <v>0</v>
      </c>
      <c r="G10" s="51">
        <f t="shared" si="0"/>
        <v>44</v>
      </c>
      <c r="H10" s="51">
        <f t="shared" si="0"/>
        <v>11</v>
      </c>
      <c r="I10" s="51">
        <f t="shared" si="0"/>
        <v>6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2025-02-18T10:37:51Z</cp:lastPrinted>
  <dcterms:created xsi:type="dcterms:W3CDTF">2004-05-21T10:07:22Z</dcterms:created>
  <dcterms:modified xsi:type="dcterms:W3CDTF">2025-02-19T08:07:20Z</dcterms:modified>
</cp:coreProperties>
</file>