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май_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'!$A$1:$H$68</definedName>
  </definedNames>
  <calcPr calcId="152511"/>
</workbook>
</file>

<file path=xl/calcChain.xml><?xml version="1.0" encoding="utf-8"?>
<calcChain xmlns="http://schemas.openxmlformats.org/spreadsheetml/2006/main">
  <c r="G19" i="3" l="1"/>
  <c r="G64" i="3" l="1"/>
  <c r="G66" i="3" l="1"/>
  <c r="G61" i="3"/>
  <c r="G62" i="3"/>
  <c r="G25" i="3"/>
  <c r="G22" i="3" l="1"/>
  <c r="G17" i="3"/>
  <c r="I17" i="1" l="1"/>
  <c r="F68" i="3" l="1"/>
  <c r="G9" i="3"/>
  <c r="D68" i="3"/>
  <c r="E68" i="3"/>
  <c r="C68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8" i="3"/>
  <c r="G20" i="3"/>
  <c r="G21" i="3"/>
  <c r="G23" i="3"/>
  <c r="G24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3" i="3"/>
  <c r="G65" i="3"/>
  <c r="G67" i="3"/>
  <c r="G8" i="3"/>
  <c r="G68" i="3" l="1"/>
  <c r="H19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66" i="3" l="1"/>
  <c r="H64" i="3"/>
  <c r="H25" i="3"/>
  <c r="H62" i="3"/>
  <c r="H22" i="3"/>
  <c r="H24" i="3"/>
  <c r="H16" i="3"/>
  <c r="H17" i="3"/>
  <c r="H6" i="3"/>
  <c r="H9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1" i="1" s="1"/>
  <c r="C13" i="1" l="1"/>
  <c r="C14" i="1"/>
  <c r="C19" i="1"/>
  <c r="C15" i="1"/>
  <c r="C18" i="1"/>
  <c r="C16" i="1"/>
  <c r="I22" i="1"/>
  <c r="I23" i="1" s="1"/>
  <c r="C12" i="1"/>
  <c r="D22" i="1"/>
  <c r="D23" i="1" s="1"/>
  <c r="C22" i="1" l="1"/>
  <c r="C23" i="1" s="1"/>
  <c r="H67" i="3" l="1"/>
  <c r="H65" i="3"/>
  <c r="H29" i="3"/>
  <c r="H23" i="3" l="1"/>
  <c r="H42" i="3"/>
  <c r="H18" i="3"/>
  <c r="H20" i="3"/>
  <c r="H47" i="3"/>
  <c r="H63" i="3"/>
  <c r="H26" i="3"/>
  <c r="H10" i="3"/>
  <c r="H34" i="3"/>
  <c r="H14" i="3"/>
  <c r="H12" i="3"/>
  <c r="H41" i="3"/>
  <c r="H38" i="3"/>
  <c r="H30" i="3"/>
  <c r="H55" i="3"/>
  <c r="H8" i="3"/>
  <c r="H13" i="3"/>
  <c r="H32" i="3"/>
  <c r="H27" i="3"/>
  <c r="H59" i="3"/>
  <c r="H61" i="3"/>
  <c r="H21" i="3"/>
  <c r="H15" i="3"/>
  <c r="H28" i="3"/>
  <c r="H11" i="3"/>
  <c r="H58" i="3"/>
  <c r="H39" i="3"/>
  <c r="H53" i="3"/>
  <c r="H51" i="3"/>
  <c r="H54" i="3"/>
  <c r="H60" i="3" l="1"/>
  <c r="H48" i="3"/>
  <c r="H57" i="3"/>
  <c r="H49" i="3"/>
  <c r="H56" i="3"/>
  <c r="H37" i="3"/>
  <c r="H45" i="3"/>
  <c r="H52" i="3"/>
  <c r="H44" i="3"/>
  <c r="H36" i="3"/>
  <c r="H33" i="3"/>
  <c r="H46" i="3"/>
  <c r="H43" i="3"/>
  <c r="H31" i="3"/>
  <c r="H40" i="3"/>
  <c r="H50" i="3"/>
  <c r="H35" i="3"/>
  <c r="H68" i="3" l="1"/>
</calcChain>
</file>

<file path=xl/sharedStrings.xml><?xml version="1.0" encoding="utf-8"?>
<sst xmlns="http://schemas.openxmlformats.org/spreadsheetml/2006/main" count="143" uniqueCount="121">
  <si>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</si>
  <si>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</si>
  <si>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</si>
  <si>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</si>
  <si>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</si>
  <si>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</si>
  <si>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</si>
  <si>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</si>
  <si>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</si>
  <si>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</si>
  <si>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</si>
  <si>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</si>
  <si>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</si>
  <si>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</si>
  <si>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</si>
  <si>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</si>
  <si>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</si>
  <si>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</si>
  <si>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</si>
  <si>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</si>
  <si>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</si>
  <si>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</si>
  <si>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</si>
  <si>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</si>
  <si>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</si>
  <si>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</si>
  <si>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</si>
  <si>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</si>
  <si>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</si>
  <si>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</si>
  <si>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</si>
  <si>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</si>
  <si>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</si>
  <si>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</si>
  <si>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</si>
  <si>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</si>
  <si>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</si>
  <si>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</si>
  <si>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</si>
  <si>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</si>
  <si>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</si>
  <si>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</si>
  <si>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</si>
  <si>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</si>
  <si>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</si>
  <si>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</si>
  <si>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</si>
  <si>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</si>
  <si>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</si>
  <si>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</si>
  <si>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</si>
  <si>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</si>
  <si>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</si>
  <si>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</si>
  <si>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</si>
  <si>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</si>
  <si>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</si>
  <si>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</si>
  <si>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</si>
  <si>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</si>
  <si>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</si>
  <si>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</si>
  <si>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</si>
  <si>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</si>
  <si>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</si>
  <si>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</si>
  <si>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</si>
  <si>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</si>
  <si>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</si>
  <si>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</si>
  <si>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</si>
  <si>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</si>
  <si>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</si>
  <si>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</si>
  <si>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</si>
  <si>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</si>
  <si>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</si>
  <si>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</si>
  <si>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</si>
  <si>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</si>
  <si>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</si>
  <si>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</si>
  <si>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</si>
  <si>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</si>
  <si>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</si>
  <si>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</si>
  <si>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</si>
  <si>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</si>
  <si>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</si>
  <si>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</si>
  <si>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</si>
  <si>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</si>
  <si>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</si>
  <si>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</si>
  <si>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</si>
  <si>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</si>
  <si>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</si>
  <si>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</si>
  <si>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</si>
  <si>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</si>
  <si>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</si>
  <si>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</si>
  <si>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</si>
  <si>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</si>
  <si>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</si>
  <si>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</si>
  <si>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</si>
  <si>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</si>
  <si>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</si>
  <si>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</si>
  <si>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</si>
  <si>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</si>
  <si>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</si>
  <si>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</si>
  <si>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01.05.2023 по 31.05.2023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</si>
  <si>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мая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</si>
  <si>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01.05.2023 по 31.05.2023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</si>
  <si>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мае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</si>
  <si>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01.05.2023  по 31.05.2023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</si>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</sst>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10" fontId="4" fillId="0" borderId="57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10" fontId="4" fillId="4" borderId="5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0" fontId="4" fillId="4" borderId="36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0" fontId="4" fillId="4" borderId="36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10" fontId="4" fillId="5" borderId="36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10" fontId="4" fillId="5" borderId="18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zoomScaleNormal="100" zoomScaleSheetLayoutView="100" workbookViewId="0">
      <selection activeCell="R11" sqref="R11:R23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4" t="s">
        <v>113</v>
      </c>
      <c r="L1" s="134"/>
      <c r="M1" s="134"/>
      <c r="N1" s="135"/>
      <c r="O1" s="135"/>
    </row>
    <row r="2" spans="1:18" ht="57.75" customHeight="1" thickBot="1" x14ac:dyDescent="0.3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</row>
    <row r="3" spans="1:18" ht="57.75" customHeight="1" x14ac:dyDescent="0.2">
      <c r="A3" s="138" t="s">
        <v>27</v>
      </c>
      <c r="B3" s="140" t="s">
        <v>28</v>
      </c>
      <c r="C3" s="142" t="s">
        <v>29</v>
      </c>
      <c r="D3" s="143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121" t="s">
        <v>0</v>
      </c>
    </row>
    <row r="4" spans="1:18" ht="57.75" customHeight="1" x14ac:dyDescent="0.2">
      <c r="A4" s="139"/>
      <c r="B4" s="141"/>
      <c r="C4" s="146" t="s">
        <v>77</v>
      </c>
      <c r="D4" s="149" t="s">
        <v>30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22"/>
    </row>
    <row r="5" spans="1:18" ht="57.75" customHeight="1" thickBot="1" x14ac:dyDescent="0.25">
      <c r="A5" s="139"/>
      <c r="B5" s="141"/>
      <c r="C5" s="146"/>
      <c r="D5" s="151" t="s">
        <v>31</v>
      </c>
      <c r="E5" s="152"/>
      <c r="F5" s="152"/>
      <c r="G5" s="150"/>
      <c r="H5" s="150"/>
      <c r="I5" s="152"/>
      <c r="J5" s="152"/>
      <c r="K5" s="152"/>
      <c r="L5" s="153" t="s">
        <v>32</v>
      </c>
      <c r="M5" s="153" t="s">
        <v>84</v>
      </c>
      <c r="N5" s="153" t="s">
        <v>24</v>
      </c>
      <c r="O5" s="153" t="s">
        <v>43</v>
      </c>
      <c r="P5" s="151" t="s">
        <v>25</v>
      </c>
      <c r="Q5" s="122"/>
    </row>
    <row r="6" spans="1:18" ht="57.75" customHeight="1" thickBot="1" x14ac:dyDescent="0.25">
      <c r="A6" s="139"/>
      <c r="B6" s="141"/>
      <c r="C6" s="147"/>
      <c r="D6" s="118" t="s">
        <v>26</v>
      </c>
      <c r="E6" s="158"/>
      <c r="F6" s="159"/>
      <c r="G6" s="114" t="s">
        <v>78</v>
      </c>
      <c r="H6" s="116" t="s">
        <v>33</v>
      </c>
      <c r="I6" s="118" t="s">
        <v>34</v>
      </c>
      <c r="J6" s="119"/>
      <c r="K6" s="120"/>
      <c r="L6" s="154"/>
      <c r="M6" s="155"/>
      <c r="N6" s="155"/>
      <c r="O6" s="155"/>
      <c r="P6" s="157"/>
      <c r="Q6" s="122"/>
    </row>
    <row r="7" spans="1:18" ht="57.75" customHeight="1" x14ac:dyDescent="0.2">
      <c r="A7" s="139"/>
      <c r="B7" s="141"/>
      <c r="C7" s="148"/>
      <c r="D7" s="123" t="s">
        <v>5</v>
      </c>
      <c r="E7" s="125" t="s">
        <v>79</v>
      </c>
      <c r="F7" s="126"/>
      <c r="G7" s="115"/>
      <c r="H7" s="117"/>
      <c r="I7" s="123" t="s">
        <v>5</v>
      </c>
      <c r="J7" s="125" t="s">
        <v>30</v>
      </c>
      <c r="K7" s="126"/>
      <c r="L7" s="154"/>
      <c r="M7" s="155"/>
      <c r="N7" s="155"/>
      <c r="O7" s="155"/>
      <c r="P7" s="157"/>
      <c r="Q7" s="122"/>
    </row>
    <row r="8" spans="1:18" ht="57.75" customHeight="1" x14ac:dyDescent="0.2">
      <c r="A8" s="139"/>
      <c r="B8" s="141"/>
      <c r="C8" s="148"/>
      <c r="D8" s="124"/>
      <c r="E8" s="114" t="s">
        <v>80</v>
      </c>
      <c r="F8" s="127" t="s">
        <v>81</v>
      </c>
      <c r="G8" s="115"/>
      <c r="H8" s="117"/>
      <c r="I8" s="124"/>
      <c r="J8" s="129" t="s">
        <v>80</v>
      </c>
      <c r="K8" s="127" t="s">
        <v>81</v>
      </c>
      <c r="L8" s="154"/>
      <c r="M8" s="155"/>
      <c r="N8" s="155"/>
      <c r="O8" s="155"/>
      <c r="P8" s="157"/>
      <c r="Q8" s="122"/>
    </row>
    <row r="9" spans="1:18" ht="57.75" customHeight="1" thickBot="1" x14ac:dyDescent="0.25">
      <c r="A9" s="139"/>
      <c r="B9" s="141"/>
      <c r="C9" s="148"/>
      <c r="D9" s="124"/>
      <c r="E9" s="115"/>
      <c r="F9" s="128"/>
      <c r="G9" s="115"/>
      <c r="H9" s="117"/>
      <c r="I9" s="124"/>
      <c r="J9" s="114"/>
      <c r="K9" s="128"/>
      <c r="L9" s="154"/>
      <c r="M9" s="155"/>
      <c r="N9" s="156"/>
      <c r="O9" s="156"/>
      <c r="P9" s="157"/>
      <c r="Q9" s="122"/>
    </row>
    <row r="10" spans="1:18" s="1" customFormat="1" ht="19.5" customHeight="1" thickBot="1" x14ac:dyDescent="0.3">
      <c r="A10" s="32">
        <v>1</v>
      </c>
      <c r="B10" s="33">
        <v>2</v>
      </c>
      <c r="C10" s="52">
        <v>3</v>
      </c>
      <c r="D10" s="38">
        <v>4</v>
      </c>
      <c r="E10" s="53">
        <v>5</v>
      </c>
      <c r="F10" s="54">
        <v>6</v>
      </c>
      <c r="G10" s="53">
        <v>7</v>
      </c>
      <c r="H10" s="52">
        <v>8</v>
      </c>
      <c r="I10" s="38">
        <v>9</v>
      </c>
      <c r="J10" s="53">
        <v>10</v>
      </c>
      <c r="K10" s="54">
        <v>11</v>
      </c>
      <c r="L10" s="53">
        <v>12</v>
      </c>
      <c r="M10" s="33">
        <v>13</v>
      </c>
      <c r="N10" s="34">
        <v>14</v>
      </c>
      <c r="O10" s="34">
        <v>15</v>
      </c>
      <c r="P10" s="55">
        <v>16</v>
      </c>
      <c r="Q10" s="56">
        <v>17</v>
      </c>
    </row>
    <row r="11" spans="1:18" s="1" customFormat="1" ht="30" customHeight="1" thickBot="1" x14ac:dyDescent="0.25">
      <c r="A11" s="50">
        <v>1</v>
      </c>
      <c r="B11" s="51" t="s">
        <v>85</v>
      </c>
      <c r="C11" s="58">
        <f>D11+G11+H11+I11+L11+M11+N11+O11+P11</f>
        <v>145</v>
      </c>
      <c r="D11" s="73">
        <f>E11+F11</f>
        <v>21</v>
      </c>
      <c r="E11" s="61">
        <v>21</v>
      </c>
      <c r="F11" s="60">
        <v>0</v>
      </c>
      <c r="G11" s="61">
        <v>8</v>
      </c>
      <c r="H11" s="58">
        <v>2</v>
      </c>
      <c r="I11" s="73">
        <f>J11+K11</f>
        <v>8</v>
      </c>
      <c r="J11" s="61">
        <v>4</v>
      </c>
      <c r="K11" s="60">
        <v>4</v>
      </c>
      <c r="L11" s="61">
        <v>37</v>
      </c>
      <c r="M11" s="59">
        <v>48</v>
      </c>
      <c r="N11" s="62">
        <v>0</v>
      </c>
      <c r="O11" s="62">
        <v>18</v>
      </c>
      <c r="P11" s="63">
        <v>3</v>
      </c>
      <c r="Q11" s="64">
        <v>3</v>
      </c>
    </row>
    <row r="12" spans="1:18" s="1" customFormat="1" ht="30" customHeight="1" thickBot="1" x14ac:dyDescent="0.25">
      <c r="A12" s="39">
        <v>2</v>
      </c>
      <c r="B12" s="17" t="s">
        <v>86</v>
      </c>
      <c r="C12" s="58">
        <f t="shared" ref="C12:C21" si="0">D12+G12+H12+I12+L12+M12+N12+O12+P12</f>
        <v>182</v>
      </c>
      <c r="D12" s="73">
        <f t="shared" ref="D12:D21" si="1">E12+F12</f>
        <v>11</v>
      </c>
      <c r="E12" s="67">
        <v>9</v>
      </c>
      <c r="F12" s="66">
        <v>2</v>
      </c>
      <c r="G12" s="67">
        <v>46</v>
      </c>
      <c r="H12" s="68">
        <v>0</v>
      </c>
      <c r="I12" s="73">
        <f t="shared" ref="I12:I21" si="2">J12+K12</f>
        <v>51</v>
      </c>
      <c r="J12" s="67">
        <v>20</v>
      </c>
      <c r="K12" s="66">
        <v>31</v>
      </c>
      <c r="L12" s="67">
        <v>72</v>
      </c>
      <c r="M12" s="65">
        <v>2</v>
      </c>
      <c r="N12" s="76">
        <v>0</v>
      </c>
      <c r="O12" s="76">
        <v>0</v>
      </c>
      <c r="P12" s="78">
        <v>0</v>
      </c>
      <c r="Q12" s="79">
        <v>0</v>
      </c>
    </row>
    <row r="13" spans="1:18" ht="30" customHeight="1" thickBot="1" x14ac:dyDescent="0.25">
      <c r="A13" s="39">
        <v>3</v>
      </c>
      <c r="B13" s="17" t="s">
        <v>87</v>
      </c>
      <c r="C13" s="58">
        <f t="shared" si="0"/>
        <v>393</v>
      </c>
      <c r="D13" s="73">
        <f t="shared" si="1"/>
        <v>11</v>
      </c>
      <c r="E13" s="80">
        <v>7</v>
      </c>
      <c r="F13" s="81">
        <v>4</v>
      </c>
      <c r="G13" s="80">
        <v>69</v>
      </c>
      <c r="H13" s="78">
        <v>0</v>
      </c>
      <c r="I13" s="73">
        <f t="shared" si="2"/>
        <v>252</v>
      </c>
      <c r="J13" s="80">
        <v>65</v>
      </c>
      <c r="K13" s="81">
        <v>187</v>
      </c>
      <c r="L13" s="80">
        <v>61</v>
      </c>
      <c r="M13" s="76">
        <v>0</v>
      </c>
      <c r="N13" s="76">
        <v>0</v>
      </c>
      <c r="O13" s="76">
        <v>0</v>
      </c>
      <c r="P13" s="78">
        <v>0</v>
      </c>
      <c r="Q13" s="79">
        <v>1</v>
      </c>
      <c r="R13" s="1"/>
    </row>
    <row r="14" spans="1:18" ht="30" customHeight="1" thickBot="1" x14ac:dyDescent="0.25">
      <c r="A14" s="39">
        <v>4</v>
      </c>
      <c r="B14" s="17" t="s">
        <v>88</v>
      </c>
      <c r="C14" s="58">
        <f t="shared" si="0"/>
        <v>131</v>
      </c>
      <c r="D14" s="73">
        <f t="shared" si="1"/>
        <v>3</v>
      </c>
      <c r="E14" s="80">
        <v>3</v>
      </c>
      <c r="F14" s="81">
        <v>0</v>
      </c>
      <c r="G14" s="80">
        <v>17</v>
      </c>
      <c r="H14" s="78">
        <v>0</v>
      </c>
      <c r="I14" s="73">
        <f t="shared" si="2"/>
        <v>96</v>
      </c>
      <c r="J14" s="80">
        <v>38</v>
      </c>
      <c r="K14" s="81">
        <v>58</v>
      </c>
      <c r="L14" s="80">
        <v>13</v>
      </c>
      <c r="M14" s="76">
        <v>2</v>
      </c>
      <c r="N14" s="76">
        <v>0</v>
      </c>
      <c r="O14" s="76">
        <v>0</v>
      </c>
      <c r="P14" s="78">
        <v>0</v>
      </c>
      <c r="Q14" s="79">
        <v>0</v>
      </c>
      <c r="R14" s="1"/>
    </row>
    <row r="15" spans="1:18" ht="30" customHeight="1" thickBot="1" x14ac:dyDescent="0.25">
      <c r="A15" s="40">
        <v>5</v>
      </c>
      <c r="B15" s="17" t="s">
        <v>89</v>
      </c>
      <c r="C15" s="58">
        <f t="shared" si="0"/>
        <v>71</v>
      </c>
      <c r="D15" s="73">
        <f t="shared" si="1"/>
        <v>2</v>
      </c>
      <c r="E15" s="80">
        <v>2</v>
      </c>
      <c r="F15" s="81">
        <v>0</v>
      </c>
      <c r="G15" s="80">
        <v>0</v>
      </c>
      <c r="H15" s="78">
        <v>0</v>
      </c>
      <c r="I15" s="73">
        <f t="shared" si="2"/>
        <v>47</v>
      </c>
      <c r="J15" s="80">
        <v>25</v>
      </c>
      <c r="K15" s="81">
        <v>22</v>
      </c>
      <c r="L15" s="80">
        <v>20</v>
      </c>
      <c r="M15" s="76">
        <v>2</v>
      </c>
      <c r="N15" s="76">
        <v>0</v>
      </c>
      <c r="O15" s="76">
        <v>0</v>
      </c>
      <c r="P15" s="78">
        <v>0</v>
      </c>
      <c r="Q15" s="79">
        <v>0</v>
      </c>
      <c r="R15" s="1"/>
    </row>
    <row r="16" spans="1:18" ht="30" customHeight="1" thickBot="1" x14ac:dyDescent="0.25">
      <c r="A16" s="40">
        <v>6</v>
      </c>
      <c r="B16" s="17" t="s">
        <v>90</v>
      </c>
      <c r="C16" s="58">
        <f t="shared" si="0"/>
        <v>91</v>
      </c>
      <c r="D16" s="73">
        <f t="shared" si="1"/>
        <v>4</v>
      </c>
      <c r="E16" s="80">
        <v>2</v>
      </c>
      <c r="F16" s="81">
        <v>2</v>
      </c>
      <c r="G16" s="80">
        <v>5</v>
      </c>
      <c r="H16" s="78">
        <v>0</v>
      </c>
      <c r="I16" s="73">
        <f t="shared" si="2"/>
        <v>79</v>
      </c>
      <c r="J16" s="80">
        <v>15</v>
      </c>
      <c r="K16" s="81">
        <v>64</v>
      </c>
      <c r="L16" s="80">
        <v>3</v>
      </c>
      <c r="M16" s="76">
        <v>0</v>
      </c>
      <c r="N16" s="76">
        <v>0</v>
      </c>
      <c r="O16" s="76">
        <v>0</v>
      </c>
      <c r="P16" s="78">
        <v>0</v>
      </c>
      <c r="Q16" s="79">
        <v>0</v>
      </c>
      <c r="R16" s="1"/>
    </row>
    <row r="17" spans="1:18" ht="30" customHeight="1" thickBot="1" x14ac:dyDescent="0.25">
      <c r="A17" s="40">
        <v>7</v>
      </c>
      <c r="B17" s="17" t="s">
        <v>91</v>
      </c>
      <c r="C17" s="58">
        <f t="shared" si="0"/>
        <v>83</v>
      </c>
      <c r="D17" s="73">
        <f t="shared" si="1"/>
        <v>3</v>
      </c>
      <c r="E17" s="80">
        <v>3</v>
      </c>
      <c r="F17" s="81">
        <v>0</v>
      </c>
      <c r="G17" s="80">
        <v>0</v>
      </c>
      <c r="H17" s="78">
        <v>0</v>
      </c>
      <c r="I17" s="73">
        <f t="shared" si="2"/>
        <v>59</v>
      </c>
      <c r="J17" s="80">
        <v>12</v>
      </c>
      <c r="K17" s="81">
        <v>47</v>
      </c>
      <c r="L17" s="80">
        <v>8</v>
      </c>
      <c r="M17" s="76">
        <v>13</v>
      </c>
      <c r="N17" s="76">
        <v>0</v>
      </c>
      <c r="O17" s="76">
        <v>0</v>
      </c>
      <c r="P17" s="78">
        <v>0</v>
      </c>
      <c r="Q17" s="79">
        <v>1</v>
      </c>
      <c r="R17" s="1"/>
    </row>
    <row r="18" spans="1:18" ht="30" customHeight="1" thickBot="1" x14ac:dyDescent="0.25">
      <c r="A18" s="40">
        <v>8</v>
      </c>
      <c r="B18" s="17" t="s">
        <v>92</v>
      </c>
      <c r="C18" s="58">
        <f t="shared" si="0"/>
        <v>108</v>
      </c>
      <c r="D18" s="73">
        <f t="shared" si="1"/>
        <v>4</v>
      </c>
      <c r="E18" s="80">
        <v>3</v>
      </c>
      <c r="F18" s="81">
        <v>1</v>
      </c>
      <c r="G18" s="80">
        <v>0</v>
      </c>
      <c r="H18" s="78">
        <v>0</v>
      </c>
      <c r="I18" s="73">
        <f t="shared" si="2"/>
        <v>96</v>
      </c>
      <c r="J18" s="80">
        <v>39</v>
      </c>
      <c r="K18" s="81">
        <v>57</v>
      </c>
      <c r="L18" s="80">
        <v>8</v>
      </c>
      <c r="M18" s="76">
        <v>0</v>
      </c>
      <c r="N18" s="76">
        <v>0</v>
      </c>
      <c r="O18" s="76">
        <v>0</v>
      </c>
      <c r="P18" s="78">
        <v>0</v>
      </c>
      <c r="Q18" s="79">
        <v>0</v>
      </c>
      <c r="R18" s="1"/>
    </row>
    <row r="19" spans="1:18" ht="30" customHeight="1" thickBot="1" x14ac:dyDescent="0.25">
      <c r="A19" s="39">
        <v>9</v>
      </c>
      <c r="B19" s="17" t="s">
        <v>93</v>
      </c>
      <c r="C19" s="58">
        <f t="shared" si="0"/>
        <v>419</v>
      </c>
      <c r="D19" s="73">
        <f t="shared" si="1"/>
        <v>12</v>
      </c>
      <c r="E19" s="80">
        <v>11</v>
      </c>
      <c r="F19" s="81">
        <v>1</v>
      </c>
      <c r="G19" s="80">
        <v>16</v>
      </c>
      <c r="H19" s="78">
        <v>0</v>
      </c>
      <c r="I19" s="73">
        <f t="shared" si="2"/>
        <v>348</v>
      </c>
      <c r="J19" s="80">
        <v>80</v>
      </c>
      <c r="K19" s="81">
        <v>268</v>
      </c>
      <c r="L19" s="80">
        <v>39</v>
      </c>
      <c r="M19" s="76">
        <v>3</v>
      </c>
      <c r="N19" s="76">
        <v>0</v>
      </c>
      <c r="O19" s="76">
        <v>1</v>
      </c>
      <c r="P19" s="78">
        <v>0</v>
      </c>
      <c r="Q19" s="79">
        <v>0</v>
      </c>
      <c r="R19" s="1"/>
    </row>
    <row r="20" spans="1:18" ht="30" customHeight="1" thickBot="1" x14ac:dyDescent="0.25">
      <c r="A20" s="39">
        <v>10</v>
      </c>
      <c r="B20" s="17" t="s">
        <v>94</v>
      </c>
      <c r="C20" s="58">
        <f t="shared" si="0"/>
        <v>488</v>
      </c>
      <c r="D20" s="73">
        <f t="shared" si="1"/>
        <v>23</v>
      </c>
      <c r="E20" s="67">
        <v>12</v>
      </c>
      <c r="F20" s="66">
        <v>11</v>
      </c>
      <c r="G20" s="67">
        <v>18</v>
      </c>
      <c r="H20" s="68">
        <v>0</v>
      </c>
      <c r="I20" s="73">
        <f t="shared" si="2"/>
        <v>440</v>
      </c>
      <c r="J20" s="67">
        <v>106</v>
      </c>
      <c r="K20" s="66">
        <v>334</v>
      </c>
      <c r="L20" s="67">
        <v>7</v>
      </c>
      <c r="M20" s="65">
        <v>0</v>
      </c>
      <c r="N20" s="76">
        <v>0</v>
      </c>
      <c r="O20" s="76">
        <v>0</v>
      </c>
      <c r="P20" s="78">
        <v>0</v>
      </c>
      <c r="Q20" s="79">
        <v>1</v>
      </c>
      <c r="R20" s="1"/>
    </row>
    <row r="21" spans="1:18" ht="30" customHeight="1" thickBot="1" x14ac:dyDescent="0.25">
      <c r="A21" s="41">
        <v>11</v>
      </c>
      <c r="B21" s="46" t="s">
        <v>95</v>
      </c>
      <c r="C21" s="58">
        <f t="shared" si="0"/>
        <v>399</v>
      </c>
      <c r="D21" s="73">
        <f t="shared" si="1"/>
        <v>24</v>
      </c>
      <c r="E21" s="67">
        <v>15</v>
      </c>
      <c r="F21" s="66">
        <v>9</v>
      </c>
      <c r="G21" s="67">
        <v>11</v>
      </c>
      <c r="H21" s="68">
        <v>0</v>
      </c>
      <c r="I21" s="73">
        <f t="shared" si="2"/>
        <v>344</v>
      </c>
      <c r="J21" s="67">
        <v>79</v>
      </c>
      <c r="K21" s="66">
        <v>265</v>
      </c>
      <c r="L21" s="67">
        <v>20</v>
      </c>
      <c r="M21" s="65">
        <v>0</v>
      </c>
      <c r="N21" s="76">
        <v>0</v>
      </c>
      <c r="O21" s="76">
        <v>0</v>
      </c>
      <c r="P21" s="78">
        <v>0</v>
      </c>
      <c r="Q21" s="79">
        <v>1</v>
      </c>
      <c r="R21" s="1"/>
    </row>
    <row r="22" spans="1:18" ht="18" customHeight="1" thickBot="1" x14ac:dyDescent="0.3">
      <c r="A22" s="130" t="s">
        <v>96</v>
      </c>
      <c r="B22" s="131"/>
      <c r="C22" s="55">
        <f>SUM(C12:C21)</f>
        <v>2365</v>
      </c>
      <c r="D22" s="74">
        <f t="shared" ref="D22:Q22" si="3">SUM(D12:D21)</f>
        <v>97</v>
      </c>
      <c r="E22" s="69">
        <f t="shared" si="3"/>
        <v>67</v>
      </c>
      <c r="F22" s="71">
        <f>SUM(F12:F21)</f>
        <v>30</v>
      </c>
      <c r="G22" s="69">
        <f t="shared" si="3"/>
        <v>182</v>
      </c>
      <c r="H22" s="55">
        <f t="shared" si="3"/>
        <v>0</v>
      </c>
      <c r="I22" s="74">
        <f t="shared" si="3"/>
        <v>1812</v>
      </c>
      <c r="J22" s="69">
        <f t="shared" si="3"/>
        <v>479</v>
      </c>
      <c r="K22" s="71">
        <f t="shared" si="3"/>
        <v>1333</v>
      </c>
      <c r="L22" s="69">
        <f t="shared" si="3"/>
        <v>251</v>
      </c>
      <c r="M22" s="55">
        <f t="shared" si="3"/>
        <v>22</v>
      </c>
      <c r="N22" s="55">
        <f t="shared" si="3"/>
        <v>0</v>
      </c>
      <c r="O22" s="55">
        <f t="shared" si="3"/>
        <v>1</v>
      </c>
      <c r="P22" s="55">
        <f t="shared" si="3"/>
        <v>0</v>
      </c>
      <c r="Q22" s="55">
        <f t="shared" si="3"/>
        <v>4</v>
      </c>
      <c r="R22" s="1"/>
    </row>
    <row r="23" spans="1:18" ht="23.25" customHeight="1" thickBot="1" x14ac:dyDescent="0.3">
      <c r="A23" s="132" t="s">
        <v>97</v>
      </c>
      <c r="B23" s="133"/>
      <c r="C23" s="57">
        <f>C22+C11</f>
        <v>2510</v>
      </c>
      <c r="D23" s="75">
        <f t="shared" ref="D23:Q23" si="4">D22+D11</f>
        <v>118</v>
      </c>
      <c r="E23" s="70">
        <f t="shared" si="4"/>
        <v>88</v>
      </c>
      <c r="F23" s="72">
        <f t="shared" si="4"/>
        <v>30</v>
      </c>
      <c r="G23" s="70">
        <f t="shared" si="4"/>
        <v>190</v>
      </c>
      <c r="H23" s="57">
        <f t="shared" si="4"/>
        <v>2</v>
      </c>
      <c r="I23" s="75">
        <f t="shared" si="4"/>
        <v>1820</v>
      </c>
      <c r="J23" s="70">
        <f t="shared" si="4"/>
        <v>483</v>
      </c>
      <c r="K23" s="72">
        <f t="shared" si="4"/>
        <v>1337</v>
      </c>
      <c r="L23" s="70">
        <f t="shared" si="4"/>
        <v>288</v>
      </c>
      <c r="M23" s="57">
        <f t="shared" si="4"/>
        <v>70</v>
      </c>
      <c r="N23" s="57">
        <f t="shared" si="4"/>
        <v>0</v>
      </c>
      <c r="O23" s="57">
        <f t="shared" si="4"/>
        <v>19</v>
      </c>
      <c r="P23" s="57">
        <f t="shared" si="4"/>
        <v>3</v>
      </c>
      <c r="Q23" s="57">
        <f t="shared" si="4"/>
        <v>7</v>
      </c>
      <c r="R23" s="1"/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5"/>
  <sheetViews>
    <sheetView view="pageBreakPreview" topLeftCell="A52" zoomScaleNormal="100" zoomScaleSheetLayoutView="100" workbookViewId="0">
      <selection activeCell="C64" sqref="C64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34" t="s">
        <v>115</v>
      </c>
      <c r="G1" s="135"/>
      <c r="H1" s="135"/>
      <c r="I1" s="6"/>
      <c r="J1" s="6"/>
      <c r="K1" s="165"/>
      <c r="L1" s="165"/>
      <c r="M1" s="165"/>
      <c r="N1" s="165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  <c r="IW1" s="160"/>
      <c r="IX1" s="160"/>
    </row>
    <row r="2" spans="1:258" ht="0.75" hidden="1" customHeight="1" x14ac:dyDescent="0.3">
      <c r="A2" s="175"/>
      <c r="B2" s="175"/>
      <c r="C2" s="175"/>
      <c r="D2" s="175"/>
      <c r="E2" s="175"/>
      <c r="F2" s="175"/>
      <c r="G2" s="175"/>
      <c r="H2" s="175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36" t="s">
        <v>116</v>
      </c>
      <c r="B3" s="136"/>
      <c r="C3" s="136"/>
      <c r="D3" s="136"/>
      <c r="E3" s="136"/>
      <c r="F3" s="136"/>
      <c r="G3" s="136"/>
      <c r="H3" s="136"/>
      <c r="I3" s="8"/>
      <c r="J3" s="8"/>
      <c r="K3" s="172"/>
      <c r="L3" s="172"/>
      <c r="M3" s="172"/>
      <c r="N3" s="172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  <c r="IW3" s="161"/>
      <c r="IX3" s="161"/>
    </row>
    <row r="4" spans="1:258" ht="21" customHeight="1" x14ac:dyDescent="0.25">
      <c r="A4" s="166" t="s">
        <v>2</v>
      </c>
      <c r="B4" s="168" t="s">
        <v>3</v>
      </c>
      <c r="C4" s="173" t="s">
        <v>98</v>
      </c>
      <c r="D4" s="173"/>
      <c r="E4" s="173" t="s">
        <v>99</v>
      </c>
      <c r="F4" s="174"/>
      <c r="G4" s="166" t="s">
        <v>44</v>
      </c>
      <c r="H4" s="170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67"/>
      <c r="B5" s="169"/>
      <c r="C5" s="49" t="s">
        <v>82</v>
      </c>
      <c r="D5" s="49" t="s">
        <v>83</v>
      </c>
      <c r="E5" s="49" t="s">
        <v>82</v>
      </c>
      <c r="F5" s="93" t="s">
        <v>83</v>
      </c>
      <c r="G5" s="167"/>
      <c r="H5" s="171"/>
    </row>
    <row r="6" spans="1:258" ht="69" hidden="1" customHeight="1" x14ac:dyDescent="0.2">
      <c r="A6" s="61">
        <v>1</v>
      </c>
      <c r="B6" s="113" t="s">
        <v>106</v>
      </c>
      <c r="C6" s="59"/>
      <c r="D6" s="59"/>
      <c r="E6" s="59"/>
      <c r="F6" s="60"/>
      <c r="G6" s="98">
        <f t="shared" ref="G6:G7" si="0">SUM(C6:F6)</f>
        <v>0</v>
      </c>
      <c r="H6" s="99">
        <f>G6/G68</f>
        <v>0</v>
      </c>
    </row>
    <row r="7" spans="1:258" ht="52.5" hidden="1" customHeight="1" x14ac:dyDescent="0.25">
      <c r="A7" s="48">
        <v>1</v>
      </c>
      <c r="B7" s="48" t="s">
        <v>68</v>
      </c>
      <c r="C7" s="48"/>
      <c r="D7" s="48"/>
      <c r="E7" s="48"/>
      <c r="F7" s="94"/>
      <c r="G7" s="98">
        <f t="shared" si="0"/>
        <v>0</v>
      </c>
      <c r="H7" s="99">
        <f>G7/G68</f>
        <v>0</v>
      </c>
    </row>
    <row r="8" spans="1:258" ht="45.75" customHeight="1" thickBot="1" x14ac:dyDescent="0.25">
      <c r="A8" s="26">
        <v>1</v>
      </c>
      <c r="B8" s="26" t="s">
        <v>60</v>
      </c>
      <c r="C8" s="65"/>
      <c r="D8" s="65"/>
      <c r="E8" s="65"/>
      <c r="F8" s="68">
        <v>1</v>
      </c>
      <c r="G8" s="98">
        <f>SUM(C8:F8)</f>
        <v>1</v>
      </c>
      <c r="H8" s="99">
        <f>G8/G68</f>
        <v>3.9840637450199205E-4</v>
      </c>
    </row>
    <row r="9" spans="1:258" ht="32.25" hidden="1" customHeight="1" x14ac:dyDescent="0.2">
      <c r="A9" s="26">
        <v>3</v>
      </c>
      <c r="B9" s="26" t="s">
        <v>107</v>
      </c>
      <c r="C9" s="65"/>
      <c r="D9" s="65"/>
      <c r="E9" s="65"/>
      <c r="F9" s="68"/>
      <c r="G9" s="98">
        <f>SUM(C9:F9)</f>
        <v>0</v>
      </c>
      <c r="H9" s="99">
        <f>G9/G68</f>
        <v>0</v>
      </c>
    </row>
    <row r="10" spans="1:258" ht="21.75" hidden="1" customHeight="1" x14ac:dyDescent="0.2">
      <c r="A10" s="26">
        <v>4</v>
      </c>
      <c r="B10" s="29" t="s">
        <v>56</v>
      </c>
      <c r="C10" s="85"/>
      <c r="D10" s="85"/>
      <c r="E10" s="85"/>
      <c r="F10" s="88"/>
      <c r="G10" s="98">
        <f t="shared" ref="G10:G67" si="1">SUM(C10:F10)</f>
        <v>0</v>
      </c>
      <c r="H10" s="100">
        <f>G10/G68</f>
        <v>0</v>
      </c>
    </row>
    <row r="11" spans="1:258" ht="33.75" hidden="1" customHeight="1" x14ac:dyDescent="0.25">
      <c r="A11" s="26">
        <v>2</v>
      </c>
      <c r="B11" s="30" t="s">
        <v>52</v>
      </c>
      <c r="C11" s="85"/>
      <c r="D11" s="85"/>
      <c r="E11" s="86"/>
      <c r="F11" s="95"/>
      <c r="G11" s="98">
        <f t="shared" si="1"/>
        <v>0</v>
      </c>
      <c r="H11" s="100">
        <f>G11/G68</f>
        <v>0</v>
      </c>
    </row>
    <row r="12" spans="1:258" ht="18" hidden="1" customHeight="1" x14ac:dyDescent="0.25">
      <c r="A12" s="26">
        <v>5</v>
      </c>
      <c r="B12" s="31" t="s">
        <v>64</v>
      </c>
      <c r="C12" s="87"/>
      <c r="D12" s="87"/>
      <c r="E12" s="86"/>
      <c r="F12" s="95"/>
      <c r="G12" s="98">
        <f t="shared" si="1"/>
        <v>0</v>
      </c>
      <c r="H12" s="100">
        <f>G12/G68</f>
        <v>0</v>
      </c>
    </row>
    <row r="13" spans="1:258" ht="33" hidden="1" customHeight="1" x14ac:dyDescent="0.25">
      <c r="A13" s="26">
        <v>6</v>
      </c>
      <c r="B13" s="31" t="s">
        <v>65</v>
      </c>
      <c r="C13" s="87"/>
      <c r="D13" s="87"/>
      <c r="E13" s="86"/>
      <c r="F13" s="95"/>
      <c r="G13" s="98">
        <f t="shared" si="1"/>
        <v>0</v>
      </c>
      <c r="H13" s="100">
        <f>G13/G68</f>
        <v>0</v>
      </c>
    </row>
    <row r="14" spans="1:258" ht="33" hidden="1" customHeight="1" thickBot="1" x14ac:dyDescent="0.3">
      <c r="A14" s="26">
        <v>7</v>
      </c>
      <c r="B14" s="31" t="s">
        <v>72</v>
      </c>
      <c r="C14" s="87"/>
      <c r="D14" s="87"/>
      <c r="E14" s="86"/>
      <c r="F14" s="95"/>
      <c r="G14" s="98">
        <f t="shared" si="1"/>
        <v>0</v>
      </c>
      <c r="H14" s="100">
        <f>G14/G68</f>
        <v>0</v>
      </c>
    </row>
    <row r="15" spans="1:258" ht="32.25" customHeight="1" thickBot="1" x14ac:dyDescent="0.3">
      <c r="A15" s="190">
        <v>2</v>
      </c>
      <c r="B15" s="207" t="s">
        <v>55</v>
      </c>
      <c r="C15" s="206">
        <v>1</v>
      </c>
      <c r="D15" s="206"/>
      <c r="E15" s="202">
        <v>39</v>
      </c>
      <c r="F15" s="203">
        <v>21</v>
      </c>
      <c r="G15" s="195">
        <f t="shared" si="1"/>
        <v>61</v>
      </c>
      <c r="H15" s="204">
        <f>G15/G68</f>
        <v>2.4302788844621514E-2</v>
      </c>
    </row>
    <row r="16" spans="1:258" ht="47.25" customHeight="1" thickBot="1" x14ac:dyDescent="0.3">
      <c r="A16" s="29">
        <v>3</v>
      </c>
      <c r="B16" s="28" t="s">
        <v>58</v>
      </c>
      <c r="C16" s="59"/>
      <c r="D16" s="59"/>
      <c r="E16" s="86">
        <v>16</v>
      </c>
      <c r="F16" s="95">
        <v>0</v>
      </c>
      <c r="G16" s="98">
        <f t="shared" si="1"/>
        <v>16</v>
      </c>
      <c r="H16" s="101">
        <f>G16/G68</f>
        <v>6.3745019920318727E-3</v>
      </c>
    </row>
    <row r="17" spans="1:8" ht="36" hidden="1" customHeight="1" thickBot="1" x14ac:dyDescent="0.3">
      <c r="A17" s="29">
        <v>4</v>
      </c>
      <c r="B17" s="28" t="s">
        <v>108</v>
      </c>
      <c r="C17" s="59"/>
      <c r="D17" s="59"/>
      <c r="E17" s="86"/>
      <c r="F17" s="95"/>
      <c r="G17" s="98">
        <f t="shared" ref="G17" si="2">SUM(C17:F17)</f>
        <v>0</v>
      </c>
      <c r="H17" s="101">
        <f>G17/G68</f>
        <v>0</v>
      </c>
    </row>
    <row r="18" spans="1:8" ht="33" customHeight="1" thickBot="1" x14ac:dyDescent="0.3">
      <c r="A18" s="190">
        <v>4</v>
      </c>
      <c r="B18" s="205" t="s">
        <v>100</v>
      </c>
      <c r="C18" s="206"/>
      <c r="D18" s="206"/>
      <c r="E18" s="202">
        <v>26</v>
      </c>
      <c r="F18" s="203">
        <v>0</v>
      </c>
      <c r="G18" s="195">
        <f>SUM(C18:F18)</f>
        <v>26</v>
      </c>
      <c r="H18" s="204">
        <f>G18/G68</f>
        <v>1.0358565737051793E-2</v>
      </c>
    </row>
    <row r="19" spans="1:8" ht="66.75" customHeight="1" thickBot="1" x14ac:dyDescent="0.3">
      <c r="A19" s="29">
        <v>5</v>
      </c>
      <c r="B19" s="28" t="s">
        <v>120</v>
      </c>
      <c r="C19" s="59"/>
      <c r="D19" s="59"/>
      <c r="E19" s="86">
        <v>0</v>
      </c>
      <c r="F19" s="95">
        <v>1</v>
      </c>
      <c r="G19" s="98">
        <f>SUM(C19:F19)</f>
        <v>1</v>
      </c>
      <c r="H19" s="101">
        <f>G19/G68</f>
        <v>3.9840637450199205E-4</v>
      </c>
    </row>
    <row r="20" spans="1:8" ht="48.75" customHeight="1" thickBot="1" x14ac:dyDescent="0.3">
      <c r="A20" s="29">
        <v>6</v>
      </c>
      <c r="B20" s="28" t="s">
        <v>69</v>
      </c>
      <c r="C20" s="59"/>
      <c r="D20" s="59"/>
      <c r="E20" s="86">
        <v>4</v>
      </c>
      <c r="F20" s="95">
        <v>0</v>
      </c>
      <c r="G20" s="98">
        <f t="shared" si="1"/>
        <v>4</v>
      </c>
      <c r="H20" s="101">
        <f>G20/G68</f>
        <v>1.5936254980079682E-3</v>
      </c>
    </row>
    <row r="21" spans="1:8" ht="64.5" customHeight="1" x14ac:dyDescent="0.25">
      <c r="A21" s="29">
        <v>6</v>
      </c>
      <c r="B21" s="27" t="s">
        <v>53</v>
      </c>
      <c r="C21" s="59"/>
      <c r="D21" s="59"/>
      <c r="E21" s="86">
        <v>6</v>
      </c>
      <c r="F21" s="95">
        <v>1</v>
      </c>
      <c r="G21" s="98">
        <f t="shared" si="1"/>
        <v>7</v>
      </c>
      <c r="H21" s="101">
        <f>G21/G68</f>
        <v>2.7888446215139444E-3</v>
      </c>
    </row>
    <row r="22" spans="1:8" ht="33" hidden="1" customHeight="1" x14ac:dyDescent="0.25">
      <c r="A22" s="29">
        <v>7</v>
      </c>
      <c r="B22" s="27" t="s">
        <v>109</v>
      </c>
      <c r="C22" s="59"/>
      <c r="D22" s="59"/>
      <c r="E22" s="86"/>
      <c r="F22" s="95"/>
      <c r="G22" s="98">
        <f t="shared" ref="G22" si="3">SUM(C22:F22)</f>
        <v>0</v>
      </c>
      <c r="H22" s="101">
        <f>G22/G68</f>
        <v>0</v>
      </c>
    </row>
    <row r="23" spans="1:8" ht="32.25" hidden="1" customHeight="1" x14ac:dyDescent="0.25">
      <c r="A23" s="29">
        <v>6</v>
      </c>
      <c r="B23" s="27" t="s">
        <v>101</v>
      </c>
      <c r="C23" s="85"/>
      <c r="D23" s="85"/>
      <c r="E23" s="86"/>
      <c r="F23" s="95"/>
      <c r="G23" s="98">
        <f t="shared" si="1"/>
        <v>0</v>
      </c>
      <c r="H23" s="101">
        <f>G23/G68</f>
        <v>0</v>
      </c>
    </row>
    <row r="24" spans="1:8" ht="51.75" hidden="1" customHeight="1" x14ac:dyDescent="0.25">
      <c r="A24" s="29">
        <v>7</v>
      </c>
      <c r="B24" s="27" t="s">
        <v>102</v>
      </c>
      <c r="C24" s="85"/>
      <c r="D24" s="85"/>
      <c r="E24" s="86"/>
      <c r="F24" s="95"/>
      <c r="G24" s="98">
        <f t="shared" si="1"/>
        <v>0</v>
      </c>
      <c r="H24" s="101">
        <f>G24/G68</f>
        <v>0</v>
      </c>
    </row>
    <row r="25" spans="1:8" ht="35.25" hidden="1" customHeight="1" x14ac:dyDescent="0.25">
      <c r="A25" s="29">
        <v>8</v>
      </c>
      <c r="B25" s="27" t="s">
        <v>110</v>
      </c>
      <c r="C25" s="88"/>
      <c r="D25" s="88"/>
      <c r="E25" s="86"/>
      <c r="F25" s="95"/>
      <c r="G25" s="98">
        <f t="shared" ref="G25" si="4">SUM(C25:F25)</f>
        <v>0</v>
      </c>
      <c r="H25" s="101">
        <f>G25/G68</f>
        <v>0</v>
      </c>
    </row>
    <row r="26" spans="1:8" ht="34.5" hidden="1" customHeight="1" x14ac:dyDescent="0.25">
      <c r="A26" s="29">
        <v>12</v>
      </c>
      <c r="B26" s="27" t="s">
        <v>63</v>
      </c>
      <c r="C26" s="88"/>
      <c r="D26" s="88"/>
      <c r="E26" s="86"/>
      <c r="F26" s="95"/>
      <c r="G26" s="98">
        <f t="shared" si="1"/>
        <v>0</v>
      </c>
      <c r="H26" s="101">
        <f>G26/G68</f>
        <v>0</v>
      </c>
    </row>
    <row r="27" spans="1:8" ht="51" hidden="1" customHeight="1" x14ac:dyDescent="0.25">
      <c r="A27" s="29">
        <v>13</v>
      </c>
      <c r="B27" s="28" t="s">
        <v>59</v>
      </c>
      <c r="C27" s="89"/>
      <c r="D27" s="89"/>
      <c r="E27" s="86"/>
      <c r="F27" s="95"/>
      <c r="G27" s="98">
        <f t="shared" si="1"/>
        <v>0</v>
      </c>
      <c r="H27" s="101">
        <f>G27/G68</f>
        <v>0</v>
      </c>
    </row>
    <row r="28" spans="1:8" ht="50.25" customHeight="1" x14ac:dyDescent="0.25">
      <c r="A28" s="29">
        <v>8</v>
      </c>
      <c r="B28" s="27" t="s">
        <v>54</v>
      </c>
      <c r="C28" s="85"/>
      <c r="D28" s="85"/>
      <c r="E28" s="86">
        <v>0</v>
      </c>
      <c r="F28" s="95">
        <v>1</v>
      </c>
      <c r="G28" s="98">
        <f t="shared" si="1"/>
        <v>1</v>
      </c>
      <c r="H28" s="101">
        <f>G28/G68</f>
        <v>3.9840637450199205E-4</v>
      </c>
    </row>
    <row r="29" spans="1:8" ht="35.25" hidden="1" customHeight="1" x14ac:dyDescent="0.25">
      <c r="A29" s="29">
        <v>10</v>
      </c>
      <c r="B29" s="27" t="s">
        <v>103</v>
      </c>
      <c r="C29" s="85"/>
      <c r="D29" s="85"/>
      <c r="E29" s="86"/>
      <c r="F29" s="95"/>
      <c r="G29" s="98">
        <f t="shared" si="1"/>
        <v>0</v>
      </c>
      <c r="H29" s="101">
        <f>G29/G68</f>
        <v>0</v>
      </c>
    </row>
    <row r="30" spans="1:8" ht="33" hidden="1" customHeight="1" x14ac:dyDescent="0.25">
      <c r="A30" s="29">
        <v>15</v>
      </c>
      <c r="B30" s="27" t="s">
        <v>75</v>
      </c>
      <c r="C30" s="88"/>
      <c r="D30" s="88"/>
      <c r="E30" s="86"/>
      <c r="F30" s="95"/>
      <c r="G30" s="98">
        <f t="shared" si="1"/>
        <v>0</v>
      </c>
      <c r="H30" s="101">
        <f>G30/G68</f>
        <v>0</v>
      </c>
    </row>
    <row r="31" spans="1:8" ht="33.75" customHeight="1" x14ac:dyDescent="0.2">
      <c r="A31" s="29">
        <v>9</v>
      </c>
      <c r="B31" s="24" t="s">
        <v>6</v>
      </c>
      <c r="C31" s="85"/>
      <c r="D31" s="85"/>
      <c r="E31" s="86">
        <v>4</v>
      </c>
      <c r="F31" s="95">
        <v>15</v>
      </c>
      <c r="G31" s="98">
        <f t="shared" si="1"/>
        <v>19</v>
      </c>
      <c r="H31" s="101">
        <f>G31/G68</f>
        <v>7.569721115537849E-3</v>
      </c>
    </row>
    <row r="32" spans="1:8" ht="33.75" hidden="1" customHeight="1" x14ac:dyDescent="0.2">
      <c r="A32" s="29">
        <v>17</v>
      </c>
      <c r="B32" s="24" t="s">
        <v>70</v>
      </c>
      <c r="C32" s="85"/>
      <c r="D32" s="85"/>
      <c r="E32" s="86"/>
      <c r="F32" s="95"/>
      <c r="G32" s="98">
        <f t="shared" si="1"/>
        <v>0</v>
      </c>
      <c r="H32" s="101">
        <f>G32/G68</f>
        <v>0</v>
      </c>
    </row>
    <row r="33" spans="1:8" ht="20.25" customHeight="1" thickBot="1" x14ac:dyDescent="0.25">
      <c r="A33" s="190">
        <v>10</v>
      </c>
      <c r="B33" s="201" t="s">
        <v>7</v>
      </c>
      <c r="C33" s="198"/>
      <c r="D33" s="198"/>
      <c r="E33" s="202">
        <v>50</v>
      </c>
      <c r="F33" s="203">
        <v>6</v>
      </c>
      <c r="G33" s="195">
        <f t="shared" si="1"/>
        <v>56</v>
      </c>
      <c r="H33" s="204">
        <f>G33/G68</f>
        <v>2.2310756972111555E-2</v>
      </c>
    </row>
    <row r="34" spans="1:8" ht="20.25" customHeight="1" x14ac:dyDescent="0.2">
      <c r="A34" s="29">
        <v>11</v>
      </c>
      <c r="B34" s="24" t="s">
        <v>61</v>
      </c>
      <c r="C34" s="59"/>
      <c r="D34" s="59"/>
      <c r="E34" s="86">
        <v>3</v>
      </c>
      <c r="F34" s="95">
        <v>3</v>
      </c>
      <c r="G34" s="98">
        <f t="shared" si="1"/>
        <v>6</v>
      </c>
      <c r="H34" s="101">
        <f>G34/G68</f>
        <v>2.3904382470119521E-3</v>
      </c>
    </row>
    <row r="35" spans="1:8" ht="21" customHeight="1" x14ac:dyDescent="0.2">
      <c r="A35" s="29">
        <v>12</v>
      </c>
      <c r="B35" s="201" t="s">
        <v>8</v>
      </c>
      <c r="C35" s="198">
        <v>2</v>
      </c>
      <c r="D35" s="198"/>
      <c r="E35" s="202">
        <v>31</v>
      </c>
      <c r="F35" s="203">
        <v>12</v>
      </c>
      <c r="G35" s="195">
        <f t="shared" si="1"/>
        <v>45</v>
      </c>
      <c r="H35" s="204">
        <f>G35/G68</f>
        <v>1.7928286852589643E-2</v>
      </c>
    </row>
    <row r="36" spans="1:8" ht="18.75" customHeight="1" x14ac:dyDescent="0.2">
      <c r="A36" s="208">
        <v>13</v>
      </c>
      <c r="B36" s="209" t="s">
        <v>9</v>
      </c>
      <c r="C36" s="210">
        <v>1</v>
      </c>
      <c r="D36" s="210"/>
      <c r="E36" s="211">
        <v>101</v>
      </c>
      <c r="F36" s="212">
        <v>59</v>
      </c>
      <c r="G36" s="213">
        <f t="shared" si="1"/>
        <v>161</v>
      </c>
      <c r="H36" s="214">
        <f>G36/G68</f>
        <v>6.4143426294820713E-2</v>
      </c>
    </row>
    <row r="37" spans="1:8" ht="18.75" customHeight="1" x14ac:dyDescent="0.2">
      <c r="A37" s="208">
        <v>14</v>
      </c>
      <c r="B37" s="209" t="s">
        <v>10</v>
      </c>
      <c r="C37" s="210">
        <v>17</v>
      </c>
      <c r="D37" s="210">
        <v>4</v>
      </c>
      <c r="E37" s="211">
        <v>115</v>
      </c>
      <c r="F37" s="212">
        <v>551</v>
      </c>
      <c r="G37" s="213">
        <f t="shared" si="1"/>
        <v>687</v>
      </c>
      <c r="H37" s="214">
        <f>G37/G68</f>
        <v>0.27370517928286853</v>
      </c>
    </row>
    <row r="38" spans="1:8" ht="18.75" hidden="1" customHeight="1" x14ac:dyDescent="0.2">
      <c r="A38" s="29">
        <v>15</v>
      </c>
      <c r="B38" s="24" t="s">
        <v>71</v>
      </c>
      <c r="C38" s="90"/>
      <c r="D38" s="90"/>
      <c r="E38" s="91"/>
      <c r="F38" s="96"/>
      <c r="G38" s="98">
        <f t="shared" si="1"/>
        <v>0</v>
      </c>
      <c r="H38" s="101">
        <f>G38/G68</f>
        <v>0</v>
      </c>
    </row>
    <row r="39" spans="1:8" ht="18.75" customHeight="1" x14ac:dyDescent="0.2">
      <c r="A39" s="29">
        <v>16</v>
      </c>
      <c r="B39" s="24" t="s">
        <v>50</v>
      </c>
      <c r="C39" s="90"/>
      <c r="D39" s="90"/>
      <c r="E39" s="91">
        <v>8</v>
      </c>
      <c r="F39" s="96">
        <v>5</v>
      </c>
      <c r="G39" s="98">
        <f t="shared" si="1"/>
        <v>13</v>
      </c>
      <c r="H39" s="102">
        <f>G39/G68</f>
        <v>5.1792828685258965E-3</v>
      </c>
    </row>
    <row r="40" spans="1:8" ht="31.5" customHeight="1" x14ac:dyDescent="0.2">
      <c r="A40" s="208">
        <v>17</v>
      </c>
      <c r="B40" s="209" t="s">
        <v>21</v>
      </c>
      <c r="C40" s="215">
        <v>2</v>
      </c>
      <c r="D40" s="215"/>
      <c r="E40" s="216">
        <v>131</v>
      </c>
      <c r="F40" s="217">
        <v>18</v>
      </c>
      <c r="G40" s="213">
        <f t="shared" si="1"/>
        <v>151</v>
      </c>
      <c r="H40" s="218">
        <f>G40/G68</f>
        <v>6.0159362549800796E-2</v>
      </c>
    </row>
    <row r="41" spans="1:8" ht="31.5" customHeight="1" x14ac:dyDescent="0.2">
      <c r="A41" s="29">
        <v>18</v>
      </c>
      <c r="B41" s="24" t="s">
        <v>62</v>
      </c>
      <c r="C41" s="90">
        <v>1</v>
      </c>
      <c r="D41" s="90"/>
      <c r="E41" s="91">
        <v>4</v>
      </c>
      <c r="F41" s="96">
        <v>3</v>
      </c>
      <c r="G41" s="98">
        <f t="shared" si="1"/>
        <v>8</v>
      </c>
      <c r="H41" s="102">
        <f>G41/G68</f>
        <v>3.1872509960159364E-3</v>
      </c>
    </row>
    <row r="42" spans="1:8" ht="31.5" customHeight="1" x14ac:dyDescent="0.2">
      <c r="A42" s="29">
        <v>27</v>
      </c>
      <c r="B42" s="24" t="s">
        <v>74</v>
      </c>
      <c r="C42" s="90"/>
      <c r="D42" s="90"/>
      <c r="E42" s="91">
        <v>1</v>
      </c>
      <c r="F42" s="96">
        <v>0</v>
      </c>
      <c r="G42" s="98">
        <f t="shared" si="1"/>
        <v>1</v>
      </c>
      <c r="H42" s="102">
        <f>G42/G68</f>
        <v>3.9840637450199205E-4</v>
      </c>
    </row>
    <row r="43" spans="1:8" ht="34.5" customHeight="1" x14ac:dyDescent="0.2">
      <c r="A43" s="190">
        <v>19</v>
      </c>
      <c r="B43" s="201" t="s">
        <v>11</v>
      </c>
      <c r="C43" s="198">
        <v>3</v>
      </c>
      <c r="D43" s="198"/>
      <c r="E43" s="202">
        <v>55</v>
      </c>
      <c r="F43" s="203">
        <v>17</v>
      </c>
      <c r="G43" s="195">
        <f t="shared" si="1"/>
        <v>75</v>
      </c>
      <c r="H43" s="204">
        <f>G43/G68</f>
        <v>2.9880478087649404E-2</v>
      </c>
    </row>
    <row r="44" spans="1:8" ht="32.25" customHeight="1" x14ac:dyDescent="0.2">
      <c r="A44" s="208">
        <v>20</v>
      </c>
      <c r="B44" s="209" t="s">
        <v>12</v>
      </c>
      <c r="C44" s="210">
        <v>7</v>
      </c>
      <c r="D44" s="210"/>
      <c r="E44" s="211">
        <v>215</v>
      </c>
      <c r="F44" s="212">
        <v>206</v>
      </c>
      <c r="G44" s="213">
        <f t="shared" si="1"/>
        <v>428</v>
      </c>
      <c r="H44" s="214">
        <f>G44/G68</f>
        <v>0.17051792828685258</v>
      </c>
    </row>
    <row r="45" spans="1:8" ht="33.75" customHeight="1" x14ac:dyDescent="0.2">
      <c r="A45" s="29">
        <v>21</v>
      </c>
      <c r="B45" s="24" t="s">
        <v>13</v>
      </c>
      <c r="C45" s="85">
        <v>1</v>
      </c>
      <c r="D45" s="85"/>
      <c r="E45" s="86">
        <v>1</v>
      </c>
      <c r="F45" s="95">
        <v>1</v>
      </c>
      <c r="G45" s="98">
        <f t="shared" si="1"/>
        <v>3</v>
      </c>
      <c r="H45" s="101">
        <f>G45/G68</f>
        <v>1.195219123505976E-3</v>
      </c>
    </row>
    <row r="46" spans="1:8" ht="34.5" customHeight="1" x14ac:dyDescent="0.2">
      <c r="A46" s="29">
        <v>22</v>
      </c>
      <c r="B46" s="24" t="s">
        <v>14</v>
      </c>
      <c r="C46" s="85"/>
      <c r="D46" s="85"/>
      <c r="E46" s="86">
        <v>0</v>
      </c>
      <c r="F46" s="95">
        <v>12</v>
      </c>
      <c r="G46" s="98">
        <f t="shared" si="1"/>
        <v>12</v>
      </c>
      <c r="H46" s="101">
        <f>G46/G68</f>
        <v>4.7808764940239041E-3</v>
      </c>
    </row>
    <row r="47" spans="1:8" ht="18.75" customHeight="1" x14ac:dyDescent="0.25">
      <c r="A47" s="29">
        <v>23</v>
      </c>
      <c r="B47" s="28" t="s">
        <v>66</v>
      </c>
      <c r="C47" s="89">
        <v>2</v>
      </c>
      <c r="D47" s="89"/>
      <c r="E47" s="86">
        <v>12</v>
      </c>
      <c r="F47" s="95">
        <v>4</v>
      </c>
      <c r="G47" s="98">
        <f t="shared" si="1"/>
        <v>18</v>
      </c>
      <c r="H47" s="101">
        <f>G47/G68</f>
        <v>7.1713147410358566E-3</v>
      </c>
    </row>
    <row r="48" spans="1:8" ht="32.25" customHeight="1" x14ac:dyDescent="0.2">
      <c r="A48" s="190">
        <v>24</v>
      </c>
      <c r="B48" s="201" t="s">
        <v>15</v>
      </c>
      <c r="C48" s="198">
        <v>19</v>
      </c>
      <c r="D48" s="198"/>
      <c r="E48" s="202">
        <v>31</v>
      </c>
      <c r="F48" s="203">
        <v>8</v>
      </c>
      <c r="G48" s="195">
        <f t="shared" si="1"/>
        <v>58</v>
      </c>
      <c r="H48" s="204">
        <f>G48/G68</f>
        <v>2.3107569721115537E-2</v>
      </c>
    </row>
    <row r="49" spans="1:8" ht="50.25" customHeight="1" x14ac:dyDescent="0.2">
      <c r="A49" s="208">
        <v>25</v>
      </c>
      <c r="B49" s="209" t="s">
        <v>16</v>
      </c>
      <c r="C49" s="210">
        <v>10</v>
      </c>
      <c r="D49" s="210"/>
      <c r="E49" s="211">
        <v>36</v>
      </c>
      <c r="F49" s="212">
        <v>256</v>
      </c>
      <c r="G49" s="213">
        <f t="shared" si="1"/>
        <v>302</v>
      </c>
      <c r="H49" s="214">
        <f>G49/G68</f>
        <v>0.12031872509960159</v>
      </c>
    </row>
    <row r="50" spans="1:8" s="22" customFormat="1" ht="47.25" customHeight="1" x14ac:dyDescent="0.2">
      <c r="A50" s="208">
        <v>26</v>
      </c>
      <c r="B50" s="209" t="s">
        <v>17</v>
      </c>
      <c r="C50" s="210">
        <v>4</v>
      </c>
      <c r="D50" s="210"/>
      <c r="E50" s="211">
        <v>59</v>
      </c>
      <c r="F50" s="212">
        <v>135</v>
      </c>
      <c r="G50" s="213">
        <f t="shared" si="1"/>
        <v>198</v>
      </c>
      <c r="H50" s="214">
        <f>G50/G68</f>
        <v>7.8884462151394427E-2</v>
      </c>
    </row>
    <row r="51" spans="1:8" s="22" customFormat="1" ht="34.5" hidden="1" customHeight="1" x14ac:dyDescent="0.2">
      <c r="A51" s="29">
        <v>29</v>
      </c>
      <c r="B51" s="24" t="s">
        <v>47</v>
      </c>
      <c r="C51" s="85"/>
      <c r="D51" s="85"/>
      <c r="E51" s="86"/>
      <c r="F51" s="95"/>
      <c r="G51" s="98">
        <f t="shared" si="1"/>
        <v>0</v>
      </c>
      <c r="H51" s="101">
        <f>G51/G68</f>
        <v>0</v>
      </c>
    </row>
    <row r="52" spans="1:8" ht="20.25" customHeight="1" x14ac:dyDescent="0.2">
      <c r="A52" s="29">
        <v>27</v>
      </c>
      <c r="B52" s="24" t="s">
        <v>18</v>
      </c>
      <c r="C52" s="85">
        <v>16</v>
      </c>
      <c r="D52" s="85"/>
      <c r="E52" s="86"/>
      <c r="F52" s="95"/>
      <c r="G52" s="98">
        <f t="shared" si="1"/>
        <v>16</v>
      </c>
      <c r="H52" s="101">
        <f>G52/G68</f>
        <v>6.3745019920318727E-3</v>
      </c>
    </row>
    <row r="53" spans="1:8" ht="37.5" customHeight="1" x14ac:dyDescent="0.2">
      <c r="A53" s="29">
        <v>28</v>
      </c>
      <c r="B53" s="24" t="s">
        <v>49</v>
      </c>
      <c r="C53" s="85">
        <v>1</v>
      </c>
      <c r="D53" s="85"/>
      <c r="E53" s="86">
        <v>2</v>
      </c>
      <c r="F53" s="95">
        <v>1</v>
      </c>
      <c r="G53" s="98">
        <f t="shared" si="1"/>
        <v>4</v>
      </c>
      <c r="H53" s="101">
        <f>G53/G68</f>
        <v>1.5936254980079682E-3</v>
      </c>
    </row>
    <row r="54" spans="1:8" ht="36.75" customHeight="1" x14ac:dyDescent="0.2">
      <c r="A54" s="190">
        <v>29</v>
      </c>
      <c r="B54" s="197" t="s">
        <v>46</v>
      </c>
      <c r="C54" s="198"/>
      <c r="D54" s="198"/>
      <c r="E54" s="198">
        <v>18</v>
      </c>
      <c r="F54" s="199">
        <v>10</v>
      </c>
      <c r="G54" s="195">
        <f t="shared" si="1"/>
        <v>28</v>
      </c>
      <c r="H54" s="200">
        <f>G54/G68</f>
        <v>1.1155378486055778E-2</v>
      </c>
    </row>
    <row r="55" spans="1:8" ht="33.75" hidden="1" customHeight="1" x14ac:dyDescent="0.25">
      <c r="A55" s="29">
        <v>40</v>
      </c>
      <c r="B55" s="28" t="s">
        <v>67</v>
      </c>
      <c r="C55" s="89"/>
      <c r="D55" s="89"/>
      <c r="E55" s="85"/>
      <c r="F55" s="88"/>
      <c r="G55" s="98">
        <f t="shared" si="1"/>
        <v>0</v>
      </c>
      <c r="H55" s="103">
        <f>G55/G68</f>
        <v>0</v>
      </c>
    </row>
    <row r="56" spans="1:8" ht="45.75" customHeight="1" x14ac:dyDescent="0.2">
      <c r="A56" s="29">
        <v>30</v>
      </c>
      <c r="B56" s="24" t="s">
        <v>22</v>
      </c>
      <c r="C56" s="85">
        <v>1</v>
      </c>
      <c r="D56" s="85"/>
      <c r="E56" s="86">
        <v>10</v>
      </c>
      <c r="F56" s="95">
        <v>5</v>
      </c>
      <c r="G56" s="98">
        <f t="shared" si="1"/>
        <v>16</v>
      </c>
      <c r="H56" s="101">
        <f>G56/G68</f>
        <v>6.3745019920318727E-3</v>
      </c>
    </row>
    <row r="57" spans="1:8" ht="65.25" customHeight="1" x14ac:dyDescent="0.2">
      <c r="A57" s="29">
        <v>31</v>
      </c>
      <c r="B57" s="24" t="s">
        <v>19</v>
      </c>
      <c r="C57" s="85">
        <v>1</v>
      </c>
      <c r="D57" s="85"/>
      <c r="E57" s="86">
        <v>19</v>
      </c>
      <c r="F57" s="95">
        <v>4</v>
      </c>
      <c r="G57" s="98">
        <f t="shared" si="1"/>
        <v>24</v>
      </c>
      <c r="H57" s="101">
        <f>G57/G68</f>
        <v>9.5617529880478083E-3</v>
      </c>
    </row>
    <row r="58" spans="1:8" ht="34.5" customHeight="1" x14ac:dyDescent="0.2">
      <c r="A58" s="29">
        <v>32</v>
      </c>
      <c r="B58" s="24" t="s">
        <v>51</v>
      </c>
      <c r="C58" s="85"/>
      <c r="D58" s="85"/>
      <c r="E58" s="86">
        <v>1</v>
      </c>
      <c r="F58" s="95">
        <v>3</v>
      </c>
      <c r="G58" s="98">
        <f t="shared" si="1"/>
        <v>4</v>
      </c>
      <c r="H58" s="101">
        <f>G58/G68</f>
        <v>1.5936254980079682E-3</v>
      </c>
    </row>
    <row r="59" spans="1:8" ht="39" customHeight="1" x14ac:dyDescent="0.2">
      <c r="A59" s="29">
        <v>33</v>
      </c>
      <c r="B59" s="24" t="s">
        <v>57</v>
      </c>
      <c r="C59" s="85">
        <v>19</v>
      </c>
      <c r="D59" s="85"/>
      <c r="E59" s="86"/>
      <c r="F59" s="95"/>
      <c r="G59" s="98">
        <f t="shared" si="1"/>
        <v>19</v>
      </c>
      <c r="H59" s="101">
        <f>G59/G68</f>
        <v>7.569721115537849E-3</v>
      </c>
    </row>
    <row r="60" spans="1:8" ht="48" customHeight="1" x14ac:dyDescent="0.2">
      <c r="A60" s="29">
        <v>34</v>
      </c>
      <c r="B60" s="24" t="s">
        <v>20</v>
      </c>
      <c r="C60" s="85">
        <v>1</v>
      </c>
      <c r="D60" s="85"/>
      <c r="E60" s="86">
        <v>3</v>
      </c>
      <c r="F60" s="95">
        <v>1</v>
      </c>
      <c r="G60" s="98">
        <f t="shared" si="1"/>
        <v>5</v>
      </c>
      <c r="H60" s="101">
        <f>G60/G68</f>
        <v>1.9920318725099601E-3</v>
      </c>
    </row>
    <row r="61" spans="1:8" ht="85.5" customHeight="1" x14ac:dyDescent="0.2">
      <c r="A61" s="190">
        <v>35</v>
      </c>
      <c r="B61" s="191" t="s">
        <v>48</v>
      </c>
      <c r="C61" s="192">
        <v>32</v>
      </c>
      <c r="D61" s="192"/>
      <c r="E61" s="193">
        <v>1</v>
      </c>
      <c r="F61" s="194">
        <v>0</v>
      </c>
      <c r="G61" s="195">
        <f t="shared" si="1"/>
        <v>33</v>
      </c>
      <c r="H61" s="196">
        <f>G61/G68</f>
        <v>1.3147410358565738E-2</v>
      </c>
    </row>
    <row r="62" spans="1:8" ht="35.25" hidden="1" customHeight="1" x14ac:dyDescent="0.2">
      <c r="A62" s="29">
        <v>36</v>
      </c>
      <c r="B62" s="25" t="s">
        <v>111</v>
      </c>
      <c r="C62" s="92"/>
      <c r="D62" s="92"/>
      <c r="E62" s="84"/>
      <c r="F62" s="97"/>
      <c r="G62" s="98">
        <f t="shared" ref="G62" si="5">SUM(C62:F62)</f>
        <v>0</v>
      </c>
      <c r="H62" s="104">
        <f>G62/G68</f>
        <v>0</v>
      </c>
    </row>
    <row r="63" spans="1:8" ht="49.5" hidden="1" customHeight="1" x14ac:dyDescent="0.2">
      <c r="A63" s="29">
        <v>36</v>
      </c>
      <c r="B63" s="25" t="s">
        <v>73</v>
      </c>
      <c r="C63" s="92"/>
      <c r="D63" s="92"/>
      <c r="E63" s="84"/>
      <c r="F63" s="97"/>
      <c r="G63" s="98">
        <f t="shared" si="1"/>
        <v>0</v>
      </c>
      <c r="H63" s="104">
        <f>G63/G68</f>
        <v>0</v>
      </c>
    </row>
    <row r="64" spans="1:8" ht="33.75" customHeight="1" x14ac:dyDescent="0.2">
      <c r="A64" s="29"/>
      <c r="B64" s="25" t="s">
        <v>119</v>
      </c>
      <c r="C64" s="92"/>
      <c r="D64" s="92"/>
      <c r="E64" s="84">
        <v>0</v>
      </c>
      <c r="F64" s="97">
        <v>1</v>
      </c>
      <c r="G64" s="98">
        <f t="shared" ref="G64" si="6">SUM(C64:F64)</f>
        <v>1</v>
      </c>
      <c r="H64" s="104">
        <f>G64/G68</f>
        <v>3.9840637450199205E-4</v>
      </c>
    </row>
    <row r="65" spans="1:8" ht="33" customHeight="1" thickBot="1" x14ac:dyDescent="0.3">
      <c r="A65" s="29">
        <v>37</v>
      </c>
      <c r="B65" s="28" t="s">
        <v>104</v>
      </c>
      <c r="C65" s="92"/>
      <c r="D65" s="92"/>
      <c r="E65" s="84">
        <v>0</v>
      </c>
      <c r="F65" s="97">
        <v>2</v>
      </c>
      <c r="G65" s="98">
        <f t="shared" si="1"/>
        <v>2</v>
      </c>
      <c r="H65" s="104">
        <f>G65/G68</f>
        <v>7.9681274900398409E-4</v>
      </c>
    </row>
    <row r="66" spans="1:8" ht="33" hidden="1" customHeight="1" x14ac:dyDescent="0.25">
      <c r="A66" s="105">
        <v>38</v>
      </c>
      <c r="B66" s="28" t="s">
        <v>112</v>
      </c>
      <c r="C66" s="107"/>
      <c r="D66" s="107"/>
      <c r="E66" s="108"/>
      <c r="F66" s="109"/>
      <c r="G66" s="98">
        <f t="shared" ref="G66" si="7">SUM(C66:F66)</f>
        <v>0</v>
      </c>
      <c r="H66" s="104">
        <f>G66/G68</f>
        <v>0</v>
      </c>
    </row>
    <row r="67" spans="1:8" ht="21.75" hidden="1" customHeight="1" thickBot="1" x14ac:dyDescent="0.25">
      <c r="A67" s="105">
        <v>37</v>
      </c>
      <c r="B67" s="106" t="s">
        <v>105</v>
      </c>
      <c r="C67" s="107"/>
      <c r="D67" s="107"/>
      <c r="E67" s="108"/>
      <c r="F67" s="109"/>
      <c r="G67" s="110">
        <f t="shared" si="1"/>
        <v>0</v>
      </c>
      <c r="H67" s="111">
        <f>G67/G68</f>
        <v>0</v>
      </c>
    </row>
    <row r="68" spans="1:8" ht="20.25" customHeight="1" thickBot="1" x14ac:dyDescent="0.3">
      <c r="A68" s="163" t="s">
        <v>1</v>
      </c>
      <c r="B68" s="164"/>
      <c r="C68" s="112">
        <f>SUM(C6:C67)</f>
        <v>141</v>
      </c>
      <c r="D68" s="112">
        <f t="shared" ref="D68:H68" si="8">SUM(D6:D67)</f>
        <v>4</v>
      </c>
      <c r="E68" s="112">
        <f t="shared" si="8"/>
        <v>1002</v>
      </c>
      <c r="F68" s="112">
        <f>SUM(F6:F67)</f>
        <v>1363</v>
      </c>
      <c r="G68" s="112">
        <f t="shared" si="8"/>
        <v>2510</v>
      </c>
      <c r="H68" s="112">
        <f t="shared" si="8"/>
        <v>0.99999999999999989</v>
      </c>
    </row>
    <row r="69" spans="1:8" ht="37.9" customHeight="1" x14ac:dyDescent="0.3">
      <c r="A69" s="10"/>
      <c r="B69" s="11"/>
      <c r="C69" s="11"/>
      <c r="D69" s="11"/>
      <c r="E69" s="12"/>
      <c r="F69" s="9"/>
      <c r="G69" s="9"/>
      <c r="H69" s="13"/>
    </row>
    <row r="70" spans="1:8" ht="56.25" customHeight="1" x14ac:dyDescent="0.3">
      <c r="A70" s="10"/>
      <c r="E70" s="12"/>
      <c r="F70" s="9"/>
      <c r="G70" s="9"/>
      <c r="H70" s="13"/>
    </row>
    <row r="71" spans="1:8" ht="57" customHeight="1" x14ac:dyDescent="0.3">
      <c r="A71" s="10"/>
      <c r="B71" s="11"/>
      <c r="C71" s="11"/>
      <c r="D71" s="11"/>
      <c r="E71" s="12"/>
      <c r="F71" s="9"/>
      <c r="G71" s="9"/>
      <c r="H71" s="13"/>
    </row>
    <row r="72" spans="1:8" ht="45" customHeight="1" x14ac:dyDescent="0.3">
      <c r="A72" s="10"/>
      <c r="B72" s="11"/>
      <c r="C72" s="11"/>
      <c r="D72" s="11"/>
      <c r="E72" s="12"/>
      <c r="F72" s="9"/>
      <c r="G72" s="9"/>
      <c r="H72" s="13"/>
    </row>
    <row r="73" spans="1:8" ht="18.75" x14ac:dyDescent="0.3">
      <c r="A73" s="162"/>
      <c r="B73" s="162"/>
      <c r="C73" s="37"/>
      <c r="D73" s="37"/>
      <c r="E73" s="14"/>
      <c r="F73" s="14"/>
      <c r="G73" s="14"/>
      <c r="H73" s="15"/>
    </row>
    <row r="74" spans="1:8" ht="15.75" x14ac:dyDescent="0.25">
      <c r="E74" s="3"/>
      <c r="F74" s="4"/>
      <c r="G74" s="4"/>
      <c r="H74" s="3"/>
    </row>
    <row r="75" spans="1:8" ht="18.75" x14ac:dyDescent="0.3">
      <c r="E75" s="3"/>
      <c r="F75" s="9"/>
      <c r="G75" s="9"/>
      <c r="H75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73:B73"/>
    <mergeCell ref="A68:B68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D20" sqref="D2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77" t="s">
        <v>117</v>
      </c>
      <c r="H1" s="177"/>
      <c r="I1" s="177"/>
      <c r="J1" s="177"/>
    </row>
    <row r="2" spans="1:12" ht="27" customHeight="1" x14ac:dyDescent="0.25">
      <c r="A2" s="176" t="s">
        <v>118</v>
      </c>
      <c r="B2" s="176"/>
      <c r="C2" s="176"/>
      <c r="D2" s="176"/>
      <c r="E2" s="176"/>
      <c r="F2" s="176"/>
      <c r="G2" s="176"/>
      <c r="H2" s="176"/>
      <c r="I2" s="176"/>
      <c r="J2" s="176"/>
      <c r="K2" s="47"/>
    </row>
    <row r="3" spans="1:12" ht="34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47"/>
    </row>
    <row r="4" spans="1:12" ht="57" hidden="1" customHeight="1" x14ac:dyDescent="0.2">
      <c r="A4" s="16"/>
    </row>
    <row r="5" spans="1:12" ht="46.5" customHeight="1" x14ac:dyDescent="0.2">
      <c r="A5" s="182" t="s">
        <v>27</v>
      </c>
      <c r="B5" s="182" t="s">
        <v>4</v>
      </c>
      <c r="C5" s="182" t="s">
        <v>36</v>
      </c>
      <c r="D5" s="182" t="s">
        <v>37</v>
      </c>
      <c r="E5" s="178" t="s">
        <v>39</v>
      </c>
      <c r="F5" s="179"/>
      <c r="G5" s="178" t="s">
        <v>35</v>
      </c>
      <c r="H5" s="189"/>
      <c r="I5" s="182" t="s">
        <v>38</v>
      </c>
      <c r="J5" s="182" t="s">
        <v>40</v>
      </c>
    </row>
    <row r="6" spans="1:12" ht="18" customHeight="1" x14ac:dyDescent="0.2">
      <c r="A6" s="183"/>
      <c r="B6" s="183"/>
      <c r="C6" s="187"/>
      <c r="D6" s="187"/>
      <c r="E6" s="180" t="s">
        <v>5</v>
      </c>
      <c r="F6" s="35" t="s">
        <v>23</v>
      </c>
      <c r="G6" s="180" t="s">
        <v>5</v>
      </c>
      <c r="H6" s="18" t="s">
        <v>41</v>
      </c>
      <c r="I6" s="187"/>
      <c r="J6" s="185"/>
    </row>
    <row r="7" spans="1:12" ht="48" customHeight="1" x14ac:dyDescent="0.2">
      <c r="A7" s="184"/>
      <c r="B7" s="184"/>
      <c r="C7" s="188"/>
      <c r="D7" s="188"/>
      <c r="E7" s="181"/>
      <c r="F7" s="19" t="s">
        <v>42</v>
      </c>
      <c r="G7" s="186"/>
      <c r="H7" s="19" t="s">
        <v>76</v>
      </c>
      <c r="I7" s="188"/>
      <c r="J7" s="186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6">
        <v>9</v>
      </c>
      <c r="J8" s="20">
        <v>10</v>
      </c>
    </row>
    <row r="9" spans="1:12" ht="30" customHeight="1" x14ac:dyDescent="0.2">
      <c r="A9" s="42">
        <v>1</v>
      </c>
      <c r="B9" s="43" t="s">
        <v>85</v>
      </c>
      <c r="C9" s="23">
        <v>145</v>
      </c>
      <c r="D9" s="23">
        <v>142</v>
      </c>
      <c r="E9" s="23">
        <v>119</v>
      </c>
      <c r="F9" s="23">
        <v>0</v>
      </c>
      <c r="G9" s="23">
        <v>3</v>
      </c>
      <c r="H9" s="23">
        <v>0</v>
      </c>
      <c r="I9" s="23">
        <v>0</v>
      </c>
      <c r="J9" s="23">
        <v>0</v>
      </c>
    </row>
    <row r="10" spans="1:12" ht="30" customHeight="1" x14ac:dyDescent="0.2">
      <c r="A10" s="42">
        <v>2</v>
      </c>
      <c r="B10" s="17" t="s">
        <v>86</v>
      </c>
      <c r="C10" s="76">
        <v>182</v>
      </c>
      <c r="D10" s="76">
        <v>71</v>
      </c>
      <c r="E10" s="76">
        <v>67</v>
      </c>
      <c r="F10" s="76">
        <v>0</v>
      </c>
      <c r="G10" s="76">
        <v>1</v>
      </c>
      <c r="H10" s="76">
        <v>0</v>
      </c>
      <c r="I10" s="76">
        <v>0</v>
      </c>
      <c r="J10" s="76">
        <v>0</v>
      </c>
    </row>
    <row r="11" spans="1:12" ht="30" customHeight="1" x14ac:dyDescent="0.2">
      <c r="A11" s="42">
        <v>3</v>
      </c>
      <c r="B11" s="17" t="s">
        <v>87</v>
      </c>
      <c r="C11" s="76">
        <v>393</v>
      </c>
      <c r="D11" s="76">
        <v>380</v>
      </c>
      <c r="E11" s="76">
        <v>455</v>
      </c>
      <c r="F11" s="76">
        <v>0</v>
      </c>
      <c r="G11" s="76">
        <v>7</v>
      </c>
      <c r="H11" s="76">
        <v>0</v>
      </c>
      <c r="I11" s="76">
        <v>1</v>
      </c>
      <c r="J11" s="76">
        <v>0</v>
      </c>
    </row>
    <row r="12" spans="1:12" ht="30" customHeight="1" x14ac:dyDescent="0.2">
      <c r="A12" s="42">
        <v>4</v>
      </c>
      <c r="B12" s="17" t="s">
        <v>88</v>
      </c>
      <c r="C12" s="76">
        <v>131</v>
      </c>
      <c r="D12" s="76">
        <v>131</v>
      </c>
      <c r="E12" s="76">
        <v>127</v>
      </c>
      <c r="F12" s="76">
        <v>0</v>
      </c>
      <c r="G12" s="76">
        <v>5</v>
      </c>
      <c r="H12" s="76">
        <v>0</v>
      </c>
      <c r="I12" s="76">
        <v>0</v>
      </c>
      <c r="J12" s="76">
        <v>0</v>
      </c>
      <c r="K12" s="109"/>
      <c r="L12" s="3"/>
    </row>
    <row r="13" spans="1:12" ht="30" customHeight="1" x14ac:dyDescent="0.2">
      <c r="A13" s="44">
        <v>5</v>
      </c>
      <c r="B13" s="17" t="s">
        <v>89</v>
      </c>
      <c r="C13" s="76">
        <v>71</v>
      </c>
      <c r="D13" s="76">
        <v>71</v>
      </c>
      <c r="E13" s="76">
        <v>84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</row>
    <row r="14" spans="1:12" ht="30" customHeight="1" x14ac:dyDescent="0.2">
      <c r="A14" s="44">
        <v>6</v>
      </c>
      <c r="B14" s="17" t="s">
        <v>90</v>
      </c>
      <c r="C14" s="76">
        <v>91</v>
      </c>
      <c r="D14" s="76">
        <v>91</v>
      </c>
      <c r="E14" s="76">
        <v>84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</row>
    <row r="15" spans="1:12" ht="30" customHeight="1" x14ac:dyDescent="0.2">
      <c r="A15" s="44">
        <v>7</v>
      </c>
      <c r="B15" s="17" t="s">
        <v>91</v>
      </c>
      <c r="C15" s="76">
        <v>83</v>
      </c>
      <c r="D15" s="76">
        <v>83</v>
      </c>
      <c r="E15" s="76">
        <v>82</v>
      </c>
      <c r="F15" s="76">
        <v>0</v>
      </c>
      <c r="G15" s="76">
        <v>3</v>
      </c>
      <c r="H15" s="76">
        <v>0</v>
      </c>
      <c r="I15" s="76">
        <v>0</v>
      </c>
      <c r="J15" s="76">
        <v>0</v>
      </c>
    </row>
    <row r="16" spans="1:12" ht="30" customHeight="1" x14ac:dyDescent="0.2">
      <c r="A16" s="44">
        <v>8</v>
      </c>
      <c r="B16" s="17" t="s">
        <v>92</v>
      </c>
      <c r="C16" s="76">
        <v>108</v>
      </c>
      <c r="D16" s="76">
        <v>94</v>
      </c>
      <c r="E16" s="76">
        <v>105</v>
      </c>
      <c r="F16" s="76">
        <v>0</v>
      </c>
      <c r="G16" s="76">
        <v>1</v>
      </c>
      <c r="H16" s="76">
        <v>1</v>
      </c>
      <c r="I16" s="76">
        <v>0</v>
      </c>
      <c r="J16" s="76">
        <v>0</v>
      </c>
    </row>
    <row r="17" spans="1:10" ht="30" customHeight="1" x14ac:dyDescent="0.2">
      <c r="A17" s="42">
        <v>9</v>
      </c>
      <c r="B17" s="17" t="s">
        <v>93</v>
      </c>
      <c r="C17" s="76">
        <v>419</v>
      </c>
      <c r="D17" s="76">
        <v>409</v>
      </c>
      <c r="E17" s="76">
        <v>415</v>
      </c>
      <c r="F17" s="76">
        <v>0</v>
      </c>
      <c r="G17" s="76">
        <v>6</v>
      </c>
      <c r="H17" s="76">
        <v>2</v>
      </c>
      <c r="I17" s="76">
        <v>0</v>
      </c>
      <c r="J17" s="76">
        <v>0</v>
      </c>
    </row>
    <row r="18" spans="1:10" ht="30" customHeight="1" x14ac:dyDescent="0.2">
      <c r="A18" s="42">
        <v>10</v>
      </c>
      <c r="B18" s="17" t="s">
        <v>94</v>
      </c>
      <c r="C18" s="76">
        <v>488</v>
      </c>
      <c r="D18" s="76">
        <v>482</v>
      </c>
      <c r="E18" s="76">
        <v>537</v>
      </c>
      <c r="F18" s="76">
        <v>0</v>
      </c>
      <c r="G18" s="76">
        <v>3</v>
      </c>
      <c r="H18" s="76">
        <v>1</v>
      </c>
      <c r="I18" s="76">
        <v>0</v>
      </c>
      <c r="J18" s="76">
        <v>0</v>
      </c>
    </row>
    <row r="19" spans="1:10" ht="30" customHeight="1" thickBot="1" x14ac:dyDescent="0.25">
      <c r="A19" s="45">
        <v>11</v>
      </c>
      <c r="B19" s="46" t="s">
        <v>95</v>
      </c>
      <c r="C19" s="77">
        <v>399</v>
      </c>
      <c r="D19" s="77">
        <v>387</v>
      </c>
      <c r="E19" s="77">
        <v>489</v>
      </c>
      <c r="F19" s="77">
        <v>0</v>
      </c>
      <c r="G19" s="77">
        <v>4</v>
      </c>
      <c r="H19" s="77">
        <v>0</v>
      </c>
      <c r="I19" s="77">
        <v>0</v>
      </c>
      <c r="J19" s="77">
        <v>0</v>
      </c>
    </row>
    <row r="20" spans="1:10" ht="21" customHeight="1" thickBot="1" x14ac:dyDescent="0.25">
      <c r="A20" s="130" t="s">
        <v>96</v>
      </c>
      <c r="B20" s="131"/>
      <c r="C20" s="82">
        <f>SUM(C10:C19)</f>
        <v>2365</v>
      </c>
      <c r="D20" s="82">
        <f t="shared" ref="D20:J20" si="0">SUM(D10:D19)</f>
        <v>2199</v>
      </c>
      <c r="E20" s="82">
        <f t="shared" si="0"/>
        <v>2445</v>
      </c>
      <c r="F20" s="82">
        <f t="shared" si="0"/>
        <v>0</v>
      </c>
      <c r="G20" s="82">
        <f t="shared" si="0"/>
        <v>30</v>
      </c>
      <c r="H20" s="82">
        <f t="shared" si="0"/>
        <v>4</v>
      </c>
      <c r="I20" s="82">
        <f t="shared" si="0"/>
        <v>1</v>
      </c>
      <c r="J20" s="82">
        <f t="shared" si="0"/>
        <v>0</v>
      </c>
    </row>
    <row r="21" spans="1:10" ht="21.75" customHeight="1" thickBot="1" x14ac:dyDescent="0.25">
      <c r="A21" s="132" t="s">
        <v>97</v>
      </c>
      <c r="B21" s="133"/>
      <c r="C21" s="83">
        <f>C20+C9</f>
        <v>2510</v>
      </c>
      <c r="D21" s="83">
        <f t="shared" ref="D21:J21" si="1">D20+D9</f>
        <v>2341</v>
      </c>
      <c r="E21" s="83">
        <f t="shared" si="1"/>
        <v>2564</v>
      </c>
      <c r="F21" s="83">
        <f t="shared" si="1"/>
        <v>0</v>
      </c>
      <c r="G21" s="83">
        <f t="shared" si="1"/>
        <v>33</v>
      </c>
      <c r="H21" s="83">
        <f t="shared" si="1"/>
        <v>4</v>
      </c>
      <c r="I21" s="83">
        <f t="shared" si="1"/>
        <v>1</v>
      </c>
      <c r="J21" s="83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2023-06-20T08:35:38Z</cp:lastPrinted>
  <dcterms:created xsi:type="dcterms:W3CDTF">2004-05-21T10:07:22Z</dcterms:created>
  <dcterms:modified xsi:type="dcterms:W3CDTF">2023-06-20T11:20:17Z</dcterms:modified>
</cp:coreProperties>
</file>