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4220" windowHeight="8385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'!$A$2:$H$44</definedName>
  </definedNames>
  <calcPr calcId="145621"/>
</workbook>
</file>

<file path=xl/calcChain.xml><?xml version="1.0" encoding="utf-8"?>
<calcChain xmlns="http://schemas.openxmlformats.org/spreadsheetml/2006/main">
  <c r="D21" i="4" l="1"/>
  <c r="D20" i="4"/>
  <c r="C21" i="4"/>
  <c r="C20" i="1" l="1"/>
  <c r="C19" i="1"/>
  <c r="J19" i="1"/>
  <c r="J20" i="1"/>
  <c r="I19" i="1"/>
  <c r="I20" i="1"/>
  <c r="C20" i="4" l="1"/>
  <c r="G10" i="3" l="1"/>
  <c r="G9" i="3"/>
  <c r="G8" i="3"/>
  <c r="G11" i="3"/>
  <c r="G12" i="3"/>
  <c r="F37" i="3" l="1"/>
  <c r="G18" i="3"/>
  <c r="C12" i="1" l="1"/>
  <c r="E37" i="3"/>
  <c r="G7" i="3" l="1"/>
  <c r="G31" i="3" l="1"/>
  <c r="G34" i="3"/>
  <c r="C18" i="1" l="1"/>
  <c r="C13" i="1" l="1"/>
  <c r="G25" i="3"/>
  <c r="C16" i="1" l="1"/>
  <c r="C10" i="1" l="1"/>
  <c r="C17" i="1"/>
  <c r="C11" i="1" l="1"/>
  <c r="C9" i="1" l="1"/>
  <c r="C15" i="1" l="1"/>
  <c r="C14" i="1" l="1"/>
  <c r="G36" i="3" l="1"/>
  <c r="C8" i="1"/>
  <c r="L19" i="1" l="1"/>
  <c r="J20" i="4" l="1"/>
  <c r="H20" i="1" l="1"/>
  <c r="H19" i="1"/>
  <c r="G35" i="3" l="1"/>
  <c r="G13" i="3" l="1"/>
  <c r="G14" i="3"/>
  <c r="G15" i="3"/>
  <c r="G16" i="3"/>
  <c r="G17" i="3"/>
  <c r="G19" i="3"/>
  <c r="G20" i="3"/>
  <c r="G21" i="3"/>
  <c r="G22" i="3"/>
  <c r="G23" i="3"/>
  <c r="G24" i="3"/>
  <c r="G26" i="3"/>
  <c r="G27" i="3"/>
  <c r="G28" i="3"/>
  <c r="G29" i="3"/>
  <c r="G30" i="3"/>
  <c r="G32" i="3"/>
  <c r="G33" i="3"/>
  <c r="G37" i="3" l="1"/>
  <c r="L20" i="1"/>
  <c r="H9" i="3" l="1"/>
  <c r="H10" i="3"/>
  <c r="H11" i="3"/>
  <c r="H8" i="3"/>
  <c r="H12" i="3"/>
  <c r="H18" i="3"/>
  <c r="H7" i="3"/>
  <c r="H34" i="3"/>
  <c r="H31" i="3"/>
  <c r="H25" i="3"/>
  <c r="H36" i="3"/>
  <c r="K20" i="4"/>
  <c r="I20" i="4"/>
  <c r="H20" i="4"/>
  <c r="G20" i="4"/>
  <c r="F20" i="4"/>
  <c r="E20" i="4"/>
  <c r="K21" i="4"/>
  <c r="J21" i="4"/>
  <c r="I21" i="4"/>
  <c r="H21" i="4"/>
  <c r="G21" i="4"/>
  <c r="F21" i="4"/>
  <c r="E21" i="4"/>
  <c r="P19" i="1"/>
  <c r="O20" i="1"/>
  <c r="N19" i="1"/>
  <c r="M19" i="1"/>
  <c r="K19" i="1"/>
  <c r="F19" i="1"/>
  <c r="P20" i="1"/>
  <c r="N20" i="1"/>
  <c r="M20" i="1"/>
  <c r="K20" i="1"/>
  <c r="G20" i="1"/>
  <c r="F20" i="1"/>
  <c r="D37" i="3" l="1"/>
  <c r="C37" i="3"/>
  <c r="H35" i="3" l="1"/>
  <c r="H26" i="3"/>
  <c r="H33" i="3"/>
  <c r="H27" i="3"/>
  <c r="H32" i="3"/>
  <c r="H17" i="3"/>
  <c r="H23" i="3"/>
  <c r="H29" i="3"/>
  <c r="H22" i="3"/>
  <c r="H20" i="3"/>
  <c r="H16" i="3"/>
  <c r="H14" i="3"/>
  <c r="H24" i="3"/>
  <c r="H30" i="3"/>
  <c r="H21" i="3"/>
  <c r="H13" i="3"/>
  <c r="H19" i="3"/>
  <c r="H28" i="3"/>
  <c r="H15" i="3"/>
  <c r="H37" i="3" l="1"/>
</calcChain>
</file>

<file path=xl/sharedStrings.xml><?xml version="1.0" encoding="utf-8"?>
<sst xmlns="http://schemas.openxmlformats.org/spreadsheetml/2006/main" count="129" uniqueCount="94">
  <si>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</si>
  <si>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</si>
  <si>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</si>
  <si>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</si>
  <si>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</si>
  <si>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</si>
  <si>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</si>
  <si>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</si>
  <si>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</si>
  <si>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</si>
  <si>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</si>
  <si>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</si>
  <si>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</si>
  <si>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</si>
  <si>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</si>
  <si>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</si>
  <si>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</si>
  <si>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</si>
  <si>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</si>
  <si>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</si>
  <si>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</si>
  <si>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</si>
  <si>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</si>
  <si>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</si>
  <si>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</si>
  <si>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</si>
  <si>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</si>
  <si>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</si>
  <si>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</si>
  <si>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</si>
  <si>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</si>
  <si>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</si>
  <si>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</si>
  <si>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</si>
  <si>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</si>
  <si>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</si>
  <si>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</si>
  <si>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</si>
  <si>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</si>
  <si>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</si>
  <si>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</si>
  <si>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</si>
  <si>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</si>
  <si>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</si>
  <si>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</si>
  <si>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</si>
  <si>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</si>
  <si>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</si>
  <si>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</si>
  <si>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</si>
  <si>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</si>
  <si>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</si>
  <si>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</si>
  <si>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</si>
  <si>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</si>
  <si>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</si>
  <si>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</si>
  <si>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</si>
  <si>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</si>
  <si>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</si>
  <si>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</si>
  <si>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</si>
  <si>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</si>
  <si>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</si>
  <si>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</si>
  <si>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</si>
  <si>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</si>
  <si>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</si>
  <si>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</si>
  <si>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</si>
  <si>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</si>
  <si>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</si>
  <si>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</si>
  <si>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</si>
  <si>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</si>
  <si>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</si>
  <si>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</si>
  <si>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</si>
  <si>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0003.0008.0086.0555 Налоговая отчетность</t>
  </si>
  <si>
    <t>0003.0008.0086.0562 Оказание услуг в электронной форме. Пользование информационными ресурсами</t>
  </si>
  <si>
    <t>0003.0008.0086.0566 Регистрация физических лиц в качестве индивидуальных предпринимателей</t>
  </si>
  <si>
    <t>0001.0002.0027.0122 Неполучение ответа на обращение</t>
  </si>
  <si>
    <t>0003.0008.0086.0547 Госпошлины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</si>
  <si>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январе 2020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</si>
  <si>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01.01.2020 по 31.01.2020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</si>
  <si>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январе 2020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</si>
  <si>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01.01.2020 по 31.01.2020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</si>
  <si>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январе 2020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</si>
  <si>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01.01.2020 по 31.01.2020</t>
  </si>
  <si>
    <t>0001.0002.0027.0123 Принятое по обращению решение</t>
  </si>
  <si>
    <t>0001.0002.0027.0124 Действие (бездействие) при рассмотрении обращения</t>
  </si>
  <si>
    <t>0001.0002.0027.0125 Результаты рассмотрения обращений</t>
  </si>
  <si>
    <t>0001.0002.0027.0128 Некорректные обращения</t>
  </si>
  <si>
    <t>0002.0007.0068.0279 Исчисление и уплата страховых взносов в бюджеты государственных внебюджетных фондов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</si>
</sst>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0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10" fontId="4" fillId="0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10" fontId="8" fillId="0" borderId="5" xfId="0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10" fontId="4" fillId="4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10" fontId="4" fillId="5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10" fontId="4" fillId="5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10" fontId="4" fillId="2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3" zoomScaleSheetLayoutView="100" workbookViewId="0">
      <selection activeCell="C15" sqref="C15:J20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00" t="s">
        <v>83</v>
      </c>
      <c r="M1" s="100"/>
      <c r="N1" s="100"/>
      <c r="O1" s="101"/>
      <c r="P1" s="101"/>
    </row>
    <row r="2" spans="1:17" ht="80.25" customHeight="1" x14ac:dyDescent="0.25">
      <c r="A2" s="107" t="s">
        <v>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08"/>
    </row>
    <row r="3" spans="1:17" s="1" customFormat="1" ht="27" customHeight="1" x14ac:dyDescent="0.2">
      <c r="A3" s="102" t="s">
        <v>33</v>
      </c>
      <c r="B3" s="110" t="s">
        <v>34</v>
      </c>
      <c r="C3" s="104" t="s">
        <v>32</v>
      </c>
      <c r="D3" s="102" t="s">
        <v>35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4" t="s">
        <v>0</v>
      </c>
    </row>
    <row r="4" spans="1:17" s="1" customFormat="1" ht="19.5" customHeight="1" x14ac:dyDescent="0.2">
      <c r="A4" s="102"/>
      <c r="B4" s="110"/>
      <c r="C4" s="109"/>
      <c r="D4" s="111" t="s">
        <v>36</v>
      </c>
      <c r="E4" s="102" t="s">
        <v>37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5"/>
    </row>
    <row r="5" spans="1:17" s="1" customFormat="1" ht="24.75" customHeight="1" x14ac:dyDescent="0.2">
      <c r="A5" s="102"/>
      <c r="B5" s="110"/>
      <c r="C5" s="109"/>
      <c r="D5" s="111"/>
      <c r="E5" s="102" t="s">
        <v>38</v>
      </c>
      <c r="F5" s="102"/>
      <c r="G5" s="102"/>
      <c r="H5" s="102"/>
      <c r="I5" s="102"/>
      <c r="J5" s="102"/>
      <c r="K5" s="102" t="s">
        <v>39</v>
      </c>
      <c r="L5" s="102" t="s">
        <v>70</v>
      </c>
      <c r="M5" s="102" t="s">
        <v>29</v>
      </c>
      <c r="N5" s="102" t="s">
        <v>40</v>
      </c>
      <c r="O5" s="102" t="s">
        <v>30</v>
      </c>
      <c r="P5" s="106"/>
    </row>
    <row r="6" spans="1:17" s="1" customFormat="1" ht="52.5" customHeight="1" outlineLevel="1" x14ac:dyDescent="0.2">
      <c r="A6" s="102"/>
      <c r="B6" s="110"/>
      <c r="C6" s="109"/>
      <c r="D6" s="111"/>
      <c r="E6" s="26" t="s">
        <v>31</v>
      </c>
      <c r="F6" s="26" t="s">
        <v>31</v>
      </c>
      <c r="G6" s="26" t="s">
        <v>41</v>
      </c>
      <c r="H6" s="26" t="s">
        <v>71</v>
      </c>
      <c r="I6" s="26" t="s">
        <v>72</v>
      </c>
      <c r="J6" s="26" t="s">
        <v>42</v>
      </c>
      <c r="K6" s="103"/>
      <c r="L6" s="103"/>
      <c r="M6" s="103"/>
      <c r="N6" s="103"/>
      <c r="O6" s="103"/>
      <c r="P6" s="106"/>
    </row>
    <row r="7" spans="1:17" s="1" customFormat="1" ht="12.75" customHeight="1" outlineLevel="1" x14ac:dyDescent="0.2">
      <c r="A7" s="27">
        <v>1</v>
      </c>
      <c r="B7" s="27">
        <v>2</v>
      </c>
      <c r="C7" s="30">
        <v>3</v>
      </c>
      <c r="D7" s="27">
        <v>4</v>
      </c>
      <c r="E7" s="27">
        <v>5</v>
      </c>
      <c r="F7" s="27">
        <v>4</v>
      </c>
      <c r="G7" s="27">
        <v>5</v>
      </c>
      <c r="H7" s="27">
        <v>6</v>
      </c>
      <c r="I7" s="27">
        <v>7</v>
      </c>
      <c r="J7" s="27">
        <v>8</v>
      </c>
      <c r="K7" s="27">
        <v>9</v>
      </c>
      <c r="L7" s="27">
        <v>10</v>
      </c>
      <c r="M7" s="27">
        <v>11</v>
      </c>
      <c r="N7" s="61">
        <v>12</v>
      </c>
      <c r="O7" s="30">
        <v>13</v>
      </c>
      <c r="P7" s="30">
        <v>14</v>
      </c>
    </row>
    <row r="8" spans="1:17" s="1" customFormat="1" ht="33" customHeight="1" outlineLevel="1" x14ac:dyDescent="0.2">
      <c r="A8" s="28">
        <v>1</v>
      </c>
      <c r="B8" s="29" t="s">
        <v>8</v>
      </c>
      <c r="C8" s="48">
        <f t="shared" ref="C8:C15" si="0">SUM(F8:O8)</f>
        <v>111</v>
      </c>
      <c r="D8" s="50"/>
      <c r="E8" s="50"/>
      <c r="F8" s="50">
        <v>38</v>
      </c>
      <c r="G8" s="50">
        <v>1</v>
      </c>
      <c r="H8" s="50" t="s">
        <v>43</v>
      </c>
      <c r="I8" s="50" t="s">
        <v>43</v>
      </c>
      <c r="J8" s="50">
        <v>8</v>
      </c>
      <c r="K8" s="50">
        <v>27</v>
      </c>
      <c r="L8" s="51">
        <v>21</v>
      </c>
      <c r="M8" s="51">
        <v>4</v>
      </c>
      <c r="N8" s="51">
        <v>12</v>
      </c>
      <c r="O8" s="51">
        <v>0</v>
      </c>
      <c r="P8" s="65">
        <v>4</v>
      </c>
    </row>
    <row r="9" spans="1:17" s="1" customFormat="1" ht="44.25" customHeight="1" outlineLevel="1" x14ac:dyDescent="0.2">
      <c r="A9" s="28">
        <v>2</v>
      </c>
      <c r="B9" s="47" t="s">
        <v>64</v>
      </c>
      <c r="C9" s="77">
        <f t="shared" si="0"/>
        <v>173</v>
      </c>
      <c r="D9" s="46"/>
      <c r="E9" s="46"/>
      <c r="F9" s="46">
        <v>10</v>
      </c>
      <c r="G9" s="46" t="s">
        <v>43</v>
      </c>
      <c r="H9" s="62">
        <v>0</v>
      </c>
      <c r="I9" s="56">
        <v>6</v>
      </c>
      <c r="J9" s="46">
        <v>119</v>
      </c>
      <c r="K9" s="46">
        <v>36</v>
      </c>
      <c r="L9" s="52">
        <v>0</v>
      </c>
      <c r="M9" s="51">
        <v>0</v>
      </c>
      <c r="N9" s="51">
        <v>2</v>
      </c>
      <c r="O9" s="51" t="s">
        <v>69</v>
      </c>
      <c r="P9" s="23">
        <v>0</v>
      </c>
    </row>
    <row r="10" spans="1:17" s="1" customFormat="1" ht="44.25" customHeight="1" outlineLevel="1" x14ac:dyDescent="0.2">
      <c r="A10" s="28">
        <v>3</v>
      </c>
      <c r="B10" s="29" t="s">
        <v>68</v>
      </c>
      <c r="C10" s="49">
        <f t="shared" si="0"/>
        <v>336</v>
      </c>
      <c r="D10" s="53"/>
      <c r="E10" s="53"/>
      <c r="F10" s="49">
        <v>17</v>
      </c>
      <c r="G10" s="87" t="s">
        <v>43</v>
      </c>
      <c r="H10" s="53">
        <v>3</v>
      </c>
      <c r="I10" s="53">
        <v>8</v>
      </c>
      <c r="J10" s="53">
        <v>199</v>
      </c>
      <c r="K10" s="53">
        <v>101</v>
      </c>
      <c r="L10" s="51">
        <v>0</v>
      </c>
      <c r="M10" s="51">
        <v>0</v>
      </c>
      <c r="N10" s="51">
        <v>8</v>
      </c>
      <c r="O10" s="51" t="s">
        <v>69</v>
      </c>
      <c r="P10" s="23">
        <v>2</v>
      </c>
    </row>
    <row r="11" spans="1:17" s="1" customFormat="1" ht="42.75" customHeight="1" outlineLevel="1" x14ac:dyDescent="0.2">
      <c r="A11" s="28">
        <v>4</v>
      </c>
      <c r="B11" s="29" t="s">
        <v>65</v>
      </c>
      <c r="C11" s="23">
        <f t="shared" si="0"/>
        <v>214</v>
      </c>
      <c r="D11" s="51"/>
      <c r="E11" s="51"/>
      <c r="F11" s="23">
        <v>7</v>
      </c>
      <c r="G11" s="87" t="s">
        <v>43</v>
      </c>
      <c r="H11" s="51">
        <v>4</v>
      </c>
      <c r="I11" s="51">
        <v>4</v>
      </c>
      <c r="J11" s="51">
        <v>141</v>
      </c>
      <c r="K11" s="51">
        <v>41</v>
      </c>
      <c r="L11" s="51">
        <v>0</v>
      </c>
      <c r="M11" s="51">
        <v>0</v>
      </c>
      <c r="N11" s="51">
        <v>17</v>
      </c>
      <c r="O11" s="51" t="s">
        <v>69</v>
      </c>
      <c r="P11" s="23">
        <v>5</v>
      </c>
    </row>
    <row r="12" spans="1:17" s="1" customFormat="1" ht="43.5" customHeight="1" outlineLevel="1" x14ac:dyDescent="0.2">
      <c r="A12" s="28">
        <v>5</v>
      </c>
      <c r="B12" s="29" t="s">
        <v>67</v>
      </c>
      <c r="C12" s="23">
        <f>SUM(F12:O12)</f>
        <v>107</v>
      </c>
      <c r="D12" s="51"/>
      <c r="E12" s="51"/>
      <c r="F12" s="23">
        <v>5</v>
      </c>
      <c r="G12" s="87" t="s">
        <v>43</v>
      </c>
      <c r="H12" s="51">
        <v>1</v>
      </c>
      <c r="I12" s="51">
        <v>1</v>
      </c>
      <c r="J12" s="51">
        <v>82</v>
      </c>
      <c r="K12" s="51">
        <v>17</v>
      </c>
      <c r="L12" s="51">
        <v>0</v>
      </c>
      <c r="M12" s="51">
        <v>0</v>
      </c>
      <c r="N12" s="51">
        <v>1</v>
      </c>
      <c r="O12" s="51" t="s">
        <v>69</v>
      </c>
      <c r="P12" s="23">
        <v>2</v>
      </c>
    </row>
    <row r="13" spans="1:17" s="1" customFormat="1" ht="43.5" customHeight="1" outlineLevel="1" x14ac:dyDescent="0.2">
      <c r="A13" s="28">
        <v>6</v>
      </c>
      <c r="B13" s="29" t="s">
        <v>66</v>
      </c>
      <c r="C13" s="65">
        <f>SUM(F13:O13)</f>
        <v>154</v>
      </c>
      <c r="D13" s="72"/>
      <c r="E13" s="72"/>
      <c r="F13" s="71">
        <v>11</v>
      </c>
      <c r="G13" s="87" t="s">
        <v>43</v>
      </c>
      <c r="H13" s="72">
        <v>0</v>
      </c>
      <c r="I13" s="72">
        <v>8</v>
      </c>
      <c r="J13" s="72">
        <v>85</v>
      </c>
      <c r="K13" s="72">
        <v>43</v>
      </c>
      <c r="L13" s="72">
        <v>0</v>
      </c>
      <c r="M13" s="72">
        <v>0</v>
      </c>
      <c r="N13" s="72">
        <v>7</v>
      </c>
      <c r="O13" s="72" t="s">
        <v>43</v>
      </c>
      <c r="P13" s="71">
        <v>0</v>
      </c>
    </row>
    <row r="14" spans="1:17" s="1" customFormat="1" ht="42.75" customHeight="1" outlineLevel="1" x14ac:dyDescent="0.2">
      <c r="A14" s="28">
        <v>7</v>
      </c>
      <c r="B14" s="29" t="s">
        <v>63</v>
      </c>
      <c r="C14" s="23">
        <f t="shared" si="0"/>
        <v>178</v>
      </c>
      <c r="D14" s="51"/>
      <c r="E14" s="51"/>
      <c r="F14" s="23">
        <v>20</v>
      </c>
      <c r="G14" s="87" t="s">
        <v>43</v>
      </c>
      <c r="H14" s="51">
        <v>1</v>
      </c>
      <c r="I14" s="51">
        <v>7</v>
      </c>
      <c r="J14" s="51">
        <v>138</v>
      </c>
      <c r="K14" s="51">
        <v>12</v>
      </c>
      <c r="L14" s="51">
        <v>0</v>
      </c>
      <c r="M14" s="51">
        <v>0</v>
      </c>
      <c r="N14" s="51">
        <v>0</v>
      </c>
      <c r="O14" s="51" t="s">
        <v>69</v>
      </c>
      <c r="P14" s="23">
        <v>6</v>
      </c>
    </row>
    <row r="15" spans="1:17" s="1" customFormat="1" ht="42.75" customHeight="1" outlineLevel="1" x14ac:dyDescent="0.2">
      <c r="A15" s="28">
        <v>8</v>
      </c>
      <c r="B15" s="29" t="s">
        <v>62</v>
      </c>
      <c r="C15" s="65">
        <f t="shared" si="0"/>
        <v>115</v>
      </c>
      <c r="D15" s="51"/>
      <c r="E15" s="51"/>
      <c r="F15" s="65">
        <v>10</v>
      </c>
      <c r="G15" s="77" t="s">
        <v>43</v>
      </c>
      <c r="H15" s="51">
        <v>0</v>
      </c>
      <c r="I15" s="51">
        <v>3</v>
      </c>
      <c r="J15" s="51">
        <v>71</v>
      </c>
      <c r="K15" s="51">
        <v>23</v>
      </c>
      <c r="L15" s="51">
        <v>0</v>
      </c>
      <c r="M15" s="51">
        <v>0</v>
      </c>
      <c r="N15" s="51">
        <v>8</v>
      </c>
      <c r="O15" s="51" t="s">
        <v>69</v>
      </c>
      <c r="P15" s="23">
        <v>3</v>
      </c>
    </row>
    <row r="16" spans="1:17" s="1" customFormat="1" ht="42.75" customHeight="1" outlineLevel="1" x14ac:dyDescent="0.2">
      <c r="A16" s="28">
        <v>9</v>
      </c>
      <c r="B16" s="29" t="s">
        <v>61</v>
      </c>
      <c r="C16" s="65">
        <f>SUM(F16:O16)</f>
        <v>551</v>
      </c>
      <c r="D16" s="51"/>
      <c r="E16" s="51"/>
      <c r="F16" s="65">
        <v>25</v>
      </c>
      <c r="G16" s="77" t="s">
        <v>43</v>
      </c>
      <c r="H16" s="51">
        <v>3</v>
      </c>
      <c r="I16" s="51">
        <v>10</v>
      </c>
      <c r="J16" s="51">
        <v>384</v>
      </c>
      <c r="K16" s="51">
        <v>93</v>
      </c>
      <c r="L16" s="51">
        <v>0</v>
      </c>
      <c r="M16" s="51">
        <v>0</v>
      </c>
      <c r="N16" s="51">
        <v>36</v>
      </c>
      <c r="O16" s="51" t="s">
        <v>69</v>
      </c>
      <c r="P16" s="65">
        <v>1</v>
      </c>
      <c r="Q16" s="66"/>
    </row>
    <row r="17" spans="1:16" s="1" customFormat="1" ht="46.5" customHeight="1" outlineLevel="1" x14ac:dyDescent="0.2">
      <c r="A17" s="28">
        <v>10</v>
      </c>
      <c r="B17" s="29" t="s">
        <v>60</v>
      </c>
      <c r="C17" s="65">
        <f>SUM(F17:O17)</f>
        <v>700</v>
      </c>
      <c r="D17" s="51"/>
      <c r="E17" s="51"/>
      <c r="F17" s="65">
        <v>50</v>
      </c>
      <c r="G17" s="77" t="s">
        <v>43</v>
      </c>
      <c r="H17" s="51">
        <v>1</v>
      </c>
      <c r="I17" s="51">
        <v>18</v>
      </c>
      <c r="J17" s="51">
        <v>514</v>
      </c>
      <c r="K17" s="51">
        <v>92</v>
      </c>
      <c r="L17" s="51">
        <v>1</v>
      </c>
      <c r="M17" s="51">
        <v>0</v>
      </c>
      <c r="N17" s="51">
        <v>24</v>
      </c>
      <c r="O17" s="51" t="s">
        <v>69</v>
      </c>
      <c r="P17" s="23">
        <v>0</v>
      </c>
    </row>
    <row r="18" spans="1:16" s="1" customFormat="1" ht="46.5" customHeight="1" outlineLevel="1" x14ac:dyDescent="0.2">
      <c r="A18" s="28">
        <v>11</v>
      </c>
      <c r="B18" s="29" t="s">
        <v>59</v>
      </c>
      <c r="C18" s="65">
        <f>SUM(F18:O18)</f>
        <v>432</v>
      </c>
      <c r="D18" s="51"/>
      <c r="E18" s="51"/>
      <c r="F18" s="65">
        <v>35</v>
      </c>
      <c r="G18" s="77" t="s">
        <v>43</v>
      </c>
      <c r="H18" s="51">
        <v>0</v>
      </c>
      <c r="I18" s="51">
        <v>24</v>
      </c>
      <c r="J18" s="51">
        <v>262</v>
      </c>
      <c r="K18" s="51">
        <v>93</v>
      </c>
      <c r="L18" s="51">
        <v>0</v>
      </c>
      <c r="M18" s="51">
        <v>0</v>
      </c>
      <c r="N18" s="51">
        <v>18</v>
      </c>
      <c r="O18" s="51" t="s">
        <v>69</v>
      </c>
      <c r="P18" s="23">
        <v>0</v>
      </c>
    </row>
    <row r="19" spans="1:16" ht="13.5" customHeight="1" x14ac:dyDescent="0.2">
      <c r="A19" s="112" t="s">
        <v>58</v>
      </c>
      <c r="B19" s="112"/>
      <c r="C19" s="143">
        <f>SUM(C9:C18)</f>
        <v>2960</v>
      </c>
      <c r="D19" s="143"/>
      <c r="E19" s="143"/>
      <c r="F19" s="143">
        <f>SUM(F9:F18)</f>
        <v>190</v>
      </c>
      <c r="G19" s="143" t="s">
        <v>43</v>
      </c>
      <c r="H19" s="143">
        <f t="shared" ref="H19:N19" si="1">SUM(H9:H18)</f>
        <v>13</v>
      </c>
      <c r="I19" s="143">
        <f>SUM(I9:I18)</f>
        <v>89</v>
      </c>
      <c r="J19" s="143">
        <f>SUM(J9:J18)</f>
        <v>1995</v>
      </c>
      <c r="K19" s="55">
        <f t="shared" si="1"/>
        <v>551</v>
      </c>
      <c r="L19" s="55">
        <f t="shared" si="1"/>
        <v>1</v>
      </c>
      <c r="M19" s="55">
        <f t="shared" si="1"/>
        <v>0</v>
      </c>
      <c r="N19" s="55">
        <f t="shared" si="1"/>
        <v>121</v>
      </c>
      <c r="O19" s="55" t="s">
        <v>43</v>
      </c>
      <c r="P19" s="55">
        <f>SUM(P9:P18)</f>
        <v>19</v>
      </c>
    </row>
    <row r="20" spans="1:16" ht="14.25" customHeight="1" x14ac:dyDescent="0.2">
      <c r="A20" s="112" t="s">
        <v>57</v>
      </c>
      <c r="B20" s="112"/>
      <c r="C20" s="143">
        <f>SUM(C8:C18)</f>
        <v>3071</v>
      </c>
      <c r="D20" s="143"/>
      <c r="E20" s="143"/>
      <c r="F20" s="143">
        <f t="shared" ref="F20:N20" si="2">SUM(F8:F18)</f>
        <v>228</v>
      </c>
      <c r="G20" s="143">
        <f t="shared" si="2"/>
        <v>1</v>
      </c>
      <c r="H20" s="143">
        <f>SUM(H8:H18)</f>
        <v>13</v>
      </c>
      <c r="I20" s="143">
        <f>SUM(I9:I18)</f>
        <v>89</v>
      </c>
      <c r="J20" s="143">
        <f>SUM(J8:J18)</f>
        <v>2003</v>
      </c>
      <c r="K20" s="55">
        <f t="shared" si="2"/>
        <v>578</v>
      </c>
      <c r="L20" s="55">
        <f t="shared" si="2"/>
        <v>22</v>
      </c>
      <c r="M20" s="55">
        <f t="shared" si="2"/>
        <v>4</v>
      </c>
      <c r="N20" s="55">
        <f t="shared" si="2"/>
        <v>133</v>
      </c>
      <c r="O20" s="55">
        <f>SUM(O8:O19)</f>
        <v>0</v>
      </c>
      <c r="P20" s="55">
        <f>SUM(P8:P18)</f>
        <v>23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4"/>
      <c r="L28" s="5"/>
      <c r="M28" s="5"/>
    </row>
    <row r="30" spans="1:16" ht="0.75" customHeight="1" x14ac:dyDescent="0.2"/>
    <row r="31" spans="1:16" ht="21.75" customHeight="1" x14ac:dyDescent="0.2">
      <c r="B31" s="25"/>
    </row>
    <row r="32" spans="1:16" hidden="1" x14ac:dyDescent="0.2">
      <c r="A32" s="4"/>
      <c r="B32" s="25"/>
    </row>
  </sheetData>
  <mergeCells count="17"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4"/>
  <sheetViews>
    <sheetView topLeftCell="A29" zoomScaleNormal="100" workbookViewId="0">
      <selection activeCell="I43" sqref="I43"/>
    </sheetView>
  </sheetViews>
  <sheetFormatPr defaultRowHeight="12.75" x14ac:dyDescent="0.2"/>
  <cols>
    <col min="1" max="1" width="4" customWidth="1"/>
    <col min="2" max="2" width="55.7109375" customWidth="1"/>
    <col min="3" max="4" width="9.140625" hidden="1" customWidth="1"/>
    <col min="5" max="6" width="14.85546875" customWidth="1"/>
    <col min="7" max="7" width="14.7109375" customWidth="1"/>
    <col min="8" max="8" width="14.85546875" customWidth="1"/>
  </cols>
  <sheetData>
    <row r="1" spans="1:258" ht="86.25" customHeight="1" x14ac:dyDescent="0.3">
      <c r="F1" s="100" t="s">
        <v>87</v>
      </c>
      <c r="G1" s="101"/>
      <c r="H1" s="101"/>
      <c r="I1" s="10"/>
      <c r="J1" s="10"/>
      <c r="K1" s="123"/>
      <c r="L1" s="123"/>
      <c r="M1" s="123"/>
      <c r="N1" s="123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  <c r="IW1" s="119"/>
      <c r="IX1" s="119"/>
    </row>
    <row r="2" spans="1:258" ht="0.75" hidden="1" customHeight="1" x14ac:dyDescent="0.3">
      <c r="A2" s="114"/>
      <c r="B2" s="114"/>
      <c r="C2" s="114"/>
      <c r="D2" s="114"/>
      <c r="E2" s="114"/>
      <c r="F2" s="114"/>
      <c r="G2" s="114"/>
      <c r="H2" s="114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7.5" customHeight="1" x14ac:dyDescent="0.2">
      <c r="A3" s="115" t="s">
        <v>88</v>
      </c>
      <c r="B3" s="115"/>
      <c r="C3" s="115"/>
      <c r="D3" s="115"/>
      <c r="E3" s="115"/>
      <c r="F3" s="115"/>
      <c r="G3" s="115"/>
      <c r="H3" s="115"/>
      <c r="I3" s="12"/>
      <c r="J3" s="12"/>
      <c r="K3" s="117"/>
      <c r="L3" s="117"/>
      <c r="M3" s="117"/>
      <c r="N3" s="117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  <c r="IW3" s="118"/>
      <c r="IX3" s="118"/>
    </row>
    <row r="4" spans="1:258" ht="0.75" hidden="1" customHeight="1" x14ac:dyDescent="0.2">
      <c r="A4" s="116"/>
      <c r="B4" s="116"/>
      <c r="C4" s="116"/>
      <c r="D4" s="116"/>
      <c r="E4" s="116"/>
      <c r="F4" s="116"/>
      <c r="G4" s="116"/>
      <c r="H4" s="116"/>
      <c r="I4" s="12"/>
      <c r="J4" s="12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</row>
    <row r="5" spans="1:258" ht="18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57" t="s">
        <v>4</v>
      </c>
      <c r="B6" s="57" t="s">
        <v>5</v>
      </c>
      <c r="C6" s="57" t="s">
        <v>2</v>
      </c>
      <c r="D6" s="57" t="s">
        <v>3</v>
      </c>
      <c r="E6" s="57" t="s">
        <v>74</v>
      </c>
      <c r="F6" s="57" t="s">
        <v>75</v>
      </c>
      <c r="G6" s="57" t="s">
        <v>76</v>
      </c>
      <c r="H6" s="57" t="s">
        <v>77</v>
      </c>
    </row>
    <row r="7" spans="1:258" ht="16.5" customHeight="1" x14ac:dyDescent="0.2">
      <c r="A7" s="81">
        <v>1</v>
      </c>
      <c r="B7" s="82" t="s">
        <v>81</v>
      </c>
      <c r="C7" s="82"/>
      <c r="D7" s="82"/>
      <c r="E7" s="82">
        <v>2</v>
      </c>
      <c r="F7" s="82">
        <v>0</v>
      </c>
      <c r="G7" s="82">
        <f t="shared" ref="G7:G12" si="0">SUM(E7:F7)</f>
        <v>2</v>
      </c>
      <c r="H7" s="89">
        <f>G7/G37</f>
        <v>6.5125366330185612E-4</v>
      </c>
    </row>
    <row r="8" spans="1:258" ht="16.5" customHeight="1" x14ac:dyDescent="0.2">
      <c r="A8" s="97"/>
      <c r="B8" s="82" t="s">
        <v>89</v>
      </c>
      <c r="C8" s="82"/>
      <c r="D8" s="82"/>
      <c r="E8" s="82">
        <v>1</v>
      </c>
      <c r="F8" s="82">
        <v>0</v>
      </c>
      <c r="G8" s="82">
        <f t="shared" si="0"/>
        <v>1</v>
      </c>
      <c r="H8" s="89">
        <f>G8/G37</f>
        <v>3.2562683165092806E-4</v>
      </c>
    </row>
    <row r="9" spans="1:258" ht="27.75" customHeight="1" x14ac:dyDescent="0.2">
      <c r="A9" s="97"/>
      <c r="B9" s="99" t="s">
        <v>90</v>
      </c>
      <c r="C9" s="82"/>
      <c r="D9" s="82"/>
      <c r="E9" s="82">
        <v>1</v>
      </c>
      <c r="F9" s="82">
        <v>0</v>
      </c>
      <c r="G9" s="82">
        <f t="shared" si="0"/>
        <v>1</v>
      </c>
      <c r="H9" s="89">
        <f>G9/G37</f>
        <v>3.2562683165092806E-4</v>
      </c>
    </row>
    <row r="10" spans="1:258" ht="16.5" customHeight="1" x14ac:dyDescent="0.2">
      <c r="A10" s="97"/>
      <c r="B10" s="99" t="s">
        <v>91</v>
      </c>
      <c r="C10" s="82"/>
      <c r="D10" s="82"/>
      <c r="E10" s="82">
        <v>1</v>
      </c>
      <c r="F10" s="82">
        <v>0</v>
      </c>
      <c r="G10" s="82">
        <f t="shared" si="0"/>
        <v>1</v>
      </c>
      <c r="H10" s="89">
        <f>G10/G37</f>
        <v>3.2562683165092806E-4</v>
      </c>
    </row>
    <row r="11" spans="1:258" ht="16.5" customHeight="1" x14ac:dyDescent="0.2">
      <c r="A11" s="97"/>
      <c r="B11" s="99" t="s">
        <v>92</v>
      </c>
      <c r="C11" s="82"/>
      <c r="D11" s="82"/>
      <c r="E11" s="82">
        <v>0</v>
      </c>
      <c r="F11" s="82">
        <v>1</v>
      </c>
      <c r="G11" s="82">
        <f t="shared" si="0"/>
        <v>1</v>
      </c>
      <c r="H11" s="89">
        <f>G11/G37</f>
        <v>3.2562683165092806E-4</v>
      </c>
    </row>
    <row r="12" spans="1:258" ht="28.5" customHeight="1" x14ac:dyDescent="0.2">
      <c r="A12" s="97"/>
      <c r="B12" s="64" t="s">
        <v>93</v>
      </c>
      <c r="C12" s="96"/>
      <c r="D12" s="96"/>
      <c r="E12" s="35">
        <v>0</v>
      </c>
      <c r="F12" s="36">
        <v>1</v>
      </c>
      <c r="G12" s="36">
        <f t="shared" si="0"/>
        <v>1</v>
      </c>
      <c r="H12" s="37">
        <f>G12/G37</f>
        <v>3.2562683165092806E-4</v>
      </c>
    </row>
    <row r="13" spans="1:258" ht="28.5" customHeight="1" x14ac:dyDescent="0.2">
      <c r="A13" s="88">
        <v>4</v>
      </c>
      <c r="B13" s="83" t="s">
        <v>9</v>
      </c>
      <c r="C13" s="84"/>
      <c r="D13" s="85"/>
      <c r="E13" s="85">
        <v>4</v>
      </c>
      <c r="F13" s="85">
        <v>50</v>
      </c>
      <c r="G13" s="85">
        <f t="shared" ref="G13:G18" si="1">SUM(E13:F13)</f>
        <v>54</v>
      </c>
      <c r="H13" s="86">
        <f>G13/G37</f>
        <v>1.7583848909150115E-2</v>
      </c>
    </row>
    <row r="14" spans="1:258" ht="15" customHeight="1" x14ac:dyDescent="0.2">
      <c r="A14" s="88">
        <v>5</v>
      </c>
      <c r="B14" s="73" t="s">
        <v>10</v>
      </c>
      <c r="C14" s="74"/>
      <c r="D14" s="75"/>
      <c r="E14" s="75">
        <v>4</v>
      </c>
      <c r="F14" s="75">
        <v>270</v>
      </c>
      <c r="G14" s="75">
        <f t="shared" si="1"/>
        <v>274</v>
      </c>
      <c r="H14" s="76">
        <f>G14/G37</f>
        <v>8.9221751872354288E-2</v>
      </c>
    </row>
    <row r="15" spans="1:258" ht="18" customHeight="1" x14ac:dyDescent="0.2">
      <c r="A15" s="88">
        <v>6</v>
      </c>
      <c r="B15" s="73" t="s">
        <v>11</v>
      </c>
      <c r="C15" s="74"/>
      <c r="D15" s="75"/>
      <c r="E15" s="75">
        <v>10</v>
      </c>
      <c r="F15" s="75">
        <v>398</v>
      </c>
      <c r="G15" s="75">
        <f t="shared" si="1"/>
        <v>408</v>
      </c>
      <c r="H15" s="76">
        <f>G15/G37</f>
        <v>0.13285574731357863</v>
      </c>
    </row>
    <row r="16" spans="1:258" ht="15" customHeight="1" x14ac:dyDescent="0.2">
      <c r="A16" s="88">
        <v>7</v>
      </c>
      <c r="B16" s="73" t="s">
        <v>12</v>
      </c>
      <c r="C16" s="74"/>
      <c r="D16" s="75"/>
      <c r="E16" s="75">
        <v>6</v>
      </c>
      <c r="F16" s="75">
        <v>502</v>
      </c>
      <c r="G16" s="75">
        <f t="shared" si="1"/>
        <v>508</v>
      </c>
      <c r="H16" s="76">
        <f>G16/G37</f>
        <v>0.16541843047867144</v>
      </c>
    </row>
    <row r="17" spans="1:8" ht="18.75" customHeight="1" x14ac:dyDescent="0.2">
      <c r="A17" s="88">
        <v>8</v>
      </c>
      <c r="B17" s="83" t="s">
        <v>13</v>
      </c>
      <c r="C17" s="84"/>
      <c r="D17" s="85"/>
      <c r="E17" s="85">
        <v>10</v>
      </c>
      <c r="F17" s="85">
        <v>203</v>
      </c>
      <c r="G17" s="85">
        <f t="shared" si="1"/>
        <v>213</v>
      </c>
      <c r="H17" s="86">
        <f>G17/G37</f>
        <v>6.9358515141647675E-2</v>
      </c>
    </row>
    <row r="18" spans="1:8" ht="15.75" customHeight="1" x14ac:dyDescent="0.2">
      <c r="A18" s="88">
        <v>9</v>
      </c>
      <c r="B18" s="63" t="s">
        <v>82</v>
      </c>
      <c r="C18" s="93"/>
      <c r="D18" s="94"/>
      <c r="E18" s="94">
        <v>0</v>
      </c>
      <c r="F18" s="94">
        <v>1</v>
      </c>
      <c r="G18" s="94">
        <f t="shared" si="1"/>
        <v>1</v>
      </c>
      <c r="H18" s="95">
        <f>G18/G37</f>
        <v>3.2562683165092806E-4</v>
      </c>
    </row>
    <row r="19" spans="1:8" ht="26.25" customHeight="1" x14ac:dyDescent="0.2">
      <c r="A19" s="88">
        <v>10</v>
      </c>
      <c r="B19" s="83" t="s">
        <v>26</v>
      </c>
      <c r="C19" s="90"/>
      <c r="D19" s="91"/>
      <c r="E19" s="91">
        <v>2</v>
      </c>
      <c r="F19" s="91">
        <v>94</v>
      </c>
      <c r="G19" s="91">
        <f t="shared" ref="G19" si="2">SUM(E19:F19)</f>
        <v>96</v>
      </c>
      <c r="H19" s="92">
        <f>G19/G37</f>
        <v>3.1260175838489092E-2</v>
      </c>
    </row>
    <row r="20" spans="1:8" ht="15" customHeight="1" x14ac:dyDescent="0.2">
      <c r="A20" s="88">
        <v>11</v>
      </c>
      <c r="B20" s="38" t="s">
        <v>14</v>
      </c>
      <c r="C20" s="58"/>
      <c r="D20" s="59"/>
      <c r="E20" s="59">
        <v>0</v>
      </c>
      <c r="F20" s="59">
        <v>3</v>
      </c>
      <c r="G20" s="59">
        <f t="shared" ref="G20" si="3">SUM(E20:F20)</f>
        <v>3</v>
      </c>
      <c r="H20" s="60">
        <f>G20/G37</f>
        <v>9.7688049495278412E-4</v>
      </c>
    </row>
    <row r="21" spans="1:8" ht="28.5" customHeight="1" x14ac:dyDescent="0.2">
      <c r="A21" s="88">
        <v>12</v>
      </c>
      <c r="B21" s="83" t="s">
        <v>15</v>
      </c>
      <c r="C21" s="84"/>
      <c r="D21" s="85"/>
      <c r="E21" s="85">
        <v>2</v>
      </c>
      <c r="F21" s="85">
        <v>174</v>
      </c>
      <c r="G21" s="85">
        <f>SUM(E21:F21)</f>
        <v>176</v>
      </c>
      <c r="H21" s="86">
        <f>G21/G37</f>
        <v>5.7310322370563334E-2</v>
      </c>
    </row>
    <row r="22" spans="1:8" ht="16.5" customHeight="1" x14ac:dyDescent="0.2">
      <c r="A22" s="88">
        <v>13</v>
      </c>
      <c r="B22" s="73" t="s">
        <v>16</v>
      </c>
      <c r="C22" s="74"/>
      <c r="D22" s="75"/>
      <c r="E22" s="75">
        <v>6</v>
      </c>
      <c r="F22" s="75">
        <v>653</v>
      </c>
      <c r="G22" s="75">
        <f>SUM(E22:F22)</f>
        <v>659</v>
      </c>
      <c r="H22" s="76">
        <f>G22/G37</f>
        <v>0.21458808205796157</v>
      </c>
    </row>
    <row r="23" spans="1:8" ht="26.25" customHeight="1" x14ac:dyDescent="0.2">
      <c r="A23" s="88">
        <v>14</v>
      </c>
      <c r="B23" s="83" t="s">
        <v>17</v>
      </c>
      <c r="C23" s="84"/>
      <c r="D23" s="85"/>
      <c r="E23" s="85">
        <v>2</v>
      </c>
      <c r="F23" s="85">
        <v>48</v>
      </c>
      <c r="G23" s="85">
        <f t="shared" ref="G23" si="4">E23+F23</f>
        <v>50</v>
      </c>
      <c r="H23" s="86">
        <f>G23/G37</f>
        <v>1.6281341582546401E-2</v>
      </c>
    </row>
    <row r="24" spans="1:8" ht="27" customHeight="1" x14ac:dyDescent="0.2">
      <c r="A24" s="88">
        <v>15</v>
      </c>
      <c r="B24" s="38" t="s">
        <v>18</v>
      </c>
      <c r="C24" s="39"/>
      <c r="D24" s="40"/>
      <c r="E24" s="40">
        <v>3</v>
      </c>
      <c r="F24" s="40">
        <v>7</v>
      </c>
      <c r="G24" s="40">
        <f>SUM(E24:F24)</f>
        <v>10</v>
      </c>
      <c r="H24" s="41">
        <f>G24/G37</f>
        <v>3.2562683165092803E-3</v>
      </c>
    </row>
    <row r="25" spans="1:8" ht="16.5" customHeight="1" x14ac:dyDescent="0.2">
      <c r="A25" s="88">
        <v>16</v>
      </c>
      <c r="B25" s="38" t="s">
        <v>78</v>
      </c>
      <c r="C25" s="39"/>
      <c r="D25" s="40"/>
      <c r="E25" s="40">
        <v>1</v>
      </c>
      <c r="F25" s="40">
        <v>2</v>
      </c>
      <c r="G25" s="40">
        <f>SUM(E25:F25)</f>
        <v>3</v>
      </c>
      <c r="H25" s="41">
        <f>G25/G37</f>
        <v>9.7688049495278412E-4</v>
      </c>
    </row>
    <row r="26" spans="1:8" ht="15.75" customHeight="1" x14ac:dyDescent="0.2">
      <c r="A26" s="88">
        <v>17</v>
      </c>
      <c r="B26" s="38" t="s">
        <v>19</v>
      </c>
      <c r="C26" s="39">
        <v>3</v>
      </c>
      <c r="D26" s="40">
        <v>38</v>
      </c>
      <c r="E26" s="40">
        <v>5</v>
      </c>
      <c r="F26" s="40">
        <v>8</v>
      </c>
      <c r="G26" s="40">
        <f t="shared" ref="G26:G28" si="5">SUM(E26:F26)</f>
        <v>13</v>
      </c>
      <c r="H26" s="41">
        <f>G26/G37</f>
        <v>4.2331488114620642E-3</v>
      </c>
    </row>
    <row r="27" spans="1:8" ht="39.75" customHeight="1" x14ac:dyDescent="0.2">
      <c r="A27" s="88">
        <v>18</v>
      </c>
      <c r="B27" s="83" t="s">
        <v>20</v>
      </c>
      <c r="C27" s="84">
        <v>2</v>
      </c>
      <c r="D27" s="85">
        <v>70</v>
      </c>
      <c r="E27" s="85">
        <v>8</v>
      </c>
      <c r="F27" s="85">
        <v>126</v>
      </c>
      <c r="G27" s="85">
        <f t="shared" si="5"/>
        <v>134</v>
      </c>
      <c r="H27" s="86">
        <f>G27/G37</f>
        <v>4.3633995441224357E-2</v>
      </c>
    </row>
    <row r="28" spans="1:8" s="54" customFormat="1" ht="28.5" customHeight="1" x14ac:dyDescent="0.2">
      <c r="A28" s="88">
        <v>19</v>
      </c>
      <c r="B28" s="73" t="s">
        <v>21</v>
      </c>
      <c r="C28" s="74">
        <v>22</v>
      </c>
      <c r="D28" s="75">
        <v>30</v>
      </c>
      <c r="E28" s="75">
        <v>18</v>
      </c>
      <c r="F28" s="75">
        <v>341</v>
      </c>
      <c r="G28" s="75">
        <f t="shared" si="5"/>
        <v>359</v>
      </c>
      <c r="H28" s="76">
        <f>G28/G37</f>
        <v>0.11690003256268316</v>
      </c>
    </row>
    <row r="29" spans="1:8" ht="16.5" customHeight="1" x14ac:dyDescent="0.2">
      <c r="A29" s="88">
        <v>21</v>
      </c>
      <c r="B29" s="38" t="s">
        <v>22</v>
      </c>
      <c r="C29" s="39"/>
      <c r="D29" s="40"/>
      <c r="E29" s="40">
        <v>1</v>
      </c>
      <c r="F29" s="40">
        <v>1</v>
      </c>
      <c r="G29" s="40">
        <f>SUM(E29:F29)</f>
        <v>2</v>
      </c>
      <c r="H29" s="41">
        <f>G29/G37</f>
        <v>6.5125366330185612E-4</v>
      </c>
    </row>
    <row r="30" spans="1:8" ht="27.75" customHeight="1" x14ac:dyDescent="0.2">
      <c r="A30" s="88">
        <v>22</v>
      </c>
      <c r="B30" s="42" t="s">
        <v>23</v>
      </c>
      <c r="C30" s="43"/>
      <c r="D30" s="43"/>
      <c r="E30" s="39">
        <v>1</v>
      </c>
      <c r="F30" s="44">
        <v>29</v>
      </c>
      <c r="G30" s="44">
        <f t="shared" ref="G30" si="6">SUM(E30:F30)</f>
        <v>30</v>
      </c>
      <c r="H30" s="45">
        <f>G30/G37</f>
        <v>9.7688049495278408E-3</v>
      </c>
    </row>
    <row r="31" spans="1:8" ht="27.75" customHeight="1" x14ac:dyDescent="0.2">
      <c r="A31" s="88">
        <v>23</v>
      </c>
      <c r="B31" s="42" t="s">
        <v>79</v>
      </c>
      <c r="C31" s="43"/>
      <c r="D31" s="43"/>
      <c r="E31" s="39">
        <v>2</v>
      </c>
      <c r="F31" s="44">
        <v>7</v>
      </c>
      <c r="G31" s="44">
        <f>SUM(E31:F31)</f>
        <v>9</v>
      </c>
      <c r="H31" s="45">
        <f>G31/G37</f>
        <v>2.9306414848583521E-3</v>
      </c>
    </row>
    <row r="32" spans="1:8" ht="27.75" customHeight="1" x14ac:dyDescent="0.2">
      <c r="A32" s="88">
        <v>24</v>
      </c>
      <c r="B32" s="38" t="s">
        <v>27</v>
      </c>
      <c r="C32" s="39"/>
      <c r="D32" s="40"/>
      <c r="E32" s="40">
        <v>7</v>
      </c>
      <c r="F32" s="40">
        <v>13</v>
      </c>
      <c r="G32" s="40">
        <f t="shared" ref="G32:G34" si="7">SUM(E32:F32)</f>
        <v>20</v>
      </c>
      <c r="H32" s="41">
        <f>G32/G37</f>
        <v>6.5125366330185605E-3</v>
      </c>
    </row>
    <row r="33" spans="1:8" ht="39" customHeight="1" x14ac:dyDescent="0.2">
      <c r="A33" s="88">
        <v>25</v>
      </c>
      <c r="B33" s="38" t="s">
        <v>24</v>
      </c>
      <c r="C33" s="39"/>
      <c r="D33" s="40"/>
      <c r="E33" s="40">
        <v>1</v>
      </c>
      <c r="F33" s="40">
        <v>10</v>
      </c>
      <c r="G33" s="40">
        <f t="shared" si="7"/>
        <v>11</v>
      </c>
      <c r="H33" s="41">
        <f>G33/G37</f>
        <v>3.5818951481602084E-3</v>
      </c>
    </row>
    <row r="34" spans="1:8" ht="28.5" customHeight="1" x14ac:dyDescent="0.2">
      <c r="A34" s="88">
        <v>26</v>
      </c>
      <c r="B34" s="38" t="s">
        <v>80</v>
      </c>
      <c r="C34" s="39"/>
      <c r="D34" s="40"/>
      <c r="E34" s="40">
        <v>1</v>
      </c>
      <c r="F34" s="40">
        <v>2</v>
      </c>
      <c r="G34" s="40">
        <f t="shared" si="7"/>
        <v>3</v>
      </c>
      <c r="H34" s="41">
        <f>G34/G37</f>
        <v>9.7688049495278412E-4</v>
      </c>
    </row>
    <row r="35" spans="1:8" ht="27.75" customHeight="1" x14ac:dyDescent="0.2">
      <c r="A35" s="88">
        <v>27</v>
      </c>
      <c r="B35" s="38" t="s">
        <v>25</v>
      </c>
      <c r="C35" s="39"/>
      <c r="D35" s="40"/>
      <c r="E35" s="40">
        <v>12</v>
      </c>
      <c r="F35" s="40">
        <v>2</v>
      </c>
      <c r="G35" s="40">
        <f>SUM(E35:F35)</f>
        <v>14</v>
      </c>
      <c r="H35" s="41">
        <f>G35/G37</f>
        <v>4.5587756431129927E-3</v>
      </c>
    </row>
    <row r="36" spans="1:8" ht="55.5" customHeight="1" x14ac:dyDescent="0.2">
      <c r="A36" s="88">
        <v>28</v>
      </c>
      <c r="B36" s="38" t="s">
        <v>73</v>
      </c>
      <c r="C36" s="39"/>
      <c r="D36" s="40"/>
      <c r="E36" s="40">
        <v>0</v>
      </c>
      <c r="F36" s="40">
        <v>14</v>
      </c>
      <c r="G36" s="40">
        <f>SUM(E36:F36)</f>
        <v>14</v>
      </c>
      <c r="H36" s="41">
        <f>G36/G37</f>
        <v>4.5587756431129927E-3</v>
      </c>
    </row>
    <row r="37" spans="1:8" ht="20.25" customHeight="1" x14ac:dyDescent="0.2">
      <c r="A37" s="121" t="s">
        <v>1</v>
      </c>
      <c r="B37" s="122"/>
      <c r="C37" s="67">
        <f>SUM(C13:C30)</f>
        <v>27</v>
      </c>
      <c r="D37" s="67">
        <f>SUM(D13:D30)</f>
        <v>138</v>
      </c>
      <c r="E37" s="68">
        <f>SUM(E7:E36)</f>
        <v>111</v>
      </c>
      <c r="F37" s="68">
        <f>SUM(F7:F36)</f>
        <v>2960</v>
      </c>
      <c r="G37" s="68">
        <f>SUM(G7:G36)</f>
        <v>3071</v>
      </c>
      <c r="H37" s="69">
        <f>SUM(H7:H36)</f>
        <v>1</v>
      </c>
    </row>
    <row r="38" spans="1:8" ht="37.9" customHeight="1" x14ac:dyDescent="0.3">
      <c r="A38" s="14"/>
      <c r="B38" s="15"/>
      <c r="C38" s="16"/>
      <c r="D38" s="17"/>
      <c r="E38" s="17"/>
      <c r="F38" s="13"/>
      <c r="G38" s="13"/>
      <c r="H38" s="18"/>
    </row>
    <row r="39" spans="1:8" ht="56.25" customHeight="1" x14ac:dyDescent="0.3">
      <c r="A39" s="14"/>
      <c r="C39" s="16"/>
      <c r="D39" s="17"/>
      <c r="E39" s="17"/>
      <c r="F39" s="13"/>
      <c r="G39" s="13"/>
      <c r="H39" s="18"/>
    </row>
    <row r="40" spans="1:8" ht="57" customHeight="1" x14ac:dyDescent="0.3">
      <c r="A40" s="14"/>
      <c r="B40" s="15"/>
      <c r="C40" s="16"/>
      <c r="D40" s="17"/>
      <c r="E40" s="17"/>
      <c r="F40" s="13"/>
      <c r="G40" s="13"/>
      <c r="H40" s="18"/>
    </row>
    <row r="41" spans="1:8" ht="45" customHeight="1" x14ac:dyDescent="0.3">
      <c r="A41" s="14"/>
      <c r="B41" s="15"/>
      <c r="C41" s="16"/>
      <c r="D41" s="17"/>
      <c r="E41" s="17"/>
      <c r="F41" s="13"/>
      <c r="G41" s="13"/>
      <c r="H41" s="18"/>
    </row>
    <row r="42" spans="1:8" ht="18.75" x14ac:dyDescent="0.3">
      <c r="A42" s="120"/>
      <c r="B42" s="120"/>
      <c r="C42" s="17"/>
      <c r="D42" s="17"/>
      <c r="E42" s="19"/>
      <c r="F42" s="19"/>
      <c r="G42" s="19"/>
      <c r="H42" s="20"/>
    </row>
    <row r="43" spans="1:8" ht="15.75" x14ac:dyDescent="0.25">
      <c r="C43" s="7"/>
      <c r="D43" s="7"/>
      <c r="E43" s="7"/>
      <c r="F43" s="8"/>
      <c r="G43" s="8"/>
      <c r="H43" s="7"/>
    </row>
    <row r="44" spans="1:8" ht="18.75" x14ac:dyDescent="0.3">
      <c r="C44" s="7"/>
      <c r="D44" s="7"/>
      <c r="E44" s="7"/>
      <c r="F44" s="13"/>
      <c r="G44" s="13"/>
      <c r="H44" s="7"/>
    </row>
  </sheetData>
  <mergeCells count="192">
    <mergeCell ref="A42:B42"/>
    <mergeCell ref="A37:B37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topLeftCell="A8" zoomScaleNormal="100" workbookViewId="0">
      <selection activeCell="C16" sqref="C16:D21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26" t="s">
        <v>85</v>
      </c>
      <c r="I1" s="101"/>
      <c r="J1" s="101"/>
      <c r="K1" s="101"/>
    </row>
    <row r="2" spans="1:12" ht="27" customHeight="1" x14ac:dyDescent="0.2">
      <c r="A2" s="141" t="s">
        <v>86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55.5" customHeight="1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ht="1.5" hidden="1" customHeight="1" x14ac:dyDescent="0.2">
      <c r="A4" s="21"/>
    </row>
    <row r="5" spans="1:12" ht="61.5" customHeight="1" x14ac:dyDescent="0.2">
      <c r="A5" s="132" t="s">
        <v>33</v>
      </c>
      <c r="B5" s="132" t="s">
        <v>6</v>
      </c>
      <c r="C5" s="132" t="s">
        <v>48</v>
      </c>
      <c r="D5" s="132" t="s">
        <v>49</v>
      </c>
      <c r="E5" s="132" t="s">
        <v>50</v>
      </c>
      <c r="F5" s="127" t="s">
        <v>51</v>
      </c>
      <c r="G5" s="128"/>
      <c r="H5" s="129"/>
      <c r="I5" s="127" t="s">
        <v>47</v>
      </c>
      <c r="J5" s="129"/>
      <c r="K5" s="132" t="s">
        <v>52</v>
      </c>
    </row>
    <row r="6" spans="1:12" ht="18" customHeight="1" x14ac:dyDescent="0.2">
      <c r="A6" s="133"/>
      <c r="B6" s="133"/>
      <c r="C6" s="135"/>
      <c r="D6" s="135"/>
      <c r="E6" s="135"/>
      <c r="F6" s="130" t="s">
        <v>7</v>
      </c>
      <c r="G6" s="124" t="s">
        <v>28</v>
      </c>
      <c r="H6" s="125"/>
      <c r="I6" s="130" t="s">
        <v>7</v>
      </c>
      <c r="J6" s="31" t="s">
        <v>54</v>
      </c>
      <c r="K6" s="138"/>
    </row>
    <row r="7" spans="1:12" ht="69.75" customHeight="1" x14ac:dyDescent="0.2">
      <c r="A7" s="134"/>
      <c r="B7" s="134"/>
      <c r="C7" s="136"/>
      <c r="D7" s="136"/>
      <c r="E7" s="136"/>
      <c r="F7" s="131"/>
      <c r="G7" s="32" t="s">
        <v>55</v>
      </c>
      <c r="H7" s="32" t="s">
        <v>56</v>
      </c>
      <c r="I7" s="137"/>
      <c r="J7" s="32" t="s">
        <v>53</v>
      </c>
      <c r="K7" s="137"/>
    </row>
    <row r="8" spans="1:12" ht="15" customHeight="1" x14ac:dyDescent="0.2">
      <c r="A8" s="34">
        <v>1</v>
      </c>
      <c r="B8" s="34">
        <v>2</v>
      </c>
      <c r="C8" s="33">
        <v>3</v>
      </c>
      <c r="D8" s="33">
        <v>4</v>
      </c>
      <c r="E8" s="33">
        <v>5</v>
      </c>
      <c r="F8" s="33">
        <v>6</v>
      </c>
      <c r="G8" s="31">
        <v>7</v>
      </c>
      <c r="H8" s="31">
        <v>8</v>
      </c>
      <c r="I8" s="33">
        <v>9</v>
      </c>
      <c r="J8" s="31">
        <v>10</v>
      </c>
      <c r="K8" s="33">
        <v>11</v>
      </c>
    </row>
    <row r="9" spans="1:12" ht="29.25" customHeight="1" x14ac:dyDescent="0.2">
      <c r="A9" s="28">
        <v>1</v>
      </c>
      <c r="B9" s="29" t="s">
        <v>8</v>
      </c>
      <c r="C9" s="79">
        <v>111</v>
      </c>
      <c r="D9" s="79">
        <v>109</v>
      </c>
      <c r="E9" s="79">
        <v>0</v>
      </c>
      <c r="F9" s="79">
        <v>102</v>
      </c>
      <c r="G9" s="79">
        <v>0</v>
      </c>
      <c r="H9" s="79">
        <v>3</v>
      </c>
      <c r="I9" s="79">
        <v>3</v>
      </c>
      <c r="J9" s="79">
        <v>0</v>
      </c>
      <c r="K9" s="79">
        <v>0</v>
      </c>
    </row>
    <row r="10" spans="1:12" ht="43.5" customHeight="1" x14ac:dyDescent="0.2">
      <c r="A10" s="28">
        <v>2</v>
      </c>
      <c r="B10" s="29" t="s">
        <v>64</v>
      </c>
      <c r="C10" s="80">
        <v>173</v>
      </c>
      <c r="D10" s="80">
        <v>173</v>
      </c>
      <c r="E10" s="80">
        <v>8</v>
      </c>
      <c r="F10" s="80">
        <v>139</v>
      </c>
      <c r="G10" s="80">
        <v>0</v>
      </c>
      <c r="H10" s="80">
        <v>18</v>
      </c>
      <c r="I10" s="80">
        <v>1</v>
      </c>
      <c r="J10" s="80">
        <v>0</v>
      </c>
      <c r="K10" s="80">
        <v>0</v>
      </c>
    </row>
    <row r="11" spans="1:12" ht="45.75" customHeight="1" x14ac:dyDescent="0.2">
      <c r="A11" s="28">
        <v>3</v>
      </c>
      <c r="B11" s="29" t="s">
        <v>46</v>
      </c>
      <c r="C11" s="80">
        <v>336</v>
      </c>
      <c r="D11" s="80">
        <v>312</v>
      </c>
      <c r="E11" s="80">
        <v>3</v>
      </c>
      <c r="F11" s="80">
        <v>249</v>
      </c>
      <c r="G11" s="80">
        <v>0</v>
      </c>
      <c r="H11" s="80">
        <v>11</v>
      </c>
      <c r="I11" s="80">
        <v>17</v>
      </c>
      <c r="J11" s="80">
        <v>0</v>
      </c>
      <c r="K11" s="80">
        <v>0</v>
      </c>
    </row>
    <row r="12" spans="1:12" ht="44.25" customHeight="1" x14ac:dyDescent="0.2">
      <c r="A12" s="28">
        <v>4</v>
      </c>
      <c r="B12" s="29" t="s">
        <v>65</v>
      </c>
      <c r="C12" s="80">
        <v>214</v>
      </c>
      <c r="D12" s="80">
        <v>214</v>
      </c>
      <c r="E12" s="80">
        <v>0</v>
      </c>
      <c r="F12" s="80">
        <v>136</v>
      </c>
      <c r="G12" s="80">
        <v>0</v>
      </c>
      <c r="H12" s="80">
        <v>0</v>
      </c>
      <c r="I12" s="80">
        <v>1</v>
      </c>
      <c r="J12" s="80">
        <v>0</v>
      </c>
      <c r="K12" s="80">
        <v>0</v>
      </c>
    </row>
    <row r="13" spans="1:12" ht="44.25" customHeight="1" x14ac:dyDescent="0.2">
      <c r="A13" s="28">
        <v>5</v>
      </c>
      <c r="B13" s="29" t="s">
        <v>67</v>
      </c>
      <c r="C13" s="98">
        <v>107</v>
      </c>
      <c r="D13" s="98">
        <v>107</v>
      </c>
      <c r="E13" s="98">
        <v>0</v>
      </c>
      <c r="F13" s="98">
        <v>39</v>
      </c>
      <c r="G13" s="98">
        <v>0</v>
      </c>
      <c r="H13" s="98">
        <v>0</v>
      </c>
      <c r="I13" s="98">
        <v>8</v>
      </c>
      <c r="J13" s="98">
        <v>0</v>
      </c>
      <c r="K13" s="98">
        <v>0</v>
      </c>
    </row>
    <row r="14" spans="1:12" ht="43.5" customHeight="1" x14ac:dyDescent="0.2">
      <c r="A14" s="28">
        <v>6</v>
      </c>
      <c r="B14" s="29" t="s">
        <v>66</v>
      </c>
      <c r="C14" s="80">
        <v>154</v>
      </c>
      <c r="D14" s="80">
        <v>154</v>
      </c>
      <c r="E14" s="80">
        <v>4</v>
      </c>
      <c r="F14" s="80">
        <v>57</v>
      </c>
      <c r="G14" s="80">
        <v>0</v>
      </c>
      <c r="H14" s="80">
        <v>2</v>
      </c>
      <c r="I14" s="80">
        <v>4</v>
      </c>
      <c r="J14" s="80">
        <v>0</v>
      </c>
      <c r="K14" s="80">
        <v>0</v>
      </c>
    </row>
    <row r="15" spans="1:12" ht="42.75" customHeight="1" x14ac:dyDescent="0.2">
      <c r="A15" s="28">
        <v>7</v>
      </c>
      <c r="B15" s="29" t="s">
        <v>63</v>
      </c>
      <c r="C15" s="80">
        <v>178</v>
      </c>
      <c r="D15" s="80">
        <v>178</v>
      </c>
      <c r="E15" s="80">
        <v>0</v>
      </c>
      <c r="F15" s="80">
        <v>140</v>
      </c>
      <c r="G15" s="80">
        <v>0</v>
      </c>
      <c r="H15" s="80">
        <v>0</v>
      </c>
      <c r="I15" s="80">
        <v>3</v>
      </c>
      <c r="J15" s="80">
        <v>0</v>
      </c>
      <c r="K15" s="80">
        <v>0</v>
      </c>
    </row>
    <row r="16" spans="1:12" ht="44.25" customHeight="1" x14ac:dyDescent="0.2">
      <c r="A16" s="28">
        <v>8</v>
      </c>
      <c r="B16" s="29" t="s">
        <v>62</v>
      </c>
      <c r="C16" s="98">
        <v>115</v>
      </c>
      <c r="D16" s="98">
        <v>115</v>
      </c>
      <c r="E16" s="80">
        <v>0</v>
      </c>
      <c r="F16" s="80">
        <v>108</v>
      </c>
      <c r="G16" s="80">
        <v>0</v>
      </c>
      <c r="H16" s="80">
        <v>0</v>
      </c>
      <c r="I16" s="80">
        <v>7</v>
      </c>
      <c r="J16" s="80">
        <v>0</v>
      </c>
      <c r="K16" s="80">
        <v>0</v>
      </c>
    </row>
    <row r="17" spans="1:11" ht="42.75" customHeight="1" x14ac:dyDescent="0.2">
      <c r="A17" s="28">
        <v>9</v>
      </c>
      <c r="B17" s="29" t="s">
        <v>61</v>
      </c>
      <c r="C17" s="98">
        <v>551</v>
      </c>
      <c r="D17" s="98">
        <v>503</v>
      </c>
      <c r="E17" s="80">
        <v>0</v>
      </c>
      <c r="F17" s="80">
        <v>432</v>
      </c>
      <c r="G17" s="80">
        <v>0</v>
      </c>
      <c r="H17" s="80">
        <v>6</v>
      </c>
      <c r="I17" s="80">
        <v>1</v>
      </c>
      <c r="J17" s="80">
        <v>0</v>
      </c>
      <c r="K17" s="80">
        <v>0</v>
      </c>
    </row>
    <row r="18" spans="1:11" ht="42" customHeight="1" x14ac:dyDescent="0.2">
      <c r="A18" s="28">
        <v>10</v>
      </c>
      <c r="B18" s="29" t="s">
        <v>60</v>
      </c>
      <c r="C18" s="98">
        <v>700</v>
      </c>
      <c r="D18" s="98">
        <v>700</v>
      </c>
      <c r="E18" s="80">
        <v>0</v>
      </c>
      <c r="F18" s="80">
        <v>448</v>
      </c>
      <c r="G18" s="80">
        <v>0</v>
      </c>
      <c r="H18" s="80">
        <v>0</v>
      </c>
      <c r="I18" s="80">
        <v>11</v>
      </c>
      <c r="J18" s="80">
        <v>0</v>
      </c>
      <c r="K18" s="80">
        <v>0</v>
      </c>
    </row>
    <row r="19" spans="1:11" ht="43.5" customHeight="1" x14ac:dyDescent="0.2">
      <c r="A19" s="28">
        <v>11</v>
      </c>
      <c r="B19" s="29" t="s">
        <v>59</v>
      </c>
      <c r="C19" s="98">
        <v>432</v>
      </c>
      <c r="D19" s="98">
        <v>405</v>
      </c>
      <c r="E19" s="80">
        <v>0</v>
      </c>
      <c r="F19" s="80">
        <v>302</v>
      </c>
      <c r="G19" s="80">
        <v>0</v>
      </c>
      <c r="H19" s="80">
        <v>1</v>
      </c>
      <c r="I19" s="80">
        <v>11</v>
      </c>
      <c r="J19" s="80">
        <v>0</v>
      </c>
      <c r="K19" s="80">
        <v>0</v>
      </c>
    </row>
    <row r="20" spans="1:11" ht="26.25" customHeight="1" x14ac:dyDescent="0.2">
      <c r="A20" s="139" t="s">
        <v>44</v>
      </c>
      <c r="B20" s="140"/>
      <c r="C20" s="144">
        <f>SUM(C10:C19)</f>
        <v>2960</v>
      </c>
      <c r="D20" s="144">
        <f>SUM(D10:D19)</f>
        <v>2861</v>
      </c>
      <c r="E20" s="78">
        <f t="shared" ref="E20:K20" si="0">SUM(E11:E19)</f>
        <v>7</v>
      </c>
      <c r="F20" s="78">
        <f t="shared" si="0"/>
        <v>1911</v>
      </c>
      <c r="G20" s="78">
        <f t="shared" si="0"/>
        <v>0</v>
      </c>
      <c r="H20" s="78">
        <f t="shared" si="0"/>
        <v>20</v>
      </c>
      <c r="I20" s="78">
        <f t="shared" si="0"/>
        <v>63</v>
      </c>
      <c r="J20" s="78">
        <f t="shared" si="0"/>
        <v>0</v>
      </c>
      <c r="K20" s="78">
        <f t="shared" si="0"/>
        <v>0</v>
      </c>
    </row>
    <row r="21" spans="1:11" ht="26.25" customHeight="1" x14ac:dyDescent="0.2">
      <c r="A21" s="124" t="s">
        <v>45</v>
      </c>
      <c r="B21" s="125"/>
      <c r="C21" s="145">
        <f>SUM(C9:C19)</f>
        <v>3071</v>
      </c>
      <c r="D21" s="145">
        <f>SUM(D9:D19)</f>
        <v>2970</v>
      </c>
      <c r="E21" s="70">
        <f t="shared" ref="E21:K21" si="1">SUM(E9:E19)</f>
        <v>15</v>
      </c>
      <c r="F21" s="70">
        <f t="shared" si="1"/>
        <v>2152</v>
      </c>
      <c r="G21" s="70">
        <f t="shared" si="1"/>
        <v>0</v>
      </c>
      <c r="H21" s="70">
        <f t="shared" si="1"/>
        <v>41</v>
      </c>
      <c r="I21" s="70">
        <f t="shared" si="1"/>
        <v>67</v>
      </c>
      <c r="J21" s="70">
        <f t="shared" si="1"/>
        <v>0</v>
      </c>
      <c r="K21" s="70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r:id="rId1"/>
  <ignoredErrors>
    <ignoredError sqref="C20 E21:K21 E20:K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2020-04-09T11:27:23Z</cp:lastPrinted>
  <dcterms:created xsi:type="dcterms:W3CDTF">2004-05-21T10:07:22Z</dcterms:created>
  <dcterms:modified xsi:type="dcterms:W3CDTF">2020-04-09T11:42:13Z</dcterms:modified>
</cp:coreProperties>
</file>