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4 квартал 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'!$A$1:$H$50</definedName>
  </definedNames>
  <calcPr calcId="152511"/>
</workbook>
</file>

<file path=xl/calcChain.xml><?xml version="1.0" encoding="utf-8"?>
<calcChain xmlns="http://schemas.openxmlformats.org/spreadsheetml/2006/main">
  <c r="G20" i="3" l="1"/>
  <c r="G14" i="3"/>
  <c r="G13" i="3"/>
  <c r="D50" i="3" l="1"/>
  <c r="E50" i="3"/>
  <c r="F50" i="3"/>
  <c r="C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9" i="3"/>
  <c r="G18" i="3"/>
  <c r="G17" i="3"/>
  <c r="G16" i="3"/>
  <c r="G15" i="3"/>
  <c r="G12" i="3"/>
  <c r="G11" i="3"/>
  <c r="G10" i="3"/>
  <c r="G9" i="3"/>
  <c r="G8" i="3"/>
  <c r="G7" i="3"/>
  <c r="G50" i="3" l="1"/>
  <c r="H14" i="3" l="1"/>
  <c r="H20" i="3"/>
  <c r="H15" i="3"/>
  <c r="H13" i="3"/>
  <c r="H42" i="3"/>
  <c r="H36" i="3"/>
  <c r="H8" i="3"/>
  <c r="H29" i="3"/>
  <c r="H43" i="3"/>
  <c r="H23" i="3"/>
  <c r="H33" i="3"/>
  <c r="H39" i="3"/>
  <c r="H26" i="3"/>
  <c r="H28" i="3"/>
  <c r="H46" i="3"/>
  <c r="H27" i="3"/>
  <c r="H37" i="3"/>
  <c r="H49" i="3"/>
  <c r="H35" i="3"/>
  <c r="H18" i="3"/>
  <c r="H17" i="3"/>
  <c r="H21" i="3"/>
  <c r="H34" i="3"/>
  <c r="H16" i="3"/>
  <c r="H47" i="3"/>
  <c r="H31" i="3"/>
  <c r="H12" i="3"/>
  <c r="H7" i="3"/>
  <c r="H48" i="3"/>
  <c r="H30" i="3"/>
  <c r="H40" i="3"/>
  <c r="H38" i="3"/>
  <c r="H45" i="3"/>
  <c r="H32" i="3"/>
  <c r="H10" i="3"/>
  <c r="H19" i="3"/>
  <c r="H11" i="3"/>
  <c r="H25" i="3"/>
  <c r="H24" i="3"/>
  <c r="H9" i="3"/>
  <c r="H22" i="3"/>
  <c r="H41" i="3"/>
  <c r="H44" i="3"/>
  <c r="H50" i="3" l="1"/>
  <c r="C10" i="4" l="1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E19" i="4"/>
  <c r="F19" i="4"/>
  <c r="G19" i="4"/>
  <c r="H19" i="4"/>
  <c r="I19" i="4"/>
  <c r="J19" i="4"/>
  <c r="E9" i="4"/>
  <c r="F9" i="4"/>
  <c r="G9" i="4"/>
  <c r="H9" i="4"/>
  <c r="I9" i="4"/>
  <c r="J9" i="4"/>
  <c r="E12" i="1"/>
  <c r="F12" i="1"/>
  <c r="G12" i="1"/>
  <c r="H12" i="1"/>
  <c r="J12" i="1"/>
  <c r="K12" i="1"/>
  <c r="I12" i="1" s="1"/>
  <c r="L12" i="1"/>
  <c r="M12" i="1"/>
  <c r="N12" i="1"/>
  <c r="O12" i="1"/>
  <c r="P12" i="1"/>
  <c r="Q12" i="1"/>
  <c r="E13" i="1"/>
  <c r="F13" i="1"/>
  <c r="G13" i="1"/>
  <c r="H13" i="1"/>
  <c r="J13" i="1"/>
  <c r="K13" i="1"/>
  <c r="L13" i="1"/>
  <c r="M13" i="1"/>
  <c r="N13" i="1"/>
  <c r="O13" i="1"/>
  <c r="P13" i="1"/>
  <c r="Q13" i="1"/>
  <c r="E14" i="1"/>
  <c r="F14" i="1"/>
  <c r="G14" i="1"/>
  <c r="H14" i="1"/>
  <c r="J14" i="1"/>
  <c r="K14" i="1"/>
  <c r="L14" i="1"/>
  <c r="M14" i="1"/>
  <c r="N14" i="1"/>
  <c r="O14" i="1"/>
  <c r="P14" i="1"/>
  <c r="Q14" i="1"/>
  <c r="E15" i="1"/>
  <c r="F15" i="1"/>
  <c r="G15" i="1"/>
  <c r="H15" i="1"/>
  <c r="J15" i="1"/>
  <c r="K15" i="1"/>
  <c r="L15" i="1"/>
  <c r="M15" i="1"/>
  <c r="N15" i="1"/>
  <c r="O15" i="1"/>
  <c r="P15" i="1"/>
  <c r="Q15" i="1"/>
  <c r="E16" i="1"/>
  <c r="F16" i="1"/>
  <c r="G16" i="1"/>
  <c r="H16" i="1"/>
  <c r="J16" i="1"/>
  <c r="K16" i="1"/>
  <c r="I16" i="1" s="1"/>
  <c r="L16" i="1"/>
  <c r="M16" i="1"/>
  <c r="N16" i="1"/>
  <c r="O16" i="1"/>
  <c r="P16" i="1"/>
  <c r="Q16" i="1"/>
  <c r="E17" i="1"/>
  <c r="F17" i="1"/>
  <c r="G17" i="1"/>
  <c r="H17" i="1"/>
  <c r="J17" i="1"/>
  <c r="K17" i="1"/>
  <c r="I17" i="1" s="1"/>
  <c r="L17" i="1"/>
  <c r="M17" i="1"/>
  <c r="N17" i="1"/>
  <c r="O17" i="1"/>
  <c r="P17" i="1"/>
  <c r="Q17" i="1"/>
  <c r="E18" i="1"/>
  <c r="F18" i="1"/>
  <c r="G18" i="1"/>
  <c r="H18" i="1"/>
  <c r="J18" i="1"/>
  <c r="K18" i="1"/>
  <c r="L18" i="1"/>
  <c r="M18" i="1"/>
  <c r="N18" i="1"/>
  <c r="O18" i="1"/>
  <c r="P18" i="1"/>
  <c r="Q18" i="1"/>
  <c r="E19" i="1"/>
  <c r="F19" i="1"/>
  <c r="G19" i="1"/>
  <c r="H19" i="1"/>
  <c r="J19" i="1"/>
  <c r="I19" i="1" s="1"/>
  <c r="L19" i="1"/>
  <c r="M19" i="1"/>
  <c r="N19" i="1"/>
  <c r="O19" i="1"/>
  <c r="P19" i="1"/>
  <c r="Q19" i="1"/>
  <c r="E20" i="1"/>
  <c r="F20" i="1"/>
  <c r="G20" i="1"/>
  <c r="H20" i="1"/>
  <c r="J20" i="1"/>
  <c r="K20" i="1"/>
  <c r="L20" i="1"/>
  <c r="M20" i="1"/>
  <c r="N20" i="1"/>
  <c r="O20" i="1"/>
  <c r="P20" i="1"/>
  <c r="Q20" i="1"/>
  <c r="E21" i="1"/>
  <c r="F21" i="1"/>
  <c r="G21" i="1"/>
  <c r="H21" i="1"/>
  <c r="J21" i="1"/>
  <c r="I21" i="1" s="1"/>
  <c r="L21" i="1"/>
  <c r="M21" i="1"/>
  <c r="N21" i="1"/>
  <c r="O21" i="1"/>
  <c r="P21" i="1"/>
  <c r="Q21" i="1"/>
  <c r="G11" i="1"/>
  <c r="H11" i="1"/>
  <c r="J11" i="1"/>
  <c r="K11" i="1"/>
  <c r="L11" i="1"/>
  <c r="M11" i="1"/>
  <c r="N11" i="1"/>
  <c r="O11" i="1"/>
  <c r="P11" i="1"/>
  <c r="Q11" i="1"/>
  <c r="E11" i="1"/>
  <c r="I11" i="1" l="1"/>
  <c r="I18" i="1"/>
  <c r="I14" i="1"/>
  <c r="I13" i="1"/>
  <c r="I20" i="1"/>
  <c r="I15" i="1"/>
  <c r="C20" i="4"/>
  <c r="E22" i="1"/>
  <c r="E23" i="1" s="1"/>
  <c r="F22" i="1"/>
  <c r="F23" i="1" s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D11" i="1"/>
  <c r="D12" i="1" l="1"/>
  <c r="D13" i="1"/>
  <c r="D14" i="1"/>
  <c r="C14" i="1" s="1"/>
  <c r="D15" i="1"/>
  <c r="D16" i="1"/>
  <c r="C16" i="1" s="1"/>
  <c r="D17" i="1"/>
  <c r="D18" i="1"/>
  <c r="C18" i="1" s="1"/>
  <c r="D19" i="1"/>
  <c r="D20" i="1"/>
  <c r="D21" i="1"/>
  <c r="C21" i="1" s="1"/>
  <c r="C11" i="1"/>
  <c r="I22" i="1" l="1"/>
  <c r="I23" i="1" s="1"/>
  <c r="D22" i="1"/>
  <c r="D23" i="1" s="1"/>
  <c r="C17" i="1"/>
  <c r="C13" i="1"/>
  <c r="C20" i="1"/>
  <c r="C12" i="1"/>
  <c r="C19" i="1"/>
  <c r="C15" i="1"/>
  <c r="C22" i="1" l="1"/>
  <c r="C23" i="1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K10" i="4"/>
  <c r="K11" i="4"/>
  <c r="K12" i="4"/>
  <c r="K13" i="4"/>
  <c r="K14" i="4"/>
  <c r="K15" i="4"/>
  <c r="K16" i="4"/>
  <c r="K17" i="4"/>
  <c r="K18" i="4"/>
  <c r="K19" i="4"/>
  <c r="K9" i="4"/>
  <c r="K20" i="4" l="1"/>
  <c r="K21" i="4" s="1"/>
</calcChain>
</file>

<file path=xl/sharedStrings.xml><?xml version="1.0" encoding="utf-8"?>
<sst xmlns="http://schemas.openxmlformats.org/spreadsheetml/2006/main" count="125" uniqueCount="103">
  <si>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</si>
  <si>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</si>
  <si>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</si>
  <si>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</si>
  <si>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</si>
  <si>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</si>
  <si>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</si>
  <si>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</si>
  <si>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</si>
  <si>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</si>
  <si>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</si>
  <si>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</si>
  <si>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</si>
  <si>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</si>
  <si>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</si>
  <si>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</si>
  <si>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</si>
  <si>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</si>
  <si>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</si>
  <si>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</si>
  <si>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</si>
  <si>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</si>
  <si>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</si>
  <si>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</si>
  <si>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</si>
  <si>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</si>
  <si>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</si>
  <si>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</si>
  <si>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</si>
  <si>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</si>
  <si>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</si>
  <si>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</si>
  <si>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</si>
  <si>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</si>
  <si>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</si>
  <si>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</si>
  <si>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</si>
  <si>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</si>
  <si>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</si>
  <si>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</si>
  <si>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</si>
  <si>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</si>
  <si>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</si>
  <si>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</si>
  <si>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</si>
  <si>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</si>
  <si>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</si>
  <si>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</si>
  <si>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</si>
  <si>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</si>
  <si>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</si>
  <si>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</si>
  <si>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</si>
  <si>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</si>
  <si>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</si>
  <si>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</si>
  <si>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</si>
  <si>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</si>
  <si>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</si>
  <si>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</si>
  <si>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</si>
  <si>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</si>
  <si>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</si>
  <si>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</si>
  <si>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</si>
  <si>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</si>
  <si>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</si>
  <si>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</si>
  <si>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</si>
  <si>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</si>
  <si>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</si>
  <si>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4 квартале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</si>
  <si>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01.10.2022 по 31.12.2022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</si>
  <si>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4 квартале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</si>
  <si>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01.10.2022 по 31.12.2022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</si>
  <si>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4 квартале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</si>
  <si>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01.10.2022 по 31.12.2022</t>
  </si>
  <si>
    <t>0001.0002.0024.0079 Предоставление сведений о доходах, расходах, об имуществе и обязательствах имущественного характера</t>
  </si>
  <si>
    <t>0001.0002.0027.0128 Некорректные обращения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</si>
  <si>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</si>
  <si>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</si>
  <si>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0001.0003.0041.0219 Интеллектуальная собственность. Патенты, соблюдение авторского права и смежных прав.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</si>
  <si>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</si>
  <si>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</si>
  <si>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0002.0007.0074.0300 Льготы и меры социальной поддержки инвалидов</t>
  </si>
  <si>
    <t>0003.0008.0086.0538 Налоговые преференции и льготы физическим лицам</t>
  </si>
  <si>
    <t>0003.0008.0086.0541 Налог на добавленную стоимость</t>
  </si>
  <si>
    <t>0003.0008.0086.0546 Налог на прибыль</t>
  </si>
  <si>
    <t>0003.0008.0086.0547 Госпошлины</t>
  </si>
  <si>
    <t>0003.0008.0086.0549 Юридические вопросы по налогам и сборам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</si>
  <si>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</si>
  <si>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</si>
  <si>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</si>
  <si>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</si>
  <si>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0003.0008.0086.0559 Предоставление отсрочки или рассрочки по уплате налога, сбора, пени, штрафа</t>
  </si>
  <si>
    <t>0003.0008.0086.0561 Доступ к персонифицированной информации о состоянии расчета с бюджетом</t>
  </si>
  <si>
    <t>0003.0008.0086.0566 Регистрация физических лиц в качестве индивидуальных предпринимателей</t>
  </si>
  <si>
    <t>0003.0009.0098.0723 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</si>
  <si>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0003.0012.0123.0848 Прекращение права собственности, процедура изъятия земельных участков, находящихся в собственности</t>
  </si>
  <si>
    <t xml:space="preserve">0003.0012.0132.0877 Оказание услуг в электронном виде </t>
  </si>
  <si>
    <t>0001.0003.0030.0471 Проблемы предпринимателей‚ работающих без образования юридического лица</t>
  </si>
  <si>
    <t>0002.0007.0066.0271 Нормативное правовое регулирование в сфере социального обеспечения и социального страхования</t>
  </si>
  <si>
    <t>0003.0008.0086.0542 Налог на добычу полезных ископаемых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</si>
</sst>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5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 wrapText="1" readingOrder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4" xfId="0" applyBorder="1"/>
    <xf numFmtId="2" fontId="11" fillId="0" borderId="31" xfId="0" applyNumberFormat="1" applyFont="1" applyBorder="1" applyAlignment="1">
      <alignment horizontal="center" vertical="center" wrapText="1" readingOrder="1"/>
    </xf>
    <xf numFmtId="2" fontId="11" fillId="0" borderId="19" xfId="0" applyNumberFormat="1" applyFont="1" applyBorder="1" applyAlignment="1">
      <alignment horizontal="center" vertical="center" wrapText="1" readingOrder="1"/>
    </xf>
    <xf numFmtId="2" fontId="19" fillId="2" borderId="42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45" xfId="0" applyFont="1" applyBorder="1" applyAlignment="1">
      <alignment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10" fontId="4" fillId="0" borderId="49" xfId="0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0" fontId="4" fillId="0" borderId="3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vertical="top" wrapText="1"/>
    </xf>
    <xf numFmtId="0" fontId="4" fillId="0" borderId="3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19" xfId="0" applyNumberFormat="1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left" vertical="top" wrapText="1"/>
    </xf>
    <xf numFmtId="10" fontId="4" fillId="0" borderId="31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CCCC"/>
      <color rgb="FFFFFF99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6;&#1082;&#1090;&#1103;&#1073;&#1088;&#1100;_2022/&#1089;&#1090;&#1072;&#1090;&#1080;&#1089;&#1090;&#1080;&#1082;&#1072;_&#1090;&#1077;&#1084;&#1072;&#1090;&#1080;&#1082;&#1072;_&#1082;&#1086;&#1085;&#1090;&#1088;&#1086;&#1083;&#1100;_&#1053;&#1060;_&#1086;&#1082;&#1090;&#1103;&#1073;&#1088;&#1100;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5;&#1086;&#1103;&#1073;&#1088;&#1100;_2022/&#1089;&#1090;&#1072;&#1090;&#1080;&#1089;&#1090;&#1080;&#1082;&#1072;_&#1090;&#1077;&#1084;&#1072;&#1090;&#1080;&#1082;&#1072;_&#1082;&#1086;&#1085;&#1090;&#1088;&#1086;&#1083;&#1100;_&#1053;&#1060;_&#1085;&#1086;&#1103;&#1073;&#1088;&#1100;_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76;&#1077;&#1082;&#1072;&#1073;&#1088;&#1100;_2022/&#1089;&#1090;&#1072;&#1090;&#1080;&#1089;&#1090;&#1080;&#1082;&#1072;_&#1090;&#1077;&#1084;&#1072;&#1090;&#1080;&#1082;&#1072;_&#1082;&#1086;&#1085;&#1090;&#1088;&#1086;&#1083;&#1100;_&#1053;&#1060;_&#1076;&#1077;&#1082;&#1072;&#1073;&#1088;&#110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14</v>
          </cell>
          <cell r="G11">
            <v>0</v>
          </cell>
          <cell r="H11">
            <v>0</v>
          </cell>
          <cell r="J11">
            <v>3</v>
          </cell>
          <cell r="K11">
            <v>3</v>
          </cell>
          <cell r="L11">
            <v>60</v>
          </cell>
          <cell r="M11">
            <v>15</v>
          </cell>
          <cell r="N11">
            <v>2</v>
          </cell>
          <cell r="O11">
            <v>0</v>
          </cell>
          <cell r="P11">
            <v>0</v>
          </cell>
          <cell r="Q11">
            <v>3</v>
          </cell>
        </row>
        <row r="12">
          <cell r="E12">
            <v>4</v>
          </cell>
          <cell r="F12">
            <v>9</v>
          </cell>
          <cell r="G12">
            <v>1</v>
          </cell>
          <cell r="H12">
            <v>0</v>
          </cell>
          <cell r="J12">
            <v>9</v>
          </cell>
          <cell r="K12">
            <v>18</v>
          </cell>
          <cell r="L12">
            <v>39</v>
          </cell>
          <cell r="M12">
            <v>0</v>
          </cell>
          <cell r="N12">
            <v>0</v>
          </cell>
          <cell r="O12">
            <v>6</v>
          </cell>
          <cell r="P12">
            <v>0</v>
          </cell>
          <cell r="Q12">
            <v>0</v>
          </cell>
        </row>
        <row r="13">
          <cell r="E13">
            <v>10</v>
          </cell>
          <cell r="F13">
            <v>14</v>
          </cell>
          <cell r="G13">
            <v>3</v>
          </cell>
          <cell r="H13">
            <v>0</v>
          </cell>
          <cell r="J13">
            <v>26</v>
          </cell>
          <cell r="K13">
            <v>57</v>
          </cell>
          <cell r="L13">
            <v>58</v>
          </cell>
          <cell r="M13">
            <v>1</v>
          </cell>
          <cell r="N13">
            <v>0</v>
          </cell>
          <cell r="O13">
            <v>4</v>
          </cell>
          <cell r="P13">
            <v>0</v>
          </cell>
          <cell r="Q13">
            <v>2</v>
          </cell>
        </row>
        <row r="14">
          <cell r="E14">
            <v>4</v>
          </cell>
          <cell r="F14">
            <v>4</v>
          </cell>
          <cell r="G14">
            <v>3</v>
          </cell>
          <cell r="H14">
            <v>0</v>
          </cell>
          <cell r="J14">
            <v>22</v>
          </cell>
          <cell r="K14">
            <v>57</v>
          </cell>
          <cell r="L14">
            <v>38</v>
          </cell>
          <cell r="M14">
            <v>0</v>
          </cell>
          <cell r="N14">
            <v>0</v>
          </cell>
          <cell r="O14">
            <v>8</v>
          </cell>
          <cell r="P14">
            <v>0</v>
          </cell>
          <cell r="Q14">
            <v>3</v>
          </cell>
        </row>
        <row r="15">
          <cell r="E15">
            <v>5</v>
          </cell>
          <cell r="F15">
            <v>6</v>
          </cell>
          <cell r="G15">
            <v>0</v>
          </cell>
          <cell r="H15">
            <v>0</v>
          </cell>
          <cell r="J15">
            <v>9</v>
          </cell>
          <cell r="K15">
            <v>24</v>
          </cell>
          <cell r="L15">
            <v>25</v>
          </cell>
          <cell r="M15">
            <v>0</v>
          </cell>
          <cell r="N15">
            <v>0</v>
          </cell>
          <cell r="O15">
            <v>5</v>
          </cell>
          <cell r="P15">
            <v>0</v>
          </cell>
          <cell r="Q15">
            <v>4</v>
          </cell>
        </row>
        <row r="16">
          <cell r="E16">
            <v>4</v>
          </cell>
          <cell r="F16">
            <v>7</v>
          </cell>
          <cell r="G16">
            <v>3</v>
          </cell>
          <cell r="H16">
            <v>0</v>
          </cell>
          <cell r="J16">
            <v>8</v>
          </cell>
          <cell r="K16">
            <v>29</v>
          </cell>
          <cell r="L16">
            <v>19</v>
          </cell>
          <cell r="M16">
            <v>0</v>
          </cell>
          <cell r="N16">
            <v>0</v>
          </cell>
          <cell r="O16">
            <v>7</v>
          </cell>
          <cell r="P16">
            <v>0</v>
          </cell>
          <cell r="Q16">
            <v>0</v>
          </cell>
        </row>
        <row r="17">
          <cell r="E17">
            <v>3</v>
          </cell>
          <cell r="F17">
            <v>7</v>
          </cell>
          <cell r="G17">
            <v>0</v>
          </cell>
          <cell r="H17">
            <v>0</v>
          </cell>
          <cell r="J17">
            <v>11</v>
          </cell>
          <cell r="K17">
            <v>29</v>
          </cell>
          <cell r="L17">
            <v>26</v>
          </cell>
          <cell r="M17">
            <v>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</row>
        <row r="18">
          <cell r="E18">
            <v>8</v>
          </cell>
          <cell r="F18">
            <v>11</v>
          </cell>
          <cell r="G18">
            <v>0</v>
          </cell>
          <cell r="H18">
            <v>0</v>
          </cell>
          <cell r="J18">
            <v>11</v>
          </cell>
          <cell r="K18">
            <v>34</v>
          </cell>
          <cell r="L18">
            <v>18</v>
          </cell>
          <cell r="M18">
            <v>0</v>
          </cell>
          <cell r="N18">
            <v>0</v>
          </cell>
          <cell r="O18">
            <v>6</v>
          </cell>
          <cell r="P18">
            <v>0</v>
          </cell>
          <cell r="Q18">
            <v>0</v>
          </cell>
        </row>
        <row r="19">
          <cell r="E19">
            <v>18</v>
          </cell>
          <cell r="F19">
            <v>35</v>
          </cell>
          <cell r="G19">
            <v>2</v>
          </cell>
          <cell r="H19">
            <v>0</v>
          </cell>
          <cell r="J19">
            <v>30</v>
          </cell>
          <cell r="L19">
            <v>84</v>
          </cell>
          <cell r="M19">
            <v>0</v>
          </cell>
          <cell r="N19">
            <v>0</v>
          </cell>
          <cell r="O19">
            <v>26</v>
          </cell>
          <cell r="P19">
            <v>0</v>
          </cell>
          <cell r="Q19">
            <v>0</v>
          </cell>
        </row>
        <row r="20">
          <cell r="E20">
            <v>29</v>
          </cell>
          <cell r="F20">
            <v>14</v>
          </cell>
          <cell r="G20">
            <v>0</v>
          </cell>
          <cell r="H20">
            <v>0</v>
          </cell>
          <cell r="J20">
            <v>53</v>
          </cell>
          <cell r="K20">
            <v>239</v>
          </cell>
          <cell r="L20">
            <v>14</v>
          </cell>
          <cell r="M20">
            <v>0</v>
          </cell>
          <cell r="N20">
            <v>0</v>
          </cell>
          <cell r="O20">
            <v>6</v>
          </cell>
          <cell r="P20">
            <v>0</v>
          </cell>
          <cell r="Q20">
            <v>5</v>
          </cell>
        </row>
        <row r="21">
          <cell r="E21">
            <v>12</v>
          </cell>
          <cell r="F21">
            <v>17</v>
          </cell>
          <cell r="G21">
            <v>31</v>
          </cell>
          <cell r="H21">
            <v>0</v>
          </cell>
          <cell r="J21">
            <v>57</v>
          </cell>
          <cell r="L21">
            <v>76</v>
          </cell>
          <cell r="M21">
            <v>0</v>
          </cell>
          <cell r="N21">
            <v>0</v>
          </cell>
          <cell r="O21">
            <v>13</v>
          </cell>
          <cell r="P21">
            <v>0</v>
          </cell>
          <cell r="Q21">
            <v>0</v>
          </cell>
        </row>
      </sheetData>
      <sheetData sheetId="1"/>
      <sheetData sheetId="2">
        <row r="9">
          <cell r="C9">
            <v>97</v>
          </cell>
          <cell r="E9">
            <v>0</v>
          </cell>
          <cell r="F9">
            <v>50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86</v>
          </cell>
          <cell r="D10">
            <v>86</v>
          </cell>
          <cell r="E10">
            <v>0</v>
          </cell>
          <cell r="F10">
            <v>68</v>
          </cell>
          <cell r="G10">
            <v>0</v>
          </cell>
          <cell r="H10">
            <v>1</v>
          </cell>
          <cell r="I10">
            <v>3</v>
          </cell>
          <cell r="J10">
            <v>0</v>
          </cell>
        </row>
        <row r="11">
          <cell r="C11">
            <v>173</v>
          </cell>
          <cell r="D11">
            <v>166</v>
          </cell>
          <cell r="E11">
            <v>0</v>
          </cell>
          <cell r="F11">
            <v>172</v>
          </cell>
          <cell r="G11">
            <v>0</v>
          </cell>
          <cell r="H11">
            <v>1</v>
          </cell>
          <cell r="I11">
            <v>2</v>
          </cell>
          <cell r="J11">
            <v>0</v>
          </cell>
        </row>
        <row r="12">
          <cell r="C12">
            <v>136</v>
          </cell>
          <cell r="D12">
            <v>136</v>
          </cell>
          <cell r="E12">
            <v>0</v>
          </cell>
          <cell r="F12">
            <v>121</v>
          </cell>
          <cell r="G12">
            <v>0</v>
          </cell>
          <cell r="H12">
            <v>0</v>
          </cell>
          <cell r="I12">
            <v>11</v>
          </cell>
          <cell r="J12">
            <v>0</v>
          </cell>
        </row>
        <row r="13">
          <cell r="C13">
            <v>74</v>
          </cell>
          <cell r="D13">
            <v>74</v>
          </cell>
          <cell r="E13">
            <v>0</v>
          </cell>
          <cell r="F13">
            <v>67</v>
          </cell>
          <cell r="G13">
            <v>0</v>
          </cell>
          <cell r="H13">
            <v>0</v>
          </cell>
          <cell r="I13">
            <v>2</v>
          </cell>
          <cell r="J13">
            <v>0</v>
          </cell>
        </row>
        <row r="14">
          <cell r="C14">
            <v>77</v>
          </cell>
          <cell r="D14">
            <v>74</v>
          </cell>
          <cell r="E14">
            <v>0</v>
          </cell>
          <cell r="F14">
            <v>59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78</v>
          </cell>
          <cell r="D15">
            <v>78</v>
          </cell>
          <cell r="E15">
            <v>0</v>
          </cell>
          <cell r="F15">
            <v>51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</row>
        <row r="16">
          <cell r="C16">
            <v>88</v>
          </cell>
          <cell r="D16">
            <v>84</v>
          </cell>
          <cell r="E16">
            <v>0</v>
          </cell>
          <cell r="F16">
            <v>84</v>
          </cell>
          <cell r="G16">
            <v>0</v>
          </cell>
          <cell r="H16">
            <v>0</v>
          </cell>
          <cell r="I16">
            <v>5</v>
          </cell>
          <cell r="J16">
            <v>0</v>
          </cell>
        </row>
        <row r="17">
          <cell r="E17">
            <v>0</v>
          </cell>
          <cell r="F17">
            <v>315</v>
          </cell>
          <cell r="G17">
            <v>0</v>
          </cell>
          <cell r="H17">
            <v>1</v>
          </cell>
          <cell r="I17">
            <v>5</v>
          </cell>
          <cell r="J17">
            <v>3</v>
          </cell>
        </row>
        <row r="18">
          <cell r="C18">
            <v>355</v>
          </cell>
          <cell r="D18">
            <v>352</v>
          </cell>
          <cell r="E18">
            <v>3</v>
          </cell>
          <cell r="F18">
            <v>332</v>
          </cell>
          <cell r="G18">
            <v>0</v>
          </cell>
          <cell r="H18">
            <v>2</v>
          </cell>
          <cell r="I18">
            <v>11</v>
          </cell>
          <cell r="J18">
            <v>1</v>
          </cell>
        </row>
        <row r="19">
          <cell r="E19">
            <v>0</v>
          </cell>
          <cell r="F19">
            <v>302</v>
          </cell>
          <cell r="G19">
            <v>0</v>
          </cell>
          <cell r="H19">
            <v>0</v>
          </cell>
          <cell r="I19">
            <v>13</v>
          </cell>
          <cell r="J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39</v>
          </cell>
          <cell r="G11">
            <v>0</v>
          </cell>
          <cell r="H11">
            <v>1</v>
          </cell>
          <cell r="J11">
            <v>8</v>
          </cell>
          <cell r="K11">
            <v>5</v>
          </cell>
          <cell r="L11">
            <v>49</v>
          </cell>
          <cell r="M11">
            <v>7</v>
          </cell>
          <cell r="N11">
            <v>0</v>
          </cell>
          <cell r="O11">
            <v>7</v>
          </cell>
          <cell r="P11">
            <v>0</v>
          </cell>
          <cell r="Q11">
            <v>2</v>
          </cell>
        </row>
        <row r="12">
          <cell r="E12">
            <v>16</v>
          </cell>
          <cell r="F12">
            <v>11</v>
          </cell>
          <cell r="G12">
            <v>1</v>
          </cell>
          <cell r="H12">
            <v>0</v>
          </cell>
          <cell r="J12">
            <v>15</v>
          </cell>
          <cell r="K12">
            <v>42</v>
          </cell>
          <cell r="L12">
            <v>45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</row>
        <row r="13">
          <cell r="E13">
            <v>15</v>
          </cell>
          <cell r="F13">
            <v>13</v>
          </cell>
          <cell r="G13">
            <v>18</v>
          </cell>
          <cell r="H13">
            <v>0</v>
          </cell>
          <cell r="J13">
            <v>23</v>
          </cell>
          <cell r="K13">
            <v>101</v>
          </cell>
          <cell r="L13">
            <v>54</v>
          </cell>
          <cell r="M13">
            <v>0</v>
          </cell>
          <cell r="N13">
            <v>0</v>
          </cell>
          <cell r="O13">
            <v>10</v>
          </cell>
          <cell r="P13">
            <v>0</v>
          </cell>
          <cell r="Q13">
            <v>2</v>
          </cell>
        </row>
        <row r="14">
          <cell r="E14">
            <v>10</v>
          </cell>
          <cell r="F14">
            <v>16</v>
          </cell>
          <cell r="G14">
            <v>1</v>
          </cell>
          <cell r="H14">
            <v>0</v>
          </cell>
          <cell r="J14">
            <v>21</v>
          </cell>
          <cell r="K14">
            <v>78</v>
          </cell>
          <cell r="L14">
            <v>36</v>
          </cell>
          <cell r="M14">
            <v>0</v>
          </cell>
          <cell r="N14">
            <v>0</v>
          </cell>
          <cell r="O14">
            <v>7</v>
          </cell>
          <cell r="P14">
            <v>0</v>
          </cell>
          <cell r="Q14">
            <v>6</v>
          </cell>
        </row>
        <row r="15">
          <cell r="E15">
            <v>1</v>
          </cell>
          <cell r="F15">
            <v>4</v>
          </cell>
          <cell r="G15">
            <v>0</v>
          </cell>
          <cell r="H15">
            <v>0</v>
          </cell>
          <cell r="J15">
            <v>7</v>
          </cell>
          <cell r="K15">
            <v>33</v>
          </cell>
          <cell r="L15">
            <v>16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3</v>
          </cell>
        </row>
        <row r="16">
          <cell r="E16">
            <v>4</v>
          </cell>
          <cell r="F16">
            <v>10</v>
          </cell>
          <cell r="G16">
            <v>0</v>
          </cell>
          <cell r="H16">
            <v>0</v>
          </cell>
          <cell r="J16">
            <v>7</v>
          </cell>
          <cell r="K16">
            <v>20</v>
          </cell>
          <cell r="L16">
            <v>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7</v>
          </cell>
          <cell r="F17">
            <v>7</v>
          </cell>
          <cell r="G17">
            <v>0</v>
          </cell>
          <cell r="H17">
            <v>0</v>
          </cell>
          <cell r="J17">
            <v>9</v>
          </cell>
          <cell r="K17">
            <v>37</v>
          </cell>
          <cell r="L17">
            <v>19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E18">
            <v>4</v>
          </cell>
          <cell r="F18">
            <v>14</v>
          </cell>
          <cell r="G18">
            <v>0</v>
          </cell>
          <cell r="H18">
            <v>0</v>
          </cell>
          <cell r="J18">
            <v>13</v>
          </cell>
          <cell r="K18">
            <v>40</v>
          </cell>
          <cell r="L18">
            <v>32</v>
          </cell>
          <cell r="M18">
            <v>0</v>
          </cell>
          <cell r="N18">
            <v>0</v>
          </cell>
          <cell r="O18">
            <v>5</v>
          </cell>
          <cell r="P18">
            <v>0</v>
          </cell>
          <cell r="Q18">
            <v>0</v>
          </cell>
        </row>
        <row r="19">
          <cell r="E19">
            <v>24</v>
          </cell>
          <cell r="F19">
            <v>37</v>
          </cell>
          <cell r="G19">
            <v>8</v>
          </cell>
          <cell r="H19">
            <v>0</v>
          </cell>
          <cell r="J19">
            <v>63</v>
          </cell>
          <cell r="L19">
            <v>93</v>
          </cell>
          <cell r="M19">
            <v>0</v>
          </cell>
          <cell r="N19">
            <v>0</v>
          </cell>
          <cell r="O19">
            <v>29</v>
          </cell>
          <cell r="P19">
            <v>0</v>
          </cell>
          <cell r="Q19">
            <v>0</v>
          </cell>
        </row>
        <row r="20">
          <cell r="E20">
            <v>24</v>
          </cell>
          <cell r="F20">
            <v>45</v>
          </cell>
          <cell r="G20">
            <v>0</v>
          </cell>
          <cell r="H20">
            <v>0</v>
          </cell>
          <cell r="J20">
            <v>51</v>
          </cell>
          <cell r="K20">
            <v>277</v>
          </cell>
          <cell r="L20">
            <v>16</v>
          </cell>
          <cell r="M20">
            <v>0</v>
          </cell>
          <cell r="N20">
            <v>0</v>
          </cell>
          <cell r="O20">
            <v>14</v>
          </cell>
          <cell r="P20">
            <v>0</v>
          </cell>
          <cell r="Q20">
            <v>1</v>
          </cell>
        </row>
        <row r="21">
          <cell r="E21">
            <v>22</v>
          </cell>
          <cell r="F21">
            <v>22</v>
          </cell>
          <cell r="G21">
            <v>34</v>
          </cell>
          <cell r="H21">
            <v>0</v>
          </cell>
          <cell r="J21">
            <v>60</v>
          </cell>
          <cell r="L21">
            <v>71</v>
          </cell>
          <cell r="M21">
            <v>0</v>
          </cell>
          <cell r="N21">
            <v>0</v>
          </cell>
          <cell r="O21">
            <v>15</v>
          </cell>
          <cell r="P21">
            <v>0</v>
          </cell>
          <cell r="Q21">
            <v>0</v>
          </cell>
        </row>
      </sheetData>
      <sheetData sheetId="1" refreshError="1"/>
      <sheetData sheetId="2">
        <row r="9">
          <cell r="C9">
            <v>116</v>
          </cell>
          <cell r="E9">
            <v>2</v>
          </cell>
          <cell r="F9">
            <v>87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</row>
        <row r="10">
          <cell r="C10">
            <v>131</v>
          </cell>
          <cell r="D10">
            <v>131</v>
          </cell>
          <cell r="E10">
            <v>0</v>
          </cell>
          <cell r="F10">
            <v>68</v>
          </cell>
          <cell r="G10">
            <v>0</v>
          </cell>
          <cell r="H10">
            <v>1</v>
          </cell>
          <cell r="I10">
            <v>4</v>
          </cell>
          <cell r="J10">
            <v>0</v>
          </cell>
        </row>
        <row r="11">
          <cell r="C11">
            <v>234</v>
          </cell>
          <cell r="D11">
            <v>226</v>
          </cell>
          <cell r="E11">
            <v>0</v>
          </cell>
          <cell r="F11">
            <v>166</v>
          </cell>
          <cell r="G11">
            <v>0</v>
          </cell>
          <cell r="H11">
            <v>1</v>
          </cell>
          <cell r="I11">
            <v>3</v>
          </cell>
          <cell r="J11">
            <v>1</v>
          </cell>
        </row>
        <row r="12">
          <cell r="C12">
            <v>169</v>
          </cell>
          <cell r="D12">
            <v>169</v>
          </cell>
          <cell r="E12">
            <v>0</v>
          </cell>
          <cell r="F12">
            <v>176</v>
          </cell>
          <cell r="G12">
            <v>0</v>
          </cell>
          <cell r="H12">
            <v>0</v>
          </cell>
          <cell r="I12">
            <v>7</v>
          </cell>
          <cell r="J12">
            <v>0</v>
          </cell>
        </row>
        <row r="13">
          <cell r="C13">
            <v>62</v>
          </cell>
          <cell r="D13">
            <v>62</v>
          </cell>
          <cell r="E13">
            <v>1</v>
          </cell>
          <cell r="F13">
            <v>26</v>
          </cell>
          <cell r="G13">
            <v>0</v>
          </cell>
          <cell r="H13">
            <v>1</v>
          </cell>
          <cell r="I13">
            <v>5</v>
          </cell>
          <cell r="J13">
            <v>1</v>
          </cell>
        </row>
        <row r="14">
          <cell r="C14">
            <v>47</v>
          </cell>
          <cell r="D14">
            <v>47</v>
          </cell>
          <cell r="E14">
            <v>0</v>
          </cell>
          <cell r="F14">
            <v>49</v>
          </cell>
          <cell r="G14">
            <v>0</v>
          </cell>
          <cell r="H14">
            <v>0</v>
          </cell>
          <cell r="I14">
            <v>1</v>
          </cell>
          <cell r="J14">
            <v>1</v>
          </cell>
        </row>
        <row r="15">
          <cell r="C15">
            <v>79</v>
          </cell>
          <cell r="D15">
            <v>79</v>
          </cell>
          <cell r="E15">
            <v>0</v>
          </cell>
          <cell r="F15">
            <v>79</v>
          </cell>
          <cell r="G15">
            <v>0</v>
          </cell>
          <cell r="H15">
            <v>1</v>
          </cell>
          <cell r="I15">
            <v>5</v>
          </cell>
          <cell r="J15">
            <v>0</v>
          </cell>
        </row>
        <row r="16">
          <cell r="C16">
            <v>108</v>
          </cell>
          <cell r="D16">
            <v>107</v>
          </cell>
          <cell r="E16">
            <v>0</v>
          </cell>
          <cell r="F16">
            <v>103</v>
          </cell>
          <cell r="G16">
            <v>0</v>
          </cell>
          <cell r="H16">
            <v>0</v>
          </cell>
          <cell r="I16">
            <v>9</v>
          </cell>
          <cell r="J16">
            <v>1</v>
          </cell>
        </row>
        <row r="17">
          <cell r="E17">
            <v>0</v>
          </cell>
          <cell r="F17">
            <v>388</v>
          </cell>
          <cell r="G17">
            <v>0</v>
          </cell>
          <cell r="H17">
            <v>0</v>
          </cell>
          <cell r="I17">
            <v>6</v>
          </cell>
          <cell r="J17">
            <v>3</v>
          </cell>
        </row>
        <row r="18">
          <cell r="C18">
            <v>427</v>
          </cell>
          <cell r="D18">
            <v>424</v>
          </cell>
          <cell r="E18">
            <v>0</v>
          </cell>
          <cell r="F18">
            <v>384</v>
          </cell>
          <cell r="G18">
            <v>0</v>
          </cell>
          <cell r="H18">
            <v>0</v>
          </cell>
          <cell r="I18">
            <v>14</v>
          </cell>
          <cell r="J18">
            <v>0</v>
          </cell>
        </row>
        <row r="19">
          <cell r="E19">
            <v>0</v>
          </cell>
          <cell r="F19">
            <v>358</v>
          </cell>
          <cell r="G19">
            <v>0</v>
          </cell>
          <cell r="H19">
            <v>0</v>
          </cell>
          <cell r="I19">
            <v>16</v>
          </cell>
          <cell r="J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22</v>
          </cell>
          <cell r="G11">
            <v>0</v>
          </cell>
          <cell r="H11">
            <v>1</v>
          </cell>
          <cell r="J11">
            <v>8</v>
          </cell>
          <cell r="K11">
            <v>5</v>
          </cell>
          <cell r="L11">
            <v>46</v>
          </cell>
          <cell r="M11">
            <v>23</v>
          </cell>
          <cell r="N11">
            <v>6</v>
          </cell>
          <cell r="O11">
            <v>6</v>
          </cell>
          <cell r="P11">
            <v>1</v>
          </cell>
          <cell r="Q11">
            <v>2</v>
          </cell>
        </row>
        <row r="12">
          <cell r="E12">
            <v>8</v>
          </cell>
          <cell r="F12">
            <v>6</v>
          </cell>
          <cell r="G12">
            <v>1</v>
          </cell>
          <cell r="H12">
            <v>0</v>
          </cell>
          <cell r="J12">
            <v>31</v>
          </cell>
          <cell r="K12">
            <v>19</v>
          </cell>
          <cell r="L12">
            <v>12</v>
          </cell>
          <cell r="M12">
            <v>0</v>
          </cell>
          <cell r="N12">
            <v>0</v>
          </cell>
          <cell r="O12">
            <v>2</v>
          </cell>
          <cell r="P12">
            <v>0</v>
          </cell>
          <cell r="Q12">
            <v>0</v>
          </cell>
        </row>
        <row r="13">
          <cell r="E13">
            <v>19</v>
          </cell>
          <cell r="F13">
            <v>16</v>
          </cell>
          <cell r="G13">
            <v>19</v>
          </cell>
          <cell r="H13">
            <v>0</v>
          </cell>
          <cell r="J13">
            <v>73</v>
          </cell>
          <cell r="K13">
            <v>72</v>
          </cell>
          <cell r="L13">
            <v>62</v>
          </cell>
          <cell r="M13">
            <v>0</v>
          </cell>
          <cell r="N13">
            <v>0</v>
          </cell>
          <cell r="O13">
            <v>6</v>
          </cell>
          <cell r="P13">
            <v>0</v>
          </cell>
          <cell r="Q13">
            <v>0</v>
          </cell>
        </row>
        <row r="14">
          <cell r="E14">
            <v>5</v>
          </cell>
          <cell r="F14">
            <v>14</v>
          </cell>
          <cell r="G14">
            <v>1</v>
          </cell>
          <cell r="H14">
            <v>0</v>
          </cell>
          <cell r="J14">
            <v>33</v>
          </cell>
          <cell r="K14">
            <v>47</v>
          </cell>
          <cell r="L14">
            <v>22</v>
          </cell>
          <cell r="M14">
            <v>0</v>
          </cell>
          <cell r="N14">
            <v>0</v>
          </cell>
          <cell r="O14">
            <v>5</v>
          </cell>
          <cell r="P14">
            <v>0</v>
          </cell>
          <cell r="Q14">
            <v>4</v>
          </cell>
        </row>
        <row r="15">
          <cell r="E15">
            <v>6</v>
          </cell>
          <cell r="F15">
            <v>6</v>
          </cell>
          <cell r="G15">
            <v>0</v>
          </cell>
          <cell r="H15">
            <v>0</v>
          </cell>
          <cell r="J15">
            <v>19</v>
          </cell>
          <cell r="K15">
            <v>18</v>
          </cell>
          <cell r="L15">
            <v>11</v>
          </cell>
          <cell r="M15">
            <v>0</v>
          </cell>
          <cell r="N15">
            <v>0</v>
          </cell>
          <cell r="O15">
            <v>4</v>
          </cell>
          <cell r="P15">
            <v>0</v>
          </cell>
          <cell r="Q15">
            <v>1</v>
          </cell>
        </row>
        <row r="16">
          <cell r="E16">
            <v>4</v>
          </cell>
          <cell r="F16">
            <v>4</v>
          </cell>
          <cell r="G16">
            <v>3</v>
          </cell>
          <cell r="H16">
            <v>0</v>
          </cell>
          <cell r="J16">
            <v>38</v>
          </cell>
          <cell r="K16">
            <v>31</v>
          </cell>
          <cell r="L16">
            <v>8</v>
          </cell>
          <cell r="M16">
            <v>0</v>
          </cell>
          <cell r="N16">
            <v>0</v>
          </cell>
          <cell r="O16">
            <v>3</v>
          </cell>
          <cell r="P16">
            <v>0</v>
          </cell>
          <cell r="Q16">
            <v>0</v>
          </cell>
        </row>
        <row r="17">
          <cell r="E17">
            <v>6</v>
          </cell>
          <cell r="F17">
            <v>8</v>
          </cell>
          <cell r="G17">
            <v>0</v>
          </cell>
          <cell r="H17">
            <v>0</v>
          </cell>
          <cell r="J17">
            <v>27</v>
          </cell>
          <cell r="K17">
            <v>31</v>
          </cell>
          <cell r="L17">
            <v>12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</row>
        <row r="18">
          <cell r="E18">
            <v>9</v>
          </cell>
          <cell r="F18">
            <v>9</v>
          </cell>
          <cell r="G18">
            <v>0</v>
          </cell>
          <cell r="H18">
            <v>0</v>
          </cell>
          <cell r="J18">
            <v>20</v>
          </cell>
          <cell r="K18">
            <v>33</v>
          </cell>
          <cell r="L18">
            <v>17</v>
          </cell>
          <cell r="M18">
            <v>0</v>
          </cell>
          <cell r="N18">
            <v>0</v>
          </cell>
          <cell r="O18">
            <v>5</v>
          </cell>
          <cell r="P18">
            <v>0</v>
          </cell>
          <cell r="Q18">
            <v>0</v>
          </cell>
        </row>
        <row r="19">
          <cell r="E19">
            <v>18</v>
          </cell>
          <cell r="F19">
            <v>23</v>
          </cell>
          <cell r="G19">
            <v>8</v>
          </cell>
          <cell r="H19">
            <v>0</v>
          </cell>
          <cell r="J19">
            <v>63</v>
          </cell>
          <cell r="L19">
            <v>83</v>
          </cell>
          <cell r="M19">
            <v>0</v>
          </cell>
          <cell r="N19">
            <v>0</v>
          </cell>
          <cell r="O19">
            <v>20</v>
          </cell>
          <cell r="P19">
            <v>0</v>
          </cell>
          <cell r="Q19">
            <v>0</v>
          </cell>
        </row>
        <row r="20">
          <cell r="E20">
            <v>34</v>
          </cell>
          <cell r="F20">
            <v>38</v>
          </cell>
          <cell r="G20">
            <v>0</v>
          </cell>
          <cell r="H20">
            <v>0</v>
          </cell>
          <cell r="J20">
            <v>112</v>
          </cell>
          <cell r="K20">
            <v>211</v>
          </cell>
          <cell r="L20">
            <v>5</v>
          </cell>
          <cell r="M20">
            <v>0</v>
          </cell>
          <cell r="N20">
            <v>0</v>
          </cell>
          <cell r="O20">
            <v>7</v>
          </cell>
          <cell r="P20">
            <v>0</v>
          </cell>
          <cell r="Q20">
            <v>0</v>
          </cell>
        </row>
        <row r="21">
          <cell r="E21">
            <v>21</v>
          </cell>
          <cell r="F21">
            <v>31</v>
          </cell>
          <cell r="G21">
            <v>44</v>
          </cell>
          <cell r="H21">
            <v>0</v>
          </cell>
          <cell r="J21">
            <v>91</v>
          </cell>
          <cell r="L21">
            <v>56</v>
          </cell>
          <cell r="M21">
            <v>0</v>
          </cell>
          <cell r="N21">
            <v>0</v>
          </cell>
          <cell r="O21">
            <v>21</v>
          </cell>
          <cell r="P21">
            <v>0</v>
          </cell>
          <cell r="Q21">
            <v>0</v>
          </cell>
        </row>
      </sheetData>
      <sheetData sheetId="1"/>
      <sheetData sheetId="2">
        <row r="9">
          <cell r="C9">
            <v>120</v>
          </cell>
          <cell r="E9">
            <v>1</v>
          </cell>
          <cell r="F9">
            <v>129</v>
          </cell>
          <cell r="G9">
            <v>0</v>
          </cell>
          <cell r="H9">
            <v>1</v>
          </cell>
          <cell r="I9">
            <v>1</v>
          </cell>
          <cell r="J9">
            <v>0</v>
          </cell>
        </row>
        <row r="10">
          <cell r="C10">
            <v>79</v>
          </cell>
          <cell r="D10">
            <v>79</v>
          </cell>
          <cell r="E10">
            <v>1</v>
          </cell>
          <cell r="F10">
            <v>95</v>
          </cell>
          <cell r="G10">
            <v>0</v>
          </cell>
          <cell r="H10">
            <v>0</v>
          </cell>
          <cell r="I10">
            <v>4</v>
          </cell>
          <cell r="J10">
            <v>1</v>
          </cell>
        </row>
        <row r="11">
          <cell r="C11">
            <v>267</v>
          </cell>
          <cell r="D11">
            <v>223</v>
          </cell>
          <cell r="E11">
            <v>2</v>
          </cell>
          <cell r="F11">
            <v>307</v>
          </cell>
          <cell r="G11">
            <v>0</v>
          </cell>
          <cell r="H11">
            <v>1</v>
          </cell>
          <cell r="I11">
            <v>10</v>
          </cell>
          <cell r="J11">
            <v>2</v>
          </cell>
        </row>
        <row r="12">
          <cell r="C12">
            <v>127</v>
          </cell>
          <cell r="D12">
            <v>127</v>
          </cell>
          <cell r="E12">
            <v>0</v>
          </cell>
          <cell r="F12">
            <v>168</v>
          </cell>
          <cell r="G12">
            <v>0</v>
          </cell>
          <cell r="H12">
            <v>0</v>
          </cell>
          <cell r="I12">
            <v>7</v>
          </cell>
          <cell r="J12">
            <v>0</v>
          </cell>
        </row>
        <row r="13">
          <cell r="C13">
            <v>64</v>
          </cell>
          <cell r="D13">
            <v>64</v>
          </cell>
          <cell r="E13">
            <v>0</v>
          </cell>
          <cell r="F13">
            <v>83</v>
          </cell>
          <cell r="G13">
            <v>1</v>
          </cell>
          <cell r="H13">
            <v>0</v>
          </cell>
          <cell r="I13">
            <v>3</v>
          </cell>
          <cell r="J13">
            <v>0</v>
          </cell>
        </row>
        <row r="14">
          <cell r="C14">
            <v>91</v>
          </cell>
          <cell r="D14">
            <v>88</v>
          </cell>
          <cell r="E14">
            <v>0</v>
          </cell>
          <cell r="F14">
            <v>110</v>
          </cell>
          <cell r="G14">
            <v>0</v>
          </cell>
          <cell r="H14">
            <v>0</v>
          </cell>
          <cell r="I14">
            <v>1</v>
          </cell>
          <cell r="J14">
            <v>1</v>
          </cell>
        </row>
        <row r="15">
          <cell r="C15">
            <v>85</v>
          </cell>
          <cell r="D15">
            <v>85</v>
          </cell>
          <cell r="E15">
            <v>0</v>
          </cell>
          <cell r="F15">
            <v>96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</row>
        <row r="16">
          <cell r="C16">
            <v>93</v>
          </cell>
          <cell r="D16">
            <v>83</v>
          </cell>
          <cell r="E16">
            <v>0</v>
          </cell>
          <cell r="F16">
            <v>108</v>
          </cell>
          <cell r="G16">
            <v>0</v>
          </cell>
          <cell r="H16">
            <v>0</v>
          </cell>
          <cell r="I16">
            <v>5</v>
          </cell>
          <cell r="J16">
            <v>0</v>
          </cell>
        </row>
        <row r="17">
          <cell r="E17">
            <v>0</v>
          </cell>
          <cell r="F17">
            <v>357</v>
          </cell>
          <cell r="G17">
            <v>0</v>
          </cell>
          <cell r="H17">
            <v>0</v>
          </cell>
          <cell r="I17">
            <v>3</v>
          </cell>
          <cell r="J17">
            <v>0</v>
          </cell>
        </row>
        <row r="18">
          <cell r="C18">
            <v>407</v>
          </cell>
          <cell r="D18">
            <v>405</v>
          </cell>
          <cell r="E18">
            <v>0</v>
          </cell>
          <cell r="F18">
            <v>501</v>
          </cell>
          <cell r="G18">
            <v>0</v>
          </cell>
          <cell r="H18">
            <v>0</v>
          </cell>
          <cell r="I18">
            <v>12</v>
          </cell>
          <cell r="J18">
            <v>2</v>
          </cell>
        </row>
        <row r="19">
          <cell r="E19">
            <v>0</v>
          </cell>
          <cell r="F19">
            <v>503</v>
          </cell>
          <cell r="G19">
            <v>0</v>
          </cell>
          <cell r="H19">
            <v>0</v>
          </cell>
          <cell r="I19">
            <v>3</v>
          </cell>
          <cell r="J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93" t="s">
        <v>71</v>
      </c>
      <c r="L1" s="93"/>
      <c r="M1" s="93"/>
      <c r="N1" s="94"/>
      <c r="O1" s="94"/>
    </row>
    <row r="2" spans="1:17" ht="57.75" customHeight="1" thickBot="1" x14ac:dyDescent="0.35">
      <c r="A2" s="95" t="s">
        <v>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96"/>
    </row>
    <row r="3" spans="1:17" ht="27" customHeight="1" x14ac:dyDescent="0.2">
      <c r="A3" s="99" t="s">
        <v>23</v>
      </c>
      <c r="B3" s="101" t="s">
        <v>24</v>
      </c>
      <c r="C3" s="103" t="s">
        <v>25</v>
      </c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24" t="s">
        <v>0</v>
      </c>
    </row>
    <row r="4" spans="1:17" ht="19.5" customHeight="1" x14ac:dyDescent="0.2">
      <c r="A4" s="100"/>
      <c r="B4" s="102"/>
      <c r="C4" s="107" t="s">
        <v>48</v>
      </c>
      <c r="D4" s="109" t="s">
        <v>26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  <c r="Q4" s="125"/>
    </row>
    <row r="5" spans="1:17" ht="22.5" customHeight="1" x14ac:dyDescent="0.2">
      <c r="A5" s="100"/>
      <c r="B5" s="102"/>
      <c r="C5" s="107"/>
      <c r="D5" s="109" t="s">
        <v>27</v>
      </c>
      <c r="E5" s="110"/>
      <c r="F5" s="110"/>
      <c r="G5" s="110"/>
      <c r="H5" s="110"/>
      <c r="I5" s="110"/>
      <c r="J5" s="110"/>
      <c r="K5" s="110"/>
      <c r="L5" s="112" t="s">
        <v>28</v>
      </c>
      <c r="M5" s="112" t="s">
        <v>41</v>
      </c>
      <c r="N5" s="112" t="s">
        <v>20</v>
      </c>
      <c r="O5" s="112" t="s">
        <v>29</v>
      </c>
      <c r="P5" s="114" t="s">
        <v>21</v>
      </c>
      <c r="Q5" s="125"/>
    </row>
    <row r="6" spans="1:17" ht="21.75" customHeight="1" x14ac:dyDescent="0.2">
      <c r="A6" s="100"/>
      <c r="B6" s="102"/>
      <c r="C6" s="107"/>
      <c r="D6" s="116" t="s">
        <v>22</v>
      </c>
      <c r="E6" s="117"/>
      <c r="F6" s="118"/>
      <c r="G6" s="119" t="s">
        <v>49</v>
      </c>
      <c r="H6" s="119" t="s">
        <v>30</v>
      </c>
      <c r="I6" s="122" t="s">
        <v>31</v>
      </c>
      <c r="J6" s="123"/>
      <c r="K6" s="123"/>
      <c r="L6" s="113"/>
      <c r="M6" s="113"/>
      <c r="N6" s="113"/>
      <c r="O6" s="113"/>
      <c r="P6" s="115"/>
      <c r="Q6" s="125"/>
    </row>
    <row r="7" spans="1:17" ht="16.5" customHeight="1" x14ac:dyDescent="0.2">
      <c r="A7" s="100"/>
      <c r="B7" s="102"/>
      <c r="C7" s="108"/>
      <c r="D7" s="126" t="s">
        <v>5</v>
      </c>
      <c r="E7" s="116" t="s">
        <v>50</v>
      </c>
      <c r="F7" s="118"/>
      <c r="G7" s="120"/>
      <c r="H7" s="121"/>
      <c r="I7" s="126" t="s">
        <v>5</v>
      </c>
      <c r="J7" s="116" t="s">
        <v>26</v>
      </c>
      <c r="K7" s="118"/>
      <c r="L7" s="113"/>
      <c r="M7" s="113"/>
      <c r="N7" s="113"/>
      <c r="O7" s="113"/>
      <c r="P7" s="115"/>
      <c r="Q7" s="125"/>
    </row>
    <row r="8" spans="1:17" ht="57.75" customHeight="1" x14ac:dyDescent="0.2">
      <c r="A8" s="100"/>
      <c r="B8" s="102"/>
      <c r="C8" s="108"/>
      <c r="D8" s="127"/>
      <c r="E8" s="119" t="s">
        <v>51</v>
      </c>
      <c r="F8" s="128" t="s">
        <v>52</v>
      </c>
      <c r="G8" s="120"/>
      <c r="H8" s="121"/>
      <c r="I8" s="127"/>
      <c r="J8" s="130" t="s">
        <v>51</v>
      </c>
      <c r="K8" s="128" t="s">
        <v>52</v>
      </c>
      <c r="L8" s="113"/>
      <c r="M8" s="113"/>
      <c r="N8" s="113"/>
      <c r="O8" s="113"/>
      <c r="P8" s="115"/>
      <c r="Q8" s="125"/>
    </row>
    <row r="9" spans="1:17" ht="22.5" customHeight="1" thickBot="1" x14ac:dyDescent="0.25">
      <c r="A9" s="100"/>
      <c r="B9" s="102"/>
      <c r="C9" s="108"/>
      <c r="D9" s="127"/>
      <c r="E9" s="120"/>
      <c r="F9" s="129"/>
      <c r="G9" s="120"/>
      <c r="H9" s="120"/>
      <c r="I9" s="127"/>
      <c r="J9" s="119"/>
      <c r="K9" s="129"/>
      <c r="L9" s="113"/>
      <c r="M9" s="113"/>
      <c r="N9" s="113"/>
      <c r="O9" s="113"/>
      <c r="P9" s="115"/>
      <c r="Q9" s="125"/>
    </row>
    <row r="10" spans="1:17" s="1" customFormat="1" ht="19.5" customHeight="1" thickBot="1" x14ac:dyDescent="0.25">
      <c r="A10" s="31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  <c r="K10" s="32">
        <v>11</v>
      </c>
      <c r="L10" s="32">
        <v>12</v>
      </c>
      <c r="M10" s="32">
        <v>13</v>
      </c>
      <c r="N10" s="33">
        <v>14</v>
      </c>
      <c r="O10" s="33">
        <v>15</v>
      </c>
      <c r="P10" s="33">
        <v>16</v>
      </c>
      <c r="Q10" s="34">
        <v>17</v>
      </c>
    </row>
    <row r="11" spans="1:17" s="1" customFormat="1" ht="45" customHeight="1" x14ac:dyDescent="0.2">
      <c r="A11" s="28">
        <v>1</v>
      </c>
      <c r="B11" s="29" t="s">
        <v>55</v>
      </c>
      <c r="C11" s="30">
        <f>D11+G11++H11+I11+L11+M11+N11+O11+P11</f>
        <v>334</v>
      </c>
      <c r="D11" s="30">
        <f>E11+F11</f>
        <v>78</v>
      </c>
      <c r="E11" s="30">
        <f>SUM([1]Статистика!E11+[2]Статистика!E11+[3]Статистика!E11)</f>
        <v>75</v>
      </c>
      <c r="F11" s="30">
        <v>3</v>
      </c>
      <c r="G11" s="30">
        <f>SUM([1]Статистика!G11+[2]Статистика!G11+[3]Статистика!G11)</f>
        <v>0</v>
      </c>
      <c r="H11" s="30">
        <f>SUM([1]Статистика!H11+[2]Статистика!H11+[3]Статистика!H11)</f>
        <v>2</v>
      </c>
      <c r="I11" s="30">
        <f>J11+K11</f>
        <v>32</v>
      </c>
      <c r="J11" s="30">
        <f>SUM([1]Статистика!J11+[2]Статистика!J11+[3]Статистика!J11)</f>
        <v>19</v>
      </c>
      <c r="K11" s="30">
        <f>SUM([1]Статистика!K11+[2]Статистика!K11+[3]Статистика!K11)</f>
        <v>13</v>
      </c>
      <c r="L11" s="30">
        <f>SUM([1]Статистика!L11+[2]Статистика!L11+[3]Статистика!L11)</f>
        <v>155</v>
      </c>
      <c r="M11" s="30">
        <f>SUM([1]Статистика!M11+[2]Статистика!M11+[3]Статистика!M11)</f>
        <v>45</v>
      </c>
      <c r="N11" s="30">
        <f>SUM([1]Статистика!N11+[2]Статистика!N11+[3]Статистика!N11)</f>
        <v>8</v>
      </c>
      <c r="O11" s="30">
        <f>SUM([1]Статистика!O11+[2]Статистика!O11+[3]Статистика!O11)</f>
        <v>13</v>
      </c>
      <c r="P11" s="30">
        <f>SUM([1]Статистика!P11+[2]Статистика!P11+[3]Статистика!P11)</f>
        <v>1</v>
      </c>
      <c r="Q11" s="30">
        <f>SUM([1]Статистика!Q11+[2]Статистика!Q11+[3]Статистика!Q11)</f>
        <v>7</v>
      </c>
    </row>
    <row r="12" spans="1:17" s="1" customFormat="1" ht="40.5" customHeight="1" x14ac:dyDescent="0.2">
      <c r="A12" s="24">
        <v>2</v>
      </c>
      <c r="B12" s="20" t="s">
        <v>56</v>
      </c>
      <c r="C12" s="30">
        <f t="shared" ref="C12:C20" si="0">D12+G12++H12+I12+L12+M12+N12+O12+P12</f>
        <v>296</v>
      </c>
      <c r="D12" s="30">
        <f t="shared" ref="D12:D21" si="1">E12+F12</f>
        <v>54</v>
      </c>
      <c r="E12" s="30">
        <f>SUM([1]Статистика!E12+[2]Статистика!E12+[3]Статистика!E12)</f>
        <v>28</v>
      </c>
      <c r="F12" s="30">
        <f>SUM([1]Статистика!F12+[2]Статистика!F12+[3]Статистика!F12)</f>
        <v>26</v>
      </c>
      <c r="G12" s="30">
        <f>SUM([1]Статистика!G12+[2]Статистика!G12+[3]Статистика!G12)</f>
        <v>3</v>
      </c>
      <c r="H12" s="30">
        <f>SUM([1]Статистика!H12+[2]Статистика!H12+[3]Статистика!H12)</f>
        <v>0</v>
      </c>
      <c r="I12" s="30">
        <f t="shared" ref="I12:I21" si="2">J12+K12</f>
        <v>134</v>
      </c>
      <c r="J12" s="30">
        <f>SUM([1]Статистика!J12+[2]Статистика!J12+[3]Статистика!J12)</f>
        <v>55</v>
      </c>
      <c r="K12" s="30">
        <f>SUM([1]Статистика!K12+[2]Статистика!K12+[3]Статистика!K12)</f>
        <v>79</v>
      </c>
      <c r="L12" s="30">
        <f>SUM([1]Статистика!L12+[2]Статистика!L12+[3]Статистика!L12)</f>
        <v>96</v>
      </c>
      <c r="M12" s="30">
        <f>SUM([1]Статистика!M12+[2]Статистика!M12+[3]Статистика!M12)</f>
        <v>0</v>
      </c>
      <c r="N12" s="30">
        <f>SUM([1]Статистика!N12+[2]Статистика!N12+[3]Статистика!N12)</f>
        <v>0</v>
      </c>
      <c r="O12" s="30">
        <f>SUM([1]Статистика!O12+[2]Статистика!O12+[3]Статистика!O12)</f>
        <v>9</v>
      </c>
      <c r="P12" s="30">
        <f>SUM([1]Статистика!P12+[2]Статистика!P12+[3]Статистика!P12)</f>
        <v>0</v>
      </c>
      <c r="Q12" s="30">
        <f>SUM([1]Статистика!Q12+[2]Статистика!Q12+[3]Статистика!Q12)</f>
        <v>0</v>
      </c>
    </row>
    <row r="13" spans="1:17" ht="45" x14ac:dyDescent="0.2">
      <c r="A13" s="24">
        <v>3</v>
      </c>
      <c r="B13" s="20" t="s">
        <v>57</v>
      </c>
      <c r="C13" s="30">
        <f t="shared" si="0"/>
        <v>674</v>
      </c>
      <c r="D13" s="30">
        <f t="shared" si="1"/>
        <v>87</v>
      </c>
      <c r="E13" s="30">
        <f>SUM([1]Статистика!E13+[2]Статистика!E13+[3]Статистика!E13)</f>
        <v>44</v>
      </c>
      <c r="F13" s="30">
        <f>SUM([1]Статистика!F13+[2]Статистика!F13+[3]Статистика!F13)</f>
        <v>43</v>
      </c>
      <c r="G13" s="30">
        <f>SUM([1]Статистика!G13+[2]Статистика!G13+[3]Статистика!G13)</f>
        <v>40</v>
      </c>
      <c r="H13" s="30">
        <f>SUM([1]Статистика!H13+[2]Статистика!H13+[3]Статистика!H13)</f>
        <v>0</v>
      </c>
      <c r="I13" s="30">
        <f t="shared" si="2"/>
        <v>352</v>
      </c>
      <c r="J13" s="30">
        <f>SUM([1]Статистика!J13+[2]Статистика!J13+[3]Статистика!J13)</f>
        <v>122</v>
      </c>
      <c r="K13" s="30">
        <f>SUM([1]Статистика!K13+[2]Статистика!K13+[3]Статистика!K13)</f>
        <v>230</v>
      </c>
      <c r="L13" s="30">
        <f>SUM([1]Статистика!L13+[2]Статистика!L13+[3]Статистика!L13)</f>
        <v>174</v>
      </c>
      <c r="M13" s="30">
        <f>SUM([1]Статистика!M13+[2]Статистика!M13+[3]Статистика!M13)</f>
        <v>1</v>
      </c>
      <c r="N13" s="30">
        <f>SUM([1]Статистика!N13+[2]Статистика!N13+[3]Статистика!N13)</f>
        <v>0</v>
      </c>
      <c r="O13" s="30">
        <f>SUM([1]Статистика!O13+[2]Статистика!O13+[3]Статистика!O13)</f>
        <v>20</v>
      </c>
      <c r="P13" s="30">
        <f>SUM([1]Статистика!P13+[2]Статистика!P13+[3]Статистика!P13)</f>
        <v>0</v>
      </c>
      <c r="Q13" s="30">
        <f>SUM([1]Статистика!Q13+[2]Статистика!Q13+[3]Статистика!Q13)</f>
        <v>4</v>
      </c>
    </row>
    <row r="14" spans="1:17" ht="45" x14ac:dyDescent="0.2">
      <c r="A14" s="24">
        <v>4</v>
      </c>
      <c r="B14" s="20" t="s">
        <v>58</v>
      </c>
      <c r="C14" s="30">
        <f t="shared" si="0"/>
        <v>432</v>
      </c>
      <c r="D14" s="30">
        <f t="shared" si="1"/>
        <v>53</v>
      </c>
      <c r="E14" s="30">
        <f>SUM([1]Статистика!E14+[2]Статистика!E14+[3]Статистика!E14)</f>
        <v>19</v>
      </c>
      <c r="F14" s="30">
        <f>SUM([1]Статистика!F14+[2]Статистика!F14+[3]Статистика!F14)</f>
        <v>34</v>
      </c>
      <c r="G14" s="30">
        <f>SUM([1]Статистика!G14+[2]Статистика!G14+[3]Статистика!G14)</f>
        <v>5</v>
      </c>
      <c r="H14" s="30">
        <f>SUM([1]Статистика!H14+[2]Статистика!H14+[3]Статистика!H14)</f>
        <v>0</v>
      </c>
      <c r="I14" s="30">
        <f t="shared" si="2"/>
        <v>258</v>
      </c>
      <c r="J14" s="30">
        <f>SUM([1]Статистика!J14+[2]Статистика!J14+[3]Статистика!J14)</f>
        <v>76</v>
      </c>
      <c r="K14" s="30">
        <f>SUM([1]Статистика!K14+[2]Статистика!K14+[3]Статистика!K14)</f>
        <v>182</v>
      </c>
      <c r="L14" s="30">
        <f>SUM([1]Статистика!L14+[2]Статистика!L14+[3]Статистика!L14)</f>
        <v>96</v>
      </c>
      <c r="M14" s="30">
        <f>SUM([1]Статистика!M14+[2]Статистика!M14+[3]Статистика!M14)</f>
        <v>0</v>
      </c>
      <c r="N14" s="30">
        <f>SUM([1]Статистика!N14+[2]Статистика!N14+[3]Статистика!N14)</f>
        <v>0</v>
      </c>
      <c r="O14" s="30">
        <f>SUM([1]Статистика!O14+[2]Статистика!O14+[3]Статистика!O14)</f>
        <v>20</v>
      </c>
      <c r="P14" s="30">
        <f>SUM([1]Статистика!P14+[2]Статистика!P14+[3]Статистика!P14)</f>
        <v>0</v>
      </c>
      <c r="Q14" s="30">
        <f>SUM([1]Статистика!Q14+[2]Статистика!Q14+[3]Статистика!Q14)</f>
        <v>13</v>
      </c>
    </row>
    <row r="15" spans="1:17" ht="45" x14ac:dyDescent="0.2">
      <c r="A15" s="24">
        <v>5</v>
      </c>
      <c r="B15" s="20" t="s">
        <v>59</v>
      </c>
      <c r="C15" s="30">
        <f t="shared" si="0"/>
        <v>200</v>
      </c>
      <c r="D15" s="30">
        <f t="shared" si="1"/>
        <v>28</v>
      </c>
      <c r="E15" s="30">
        <f>SUM([1]Статистика!E15+[2]Статистика!E15+[3]Статистика!E15)</f>
        <v>12</v>
      </c>
      <c r="F15" s="30">
        <f>SUM([1]Статистика!F15+[2]Статистика!F15+[3]Статистика!F15)</f>
        <v>16</v>
      </c>
      <c r="G15" s="30">
        <f>SUM([1]Статистика!G15+[2]Статистика!G15+[3]Статистика!G15)</f>
        <v>0</v>
      </c>
      <c r="H15" s="30">
        <f>SUM([1]Статистика!H15+[2]Статистика!H15+[3]Статистика!H15)</f>
        <v>0</v>
      </c>
      <c r="I15" s="30">
        <f t="shared" si="2"/>
        <v>110</v>
      </c>
      <c r="J15" s="30">
        <f>SUM([1]Статистика!J15+[2]Статистика!J15+[3]Статистика!J15)</f>
        <v>35</v>
      </c>
      <c r="K15" s="30">
        <f>SUM([1]Статистика!K15+[2]Статистика!K15+[3]Статистика!K15)</f>
        <v>75</v>
      </c>
      <c r="L15" s="30">
        <f>SUM([1]Статистика!L15+[2]Статистика!L15+[3]Статистика!L15)</f>
        <v>52</v>
      </c>
      <c r="M15" s="30">
        <f>SUM([1]Статистика!M15+[2]Статистика!M15+[3]Статистика!M15)</f>
        <v>0</v>
      </c>
      <c r="N15" s="30">
        <f>SUM([1]Статистика!N15+[2]Статистика!N15+[3]Статистика!N15)</f>
        <v>0</v>
      </c>
      <c r="O15" s="30">
        <f>SUM([1]Статистика!O15+[2]Статистика!O15+[3]Статистика!O15)</f>
        <v>10</v>
      </c>
      <c r="P15" s="30">
        <f>SUM([1]Статистика!P15+[2]Статистика!P15+[3]Статистика!P15)</f>
        <v>0</v>
      </c>
      <c r="Q15" s="30">
        <f>SUM([1]Статистика!Q15+[2]Статистика!Q15+[3]Статистика!Q15)</f>
        <v>8</v>
      </c>
    </row>
    <row r="16" spans="1:17" ht="45" x14ac:dyDescent="0.2">
      <c r="A16" s="24">
        <v>6</v>
      </c>
      <c r="B16" s="20" t="s">
        <v>60</v>
      </c>
      <c r="C16" s="30">
        <f>D16+G16++H16+I16+L16+M16+N16+O16+P16</f>
        <v>215</v>
      </c>
      <c r="D16" s="30">
        <f t="shared" si="1"/>
        <v>33</v>
      </c>
      <c r="E16" s="30">
        <f>SUM([1]Статистика!E16+[2]Статистика!E16+[3]Статистика!E16)</f>
        <v>12</v>
      </c>
      <c r="F16" s="30">
        <f>SUM([1]Статистика!F16+[2]Статистика!F16+[3]Статистика!F16)</f>
        <v>21</v>
      </c>
      <c r="G16" s="30">
        <f>SUM([1]Статистика!G16+[2]Статистика!G16+[3]Статистика!G16)</f>
        <v>6</v>
      </c>
      <c r="H16" s="30">
        <f>SUM([1]Статистика!H16+[2]Статистика!H16+[3]Статистика!H16)</f>
        <v>0</v>
      </c>
      <c r="I16" s="30">
        <f t="shared" si="2"/>
        <v>133</v>
      </c>
      <c r="J16" s="30">
        <f>SUM([1]Статистика!J16+[2]Статистика!J16+[3]Статистика!J16)</f>
        <v>53</v>
      </c>
      <c r="K16" s="30">
        <f>SUM([1]Статистика!K16+[2]Статистика!K16+[3]Статистика!K16)</f>
        <v>80</v>
      </c>
      <c r="L16" s="30">
        <f>SUM([1]Статистика!L16+[2]Статистика!L16+[3]Статистика!L16)</f>
        <v>33</v>
      </c>
      <c r="M16" s="30">
        <f>SUM([1]Статистика!M16+[2]Статистика!M16+[3]Статистика!M16)</f>
        <v>0</v>
      </c>
      <c r="N16" s="30">
        <f>SUM([1]Статистика!N16+[2]Статистика!N16+[3]Статистика!N16)</f>
        <v>0</v>
      </c>
      <c r="O16" s="30">
        <f>SUM([1]Статистика!O16+[2]Статистика!O16+[3]Статистика!O16)</f>
        <v>10</v>
      </c>
      <c r="P16" s="30">
        <f>SUM([1]Статистика!P16+[2]Статистика!P16+[3]Статистика!P16)</f>
        <v>0</v>
      </c>
      <c r="Q16" s="30">
        <f>SUM([1]Статистика!Q16+[2]Статистика!Q16+[3]Статистика!Q16)</f>
        <v>0</v>
      </c>
    </row>
    <row r="17" spans="1:17" ht="45" x14ac:dyDescent="0.2">
      <c r="A17" s="24">
        <v>7</v>
      </c>
      <c r="B17" s="20" t="s">
        <v>61</v>
      </c>
      <c r="C17" s="30">
        <f t="shared" si="0"/>
        <v>242</v>
      </c>
      <c r="D17" s="30">
        <f t="shared" si="1"/>
        <v>38</v>
      </c>
      <c r="E17" s="30">
        <f>SUM([1]Статистика!E17+[2]Статистика!E17+[3]Статистика!E17)</f>
        <v>16</v>
      </c>
      <c r="F17" s="30">
        <f>SUM([1]Статистика!F17+[2]Статистика!F17+[3]Статистика!F17)</f>
        <v>22</v>
      </c>
      <c r="G17" s="30">
        <f>SUM([1]Статистика!G17+[2]Статистика!G17+[3]Статистика!G17)</f>
        <v>0</v>
      </c>
      <c r="H17" s="30">
        <f>SUM([1]Статистика!H17+[2]Статистика!H17+[3]Статистика!H17)</f>
        <v>0</v>
      </c>
      <c r="I17" s="30">
        <f t="shared" si="2"/>
        <v>144</v>
      </c>
      <c r="J17" s="30">
        <f>SUM([1]Статистика!J17+[2]Статистика!J17+[3]Статистика!J17)</f>
        <v>47</v>
      </c>
      <c r="K17" s="30">
        <f>SUM([1]Статистика!K17+[2]Статистика!K17+[3]Статистика!K17)</f>
        <v>97</v>
      </c>
      <c r="L17" s="30">
        <f>SUM([1]Статистика!L17+[2]Статистика!L17+[3]Статистика!L17)</f>
        <v>57</v>
      </c>
      <c r="M17" s="30">
        <f>SUM([1]Статистика!M17+[2]Статистика!M17+[3]Статистика!M17)</f>
        <v>0</v>
      </c>
      <c r="N17" s="30">
        <f>SUM([1]Статистика!N17+[2]Статистика!N17+[3]Статистика!N17)</f>
        <v>0</v>
      </c>
      <c r="O17" s="30">
        <f>SUM([1]Статистика!O17+[2]Статистика!O17+[3]Статистика!O17)</f>
        <v>3</v>
      </c>
      <c r="P17" s="30">
        <f>SUM([1]Статистика!P17+[2]Статистика!P17+[3]Статистика!P17)</f>
        <v>0</v>
      </c>
      <c r="Q17" s="30">
        <f>SUM([1]Статистика!Q17+[2]Статистика!Q17+[3]Статистика!Q17)</f>
        <v>4</v>
      </c>
    </row>
    <row r="18" spans="1:17" ht="45" x14ac:dyDescent="0.2">
      <c r="A18" s="24">
        <v>8</v>
      </c>
      <c r="B18" s="20" t="s">
        <v>62</v>
      </c>
      <c r="C18" s="30">
        <f t="shared" si="0"/>
        <v>289</v>
      </c>
      <c r="D18" s="30">
        <f t="shared" si="1"/>
        <v>55</v>
      </c>
      <c r="E18" s="30">
        <f>SUM([1]Статистика!E18+[2]Статистика!E18+[3]Статистика!E18)</f>
        <v>21</v>
      </c>
      <c r="F18" s="30">
        <f>SUM([1]Статистика!F18+[2]Статистика!F18+[3]Статистика!F18)</f>
        <v>34</v>
      </c>
      <c r="G18" s="30">
        <f>SUM([1]Статистика!G18+[2]Статистика!G18+[3]Статистика!G18)</f>
        <v>0</v>
      </c>
      <c r="H18" s="30">
        <f>SUM([1]Статистика!H18+[2]Статистика!H18+[3]Статистика!H18)</f>
        <v>0</v>
      </c>
      <c r="I18" s="30">
        <f t="shared" si="2"/>
        <v>151</v>
      </c>
      <c r="J18" s="30">
        <f>SUM([1]Статистика!J18+[2]Статистика!J18+[3]Статистика!J18)</f>
        <v>44</v>
      </c>
      <c r="K18" s="30">
        <f>SUM([1]Статистика!K18+[2]Статистика!K18+[3]Статистика!K18)</f>
        <v>107</v>
      </c>
      <c r="L18" s="30">
        <f>SUM([1]Статистика!L18+[2]Статистика!L18+[3]Статистика!L18)</f>
        <v>67</v>
      </c>
      <c r="M18" s="30">
        <f>SUM([1]Статистика!M18+[2]Статистика!M18+[3]Статистика!M18)</f>
        <v>0</v>
      </c>
      <c r="N18" s="30">
        <f>SUM([1]Статистика!N18+[2]Статистика!N18+[3]Статистика!N18)</f>
        <v>0</v>
      </c>
      <c r="O18" s="30">
        <f>SUM([1]Статистика!O18+[2]Статистика!O18+[3]Статистика!O18)</f>
        <v>16</v>
      </c>
      <c r="P18" s="30">
        <f>SUM([1]Статистика!P18+[2]Статистика!P18+[3]Статистика!P18)</f>
        <v>0</v>
      </c>
      <c r="Q18" s="30">
        <f>SUM([1]Статистика!Q18+[2]Статистика!Q18+[3]Статистика!Q18)</f>
        <v>0</v>
      </c>
    </row>
    <row r="19" spans="1:17" ht="45" x14ac:dyDescent="0.2">
      <c r="A19" s="24">
        <v>9</v>
      </c>
      <c r="B19" s="20" t="s">
        <v>63</v>
      </c>
      <c r="C19" s="30">
        <f t="shared" si="0"/>
        <v>1260</v>
      </c>
      <c r="D19" s="30">
        <f t="shared" si="1"/>
        <v>155</v>
      </c>
      <c r="E19" s="30">
        <f>SUM([1]Статистика!E19+[2]Статистика!E19+[3]Статистика!E19)</f>
        <v>60</v>
      </c>
      <c r="F19" s="30">
        <f>SUM([1]Статистика!F19+[2]Статистика!F19+[3]Статистика!F19)</f>
        <v>95</v>
      </c>
      <c r="G19" s="30">
        <f>SUM([1]Статистика!G19+[2]Статистика!G19+[3]Статистика!G19)</f>
        <v>18</v>
      </c>
      <c r="H19" s="30">
        <f>SUM([1]Статистика!H19+[2]Статистика!H19+[3]Статистика!H19)</f>
        <v>0</v>
      </c>
      <c r="I19" s="30">
        <f t="shared" si="2"/>
        <v>752</v>
      </c>
      <c r="J19" s="30">
        <f>SUM([1]Статистика!J19+[2]Статистика!J19+[3]Статистика!J19)</f>
        <v>156</v>
      </c>
      <c r="K19" s="30">
        <v>596</v>
      </c>
      <c r="L19" s="30">
        <f>SUM([1]Статистика!L19+[2]Статистика!L19+[3]Статистика!L19)</f>
        <v>260</v>
      </c>
      <c r="M19" s="30">
        <f>SUM([1]Статистика!M19+[2]Статистика!M19+[3]Статистика!M19)</f>
        <v>0</v>
      </c>
      <c r="N19" s="30">
        <f>SUM([1]Статистика!N19+[2]Статистика!N19+[3]Статистика!N19)</f>
        <v>0</v>
      </c>
      <c r="O19" s="30">
        <f>SUM([1]Статистика!O19+[2]Статистика!O19+[3]Статистика!O19)</f>
        <v>75</v>
      </c>
      <c r="P19" s="30">
        <f>SUM([1]Статистика!P19+[2]Статистика!P19+[3]Статистика!P19)</f>
        <v>0</v>
      </c>
      <c r="Q19" s="30">
        <f>SUM([1]Статистика!Q19+[2]Статистика!Q19+[3]Статистика!Q19)</f>
        <v>0</v>
      </c>
    </row>
    <row r="20" spans="1:17" ht="45" x14ac:dyDescent="0.2">
      <c r="A20" s="24">
        <v>10</v>
      </c>
      <c r="B20" s="20" t="s">
        <v>64</v>
      </c>
      <c r="C20" s="30">
        <f t="shared" si="0"/>
        <v>1189</v>
      </c>
      <c r="D20" s="30">
        <f t="shared" si="1"/>
        <v>184</v>
      </c>
      <c r="E20" s="30">
        <f>SUM([1]Статистика!E20+[2]Статистика!E20+[3]Статистика!E20)</f>
        <v>87</v>
      </c>
      <c r="F20" s="30">
        <f>SUM([1]Статистика!F20+[2]Статистика!F20+[3]Статистика!F20)</f>
        <v>97</v>
      </c>
      <c r="G20" s="30">
        <f>SUM([1]Статистика!G20+[2]Статистика!G20+[3]Статистика!G20)</f>
        <v>0</v>
      </c>
      <c r="H20" s="30">
        <f>SUM([1]Статистика!H20+[2]Статистика!H20+[3]Статистика!H20)</f>
        <v>0</v>
      </c>
      <c r="I20" s="30">
        <f t="shared" si="2"/>
        <v>943</v>
      </c>
      <c r="J20" s="30">
        <f>SUM([1]Статистика!J20+[2]Статистика!J20+[3]Статистика!J20)</f>
        <v>216</v>
      </c>
      <c r="K20" s="30">
        <f>SUM([1]Статистика!K20+[2]Статистика!K20+[3]Статистика!K20)</f>
        <v>727</v>
      </c>
      <c r="L20" s="30">
        <f>SUM([1]Статистика!L20+[2]Статистика!L20+[3]Статистика!L20)</f>
        <v>35</v>
      </c>
      <c r="M20" s="30">
        <f>SUM([1]Статистика!M20+[2]Статистика!M20+[3]Статистика!M20)</f>
        <v>0</v>
      </c>
      <c r="N20" s="30">
        <f>SUM([1]Статистика!N20+[2]Статистика!N20+[3]Статистика!N20)</f>
        <v>0</v>
      </c>
      <c r="O20" s="30">
        <f>SUM([1]Статистика!O20+[2]Статистика!O20+[3]Статистика!O20)</f>
        <v>27</v>
      </c>
      <c r="P20" s="30">
        <f>SUM([1]Статистика!P20+[2]Статистика!P20+[3]Статистика!P20)</f>
        <v>0</v>
      </c>
      <c r="Q20" s="30">
        <f>SUM([1]Статистика!Q20+[2]Статистика!Q20+[3]Статистика!Q20)</f>
        <v>6</v>
      </c>
    </row>
    <row r="21" spans="1:17" ht="45.75" thickBot="1" x14ac:dyDescent="0.25">
      <c r="A21" s="25">
        <v>11</v>
      </c>
      <c r="B21" s="22" t="s">
        <v>65</v>
      </c>
      <c r="C21" s="30">
        <f>D21+G21++H21+I21+L21+M21+N21+O21+P21</f>
        <v>1195</v>
      </c>
      <c r="D21" s="30">
        <f t="shared" si="1"/>
        <v>125</v>
      </c>
      <c r="E21" s="30">
        <f>SUM([1]Статистика!E21+[2]Статистика!E21+[3]Статистика!E21)</f>
        <v>55</v>
      </c>
      <c r="F21" s="30">
        <f>SUM([1]Статистика!F21+[2]Статистика!F21+[3]Статистика!F21)</f>
        <v>70</v>
      </c>
      <c r="G21" s="30">
        <f>SUM([1]Статистика!G21+[2]Статистика!G21+[3]Статистика!G21)</f>
        <v>109</v>
      </c>
      <c r="H21" s="30">
        <f>SUM([1]Статистика!H21+[2]Статистика!H21+[3]Статистика!H21)</f>
        <v>0</v>
      </c>
      <c r="I21" s="30">
        <f t="shared" si="2"/>
        <v>709</v>
      </c>
      <c r="J21" s="30">
        <f>SUM([1]Статистика!J21+[2]Статистика!J21+[3]Статистика!J21)</f>
        <v>208</v>
      </c>
      <c r="K21" s="30">
        <v>501</v>
      </c>
      <c r="L21" s="30">
        <f>SUM([1]Статистика!L21+[2]Статистика!L21+[3]Статистика!L21)</f>
        <v>203</v>
      </c>
      <c r="M21" s="30">
        <f>SUM([1]Статистика!M21+[2]Статистика!M21+[3]Статистика!M21)</f>
        <v>0</v>
      </c>
      <c r="N21" s="30">
        <f>SUM([1]Статистика!N21+[2]Статистика!N21+[3]Статистика!N21)</f>
        <v>0</v>
      </c>
      <c r="O21" s="30">
        <f>SUM([1]Статистика!O21+[2]Статистика!O21+[3]Статистика!O21)</f>
        <v>49</v>
      </c>
      <c r="P21" s="30">
        <f>SUM([1]Статистика!P21+[2]Статистика!P21+[3]Статистика!P21)</f>
        <v>0</v>
      </c>
      <c r="Q21" s="30">
        <f>SUM([1]Статистика!Q21+[2]Статистика!Q21+[3]Статистика!Q21)</f>
        <v>0</v>
      </c>
    </row>
    <row r="22" spans="1:17" ht="15" thickBot="1" x14ac:dyDescent="0.25">
      <c r="A22" s="97" t="s">
        <v>66</v>
      </c>
      <c r="B22" s="98"/>
      <c r="C22" s="23">
        <f>SUM(C12:C21)</f>
        <v>5992</v>
      </c>
      <c r="D22" s="23">
        <f t="shared" ref="D22:Q22" si="3">SUM(D12:D21)</f>
        <v>812</v>
      </c>
      <c r="E22" s="23">
        <f t="shared" si="3"/>
        <v>354</v>
      </c>
      <c r="F22" s="23">
        <f t="shared" si="3"/>
        <v>458</v>
      </c>
      <c r="G22" s="23">
        <f t="shared" si="3"/>
        <v>181</v>
      </c>
      <c r="H22" s="23">
        <f t="shared" si="3"/>
        <v>0</v>
      </c>
      <c r="I22" s="23">
        <f t="shared" si="3"/>
        <v>3686</v>
      </c>
      <c r="J22" s="23">
        <f t="shared" si="3"/>
        <v>1012</v>
      </c>
      <c r="K22" s="23">
        <f t="shared" si="3"/>
        <v>2674</v>
      </c>
      <c r="L22" s="23">
        <f t="shared" si="3"/>
        <v>1073</v>
      </c>
      <c r="M22" s="23">
        <f t="shared" si="3"/>
        <v>1</v>
      </c>
      <c r="N22" s="23">
        <f t="shared" si="3"/>
        <v>0</v>
      </c>
      <c r="O22" s="23">
        <f t="shared" si="3"/>
        <v>239</v>
      </c>
      <c r="P22" s="23">
        <f t="shared" si="3"/>
        <v>0</v>
      </c>
      <c r="Q22" s="23">
        <f t="shared" si="3"/>
        <v>35</v>
      </c>
    </row>
    <row r="23" spans="1:17" ht="15" customHeight="1" thickBot="1" x14ac:dyDescent="0.25">
      <c r="A23" s="91" t="s">
        <v>67</v>
      </c>
      <c r="B23" s="92"/>
      <c r="C23" s="23">
        <f>C22+C11</f>
        <v>6326</v>
      </c>
      <c r="D23" s="23">
        <f t="shared" ref="D23:Q23" si="4">D22+D11</f>
        <v>890</v>
      </c>
      <c r="E23" s="23">
        <f t="shared" si="4"/>
        <v>429</v>
      </c>
      <c r="F23" s="23">
        <f t="shared" si="4"/>
        <v>461</v>
      </c>
      <c r="G23" s="23">
        <f t="shared" si="4"/>
        <v>181</v>
      </c>
      <c r="H23" s="23">
        <f t="shared" si="4"/>
        <v>2</v>
      </c>
      <c r="I23" s="23">
        <f t="shared" si="4"/>
        <v>3718</v>
      </c>
      <c r="J23" s="23">
        <f t="shared" si="4"/>
        <v>1031</v>
      </c>
      <c r="K23" s="23">
        <f t="shared" si="4"/>
        <v>2687</v>
      </c>
      <c r="L23" s="23">
        <f t="shared" si="4"/>
        <v>1228</v>
      </c>
      <c r="M23" s="23">
        <f t="shared" si="4"/>
        <v>46</v>
      </c>
      <c r="N23" s="23">
        <f t="shared" si="4"/>
        <v>8</v>
      </c>
      <c r="O23" s="23">
        <f t="shared" si="4"/>
        <v>252</v>
      </c>
      <c r="P23" s="23">
        <f t="shared" si="4"/>
        <v>1</v>
      </c>
      <c r="Q23" s="23">
        <f t="shared" si="4"/>
        <v>42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view="pageBreakPreview" zoomScaleNormal="100" zoomScaleSheetLayoutView="100" workbookViewId="0">
      <selection activeCell="F49" sqref="F49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93" t="s">
        <v>73</v>
      </c>
      <c r="G1" s="94"/>
      <c r="H1" s="94"/>
      <c r="I1" s="145"/>
      <c r="J1" s="145"/>
      <c r="K1" s="145"/>
      <c r="L1" s="145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  <c r="HW1" s="139"/>
      <c r="HX1" s="139"/>
      <c r="HY1" s="139"/>
      <c r="HZ1" s="139"/>
      <c r="IA1" s="139"/>
      <c r="IB1" s="139"/>
      <c r="IC1" s="139"/>
      <c r="ID1" s="139"/>
      <c r="IE1" s="139"/>
      <c r="IF1" s="139"/>
      <c r="IG1" s="139"/>
      <c r="IH1" s="139"/>
      <c r="II1" s="139"/>
      <c r="IJ1" s="139"/>
      <c r="IK1" s="139"/>
      <c r="IL1" s="139"/>
      <c r="IM1" s="139"/>
      <c r="IN1" s="139"/>
      <c r="IO1" s="139"/>
      <c r="IP1" s="139"/>
      <c r="IQ1" s="139"/>
      <c r="IR1" s="139"/>
      <c r="IS1" s="139"/>
      <c r="IT1" s="139"/>
      <c r="IU1" s="139"/>
      <c r="IV1" s="139"/>
    </row>
    <row r="2" spans="1:256" ht="0.75" hidden="1" customHeight="1" x14ac:dyDescent="0.3">
      <c r="A2" s="152"/>
      <c r="B2" s="152"/>
      <c r="C2" s="152"/>
      <c r="D2" s="152"/>
      <c r="E2" s="152"/>
      <c r="F2" s="152"/>
      <c r="G2" s="152"/>
      <c r="H2" s="152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95" t="s">
        <v>74</v>
      </c>
      <c r="B3" s="95"/>
      <c r="C3" s="95"/>
      <c r="D3" s="95"/>
      <c r="E3" s="95"/>
      <c r="F3" s="95"/>
      <c r="G3" s="95"/>
      <c r="H3" s="95"/>
      <c r="I3" s="136"/>
      <c r="J3" s="136"/>
      <c r="K3" s="136"/>
      <c r="L3" s="136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ht="69.75" hidden="1" customHeight="1" x14ac:dyDescent="0.2">
      <c r="A4" s="138"/>
      <c r="B4" s="138"/>
      <c r="C4" s="138"/>
      <c r="D4" s="138"/>
      <c r="E4" s="138"/>
      <c r="F4" s="138"/>
      <c r="G4" s="138"/>
      <c r="H4" s="138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ht="27" customHeight="1" thickBot="1" x14ac:dyDescent="0.3">
      <c r="A5" s="133" t="s">
        <v>2</v>
      </c>
      <c r="B5" s="131" t="s">
        <v>3</v>
      </c>
      <c r="C5" s="140" t="s">
        <v>68</v>
      </c>
      <c r="D5" s="141"/>
      <c r="E5" s="146" t="s">
        <v>69</v>
      </c>
      <c r="F5" s="147"/>
      <c r="G5" s="148" t="s">
        <v>42</v>
      </c>
      <c r="H5" s="150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34"/>
      <c r="B6" s="132"/>
      <c r="C6" s="42" t="s">
        <v>53</v>
      </c>
      <c r="D6" s="43" t="s">
        <v>54</v>
      </c>
      <c r="E6" s="38" t="s">
        <v>53</v>
      </c>
      <c r="F6" s="39" t="s">
        <v>54</v>
      </c>
      <c r="G6" s="149"/>
      <c r="H6" s="151"/>
    </row>
    <row r="7" spans="1:256" ht="48.75" customHeight="1" x14ac:dyDescent="0.25">
      <c r="A7" s="51">
        <v>1</v>
      </c>
      <c r="B7" s="52" t="s">
        <v>77</v>
      </c>
      <c r="C7" s="49"/>
      <c r="D7" s="50"/>
      <c r="E7" s="53"/>
      <c r="F7" s="54">
        <v>2</v>
      </c>
      <c r="G7" s="55">
        <f>SUM(C7:F7)</f>
        <v>2</v>
      </c>
      <c r="H7" s="56">
        <f>G7/G50</f>
        <v>3.1615554852987672E-4</v>
      </c>
    </row>
    <row r="8" spans="1:256" ht="16.5" customHeight="1" x14ac:dyDescent="0.25">
      <c r="A8" s="51">
        <v>2</v>
      </c>
      <c r="B8" s="57" t="s">
        <v>78</v>
      </c>
      <c r="C8" s="58"/>
      <c r="D8" s="59"/>
      <c r="E8" s="60"/>
      <c r="F8" s="61">
        <v>1</v>
      </c>
      <c r="G8" s="55">
        <f t="shared" ref="G8:G17" si="0">SUM(C8:F8)</f>
        <v>1</v>
      </c>
      <c r="H8" s="62">
        <f>G8/G50</f>
        <v>1.5807777426493836E-4</v>
      </c>
    </row>
    <row r="9" spans="1:256" ht="33.75" customHeight="1" x14ac:dyDescent="0.25">
      <c r="A9" s="51">
        <v>1</v>
      </c>
      <c r="B9" s="57" t="s">
        <v>79</v>
      </c>
      <c r="C9" s="63"/>
      <c r="D9" s="64"/>
      <c r="E9" s="60">
        <v>3</v>
      </c>
      <c r="F9" s="65">
        <v>21</v>
      </c>
      <c r="G9" s="55">
        <f t="shared" si="0"/>
        <v>24</v>
      </c>
      <c r="H9" s="62">
        <f>G9/G50</f>
        <v>3.7938665823585203E-3</v>
      </c>
    </row>
    <row r="10" spans="1:256" ht="47.25" customHeight="1" x14ac:dyDescent="0.25">
      <c r="A10" s="51">
        <v>2</v>
      </c>
      <c r="B10" s="57" t="s">
        <v>80</v>
      </c>
      <c r="C10" s="63"/>
      <c r="D10" s="64"/>
      <c r="E10" s="60">
        <v>6</v>
      </c>
      <c r="F10" s="65">
        <v>3</v>
      </c>
      <c r="G10" s="55">
        <f t="shared" si="0"/>
        <v>9</v>
      </c>
      <c r="H10" s="62">
        <f>G10/G50</f>
        <v>1.422699968384445E-3</v>
      </c>
    </row>
    <row r="11" spans="1:256" ht="47.25" customHeight="1" x14ac:dyDescent="0.25">
      <c r="A11" s="51">
        <v>3</v>
      </c>
      <c r="B11" s="57" t="s">
        <v>81</v>
      </c>
      <c r="C11" s="63"/>
      <c r="D11" s="64"/>
      <c r="E11" s="60">
        <v>4</v>
      </c>
      <c r="F11" s="65"/>
      <c r="G11" s="55">
        <f t="shared" si="0"/>
        <v>4</v>
      </c>
      <c r="H11" s="62">
        <f>G11/G50</f>
        <v>6.3231109705975345E-4</v>
      </c>
    </row>
    <row r="12" spans="1:256" ht="66" customHeight="1" x14ac:dyDescent="0.25">
      <c r="A12" s="51">
        <v>4</v>
      </c>
      <c r="B12" s="57" t="s">
        <v>82</v>
      </c>
      <c r="C12" s="63"/>
      <c r="D12" s="64"/>
      <c r="E12" s="60">
        <v>3</v>
      </c>
      <c r="F12" s="65">
        <v>2</v>
      </c>
      <c r="G12" s="55">
        <f t="shared" si="0"/>
        <v>5</v>
      </c>
      <c r="H12" s="62">
        <f>G12/G50</f>
        <v>7.903888713246917E-4</v>
      </c>
    </row>
    <row r="13" spans="1:256" ht="35.25" customHeight="1" x14ac:dyDescent="0.25">
      <c r="A13" s="51"/>
      <c r="B13" s="57" t="s">
        <v>100</v>
      </c>
      <c r="C13" s="63"/>
      <c r="D13" s="64"/>
      <c r="E13" s="60"/>
      <c r="F13" s="65">
        <v>1</v>
      </c>
      <c r="G13" s="55">
        <f t="shared" ref="G13" si="1">SUM(C13:F13)</f>
        <v>1</v>
      </c>
      <c r="H13" s="62">
        <f>G13/G50</f>
        <v>1.5807777426493836E-4</v>
      </c>
    </row>
    <row r="14" spans="1:256" ht="48.75" customHeight="1" x14ac:dyDescent="0.25">
      <c r="A14" s="51"/>
      <c r="B14" s="57" t="s">
        <v>101</v>
      </c>
      <c r="C14" s="63"/>
      <c r="D14" s="64"/>
      <c r="E14" s="60"/>
      <c r="F14" s="65">
        <v>1</v>
      </c>
      <c r="G14" s="55">
        <f t="shared" ref="G14" si="2">SUM(C14:F14)</f>
        <v>1</v>
      </c>
      <c r="H14" s="62">
        <f>G14/G50</f>
        <v>1.5807777426493836E-4</v>
      </c>
    </row>
    <row r="15" spans="1:256" ht="51" customHeight="1" x14ac:dyDescent="0.25">
      <c r="A15" s="51">
        <v>5</v>
      </c>
      <c r="B15" s="57" t="s">
        <v>83</v>
      </c>
      <c r="C15" s="63"/>
      <c r="D15" s="64"/>
      <c r="E15" s="60"/>
      <c r="F15" s="65">
        <v>2</v>
      </c>
      <c r="G15" s="55">
        <f t="shared" si="0"/>
        <v>2</v>
      </c>
      <c r="H15" s="62">
        <f>G15/G50</f>
        <v>3.1615554852987672E-4</v>
      </c>
    </row>
    <row r="16" spans="1:256" ht="31.5" customHeight="1" x14ac:dyDescent="0.25">
      <c r="A16" s="51">
        <v>6</v>
      </c>
      <c r="B16" s="66" t="s">
        <v>84</v>
      </c>
      <c r="C16" s="63"/>
      <c r="D16" s="64"/>
      <c r="E16" s="60"/>
      <c r="F16" s="67">
        <v>1</v>
      </c>
      <c r="G16" s="55">
        <f t="shared" si="0"/>
        <v>1</v>
      </c>
      <c r="H16" s="62">
        <f>G16/G50</f>
        <v>1.5807777426493836E-4</v>
      </c>
    </row>
    <row r="17" spans="1:8" ht="35.25" customHeight="1" x14ac:dyDescent="0.25">
      <c r="A17" s="68">
        <v>6</v>
      </c>
      <c r="B17" s="69" t="s">
        <v>85</v>
      </c>
      <c r="C17" s="70"/>
      <c r="D17" s="71"/>
      <c r="E17" s="72">
        <v>14</v>
      </c>
      <c r="F17" s="65">
        <v>69</v>
      </c>
      <c r="G17" s="55">
        <f t="shared" si="0"/>
        <v>83</v>
      </c>
      <c r="H17" s="62">
        <f>G17/G50</f>
        <v>1.3120455263989883E-2</v>
      </c>
    </row>
    <row r="18" spans="1:8" ht="19.5" customHeight="1" x14ac:dyDescent="0.2">
      <c r="A18" s="73">
        <v>7</v>
      </c>
      <c r="B18" s="74" t="s">
        <v>6</v>
      </c>
      <c r="C18" s="70">
        <v>5</v>
      </c>
      <c r="D18" s="75"/>
      <c r="E18" s="76">
        <v>223</v>
      </c>
      <c r="F18" s="75">
        <v>129</v>
      </c>
      <c r="G18" s="55">
        <f>SUM(C18:F18)</f>
        <v>357</v>
      </c>
      <c r="H18" s="62">
        <f>G18/G50</f>
        <v>5.6433765412582992E-2</v>
      </c>
    </row>
    <row r="19" spans="1:8" ht="19.5" customHeight="1" x14ac:dyDescent="0.2">
      <c r="A19" s="73">
        <v>8</v>
      </c>
      <c r="B19" s="74" t="s">
        <v>86</v>
      </c>
      <c r="C19" s="70">
        <v>1</v>
      </c>
      <c r="D19" s="75"/>
      <c r="E19" s="76">
        <v>3</v>
      </c>
      <c r="F19" s="75"/>
      <c r="G19" s="55">
        <f>SUM(C19:F19)</f>
        <v>4</v>
      </c>
      <c r="H19" s="62">
        <f>G19/G50</f>
        <v>6.3231109705975345E-4</v>
      </c>
    </row>
    <row r="20" spans="1:8" ht="35.25" customHeight="1" x14ac:dyDescent="0.2">
      <c r="A20" s="73"/>
      <c r="B20" s="74" t="s">
        <v>102</v>
      </c>
      <c r="C20" s="70"/>
      <c r="D20" s="75"/>
      <c r="E20" s="76"/>
      <c r="F20" s="75">
        <v>1</v>
      </c>
      <c r="G20" s="55">
        <f>SUM(C20:F20)</f>
        <v>1</v>
      </c>
      <c r="H20" s="62">
        <f>G20/G50</f>
        <v>1.5807777426493836E-4</v>
      </c>
    </row>
    <row r="21" spans="1:8" ht="21" customHeight="1" x14ac:dyDescent="0.2">
      <c r="A21" s="73">
        <v>9</v>
      </c>
      <c r="B21" s="74" t="s">
        <v>7</v>
      </c>
      <c r="C21" s="70">
        <v>12</v>
      </c>
      <c r="D21" s="75">
        <v>3</v>
      </c>
      <c r="E21" s="76">
        <v>294</v>
      </c>
      <c r="F21" s="75">
        <v>208</v>
      </c>
      <c r="G21" s="55">
        <f t="shared" ref="G21:G49" si="3">SUM(C21:F21)</f>
        <v>517</v>
      </c>
      <c r="H21" s="62">
        <f>G21/G50</f>
        <v>8.1726209294973123E-2</v>
      </c>
    </row>
    <row r="22" spans="1:8" ht="18.75" customHeight="1" x14ac:dyDescent="0.2">
      <c r="A22" s="73">
        <v>10</v>
      </c>
      <c r="B22" s="74" t="s">
        <v>8</v>
      </c>
      <c r="C22" s="70">
        <v>24</v>
      </c>
      <c r="D22" s="75">
        <v>1</v>
      </c>
      <c r="E22" s="76">
        <v>470</v>
      </c>
      <c r="F22" s="75">
        <v>645</v>
      </c>
      <c r="G22" s="55">
        <f t="shared" si="3"/>
        <v>1140</v>
      </c>
      <c r="H22" s="62">
        <f>G22/G50</f>
        <v>0.18020866266202973</v>
      </c>
    </row>
    <row r="23" spans="1:8" ht="18.75" customHeight="1" x14ac:dyDescent="0.2">
      <c r="A23" s="73">
        <v>11</v>
      </c>
      <c r="B23" s="74" t="s">
        <v>9</v>
      </c>
      <c r="C23" s="70">
        <v>27</v>
      </c>
      <c r="D23" s="75">
        <v>4</v>
      </c>
      <c r="E23" s="76">
        <v>192</v>
      </c>
      <c r="F23" s="75">
        <v>638</v>
      </c>
      <c r="G23" s="55">
        <f t="shared" si="3"/>
        <v>861</v>
      </c>
      <c r="H23" s="62">
        <f>G23/G50</f>
        <v>0.13610496364211191</v>
      </c>
    </row>
    <row r="24" spans="1:8" ht="18.75" customHeight="1" x14ac:dyDescent="0.2">
      <c r="A24" s="73">
        <v>12</v>
      </c>
      <c r="B24" s="74" t="s">
        <v>87</v>
      </c>
      <c r="C24" s="77">
        <v>1</v>
      </c>
      <c r="D24" s="75"/>
      <c r="E24" s="76">
        <v>0</v>
      </c>
      <c r="F24" s="78">
        <v>2</v>
      </c>
      <c r="G24" s="55">
        <f t="shared" si="3"/>
        <v>3</v>
      </c>
      <c r="H24" s="62">
        <f>G24/G50</f>
        <v>4.7423332279481503E-4</v>
      </c>
    </row>
    <row r="25" spans="1:8" ht="18.75" customHeight="1" x14ac:dyDescent="0.25">
      <c r="A25" s="73">
        <v>13</v>
      </c>
      <c r="B25" s="69" t="s">
        <v>88</v>
      </c>
      <c r="C25" s="77">
        <v>1</v>
      </c>
      <c r="D25" s="75"/>
      <c r="E25" s="76">
        <v>4</v>
      </c>
      <c r="F25" s="78">
        <v>3</v>
      </c>
      <c r="G25" s="55">
        <f t="shared" si="3"/>
        <v>8</v>
      </c>
      <c r="H25" s="62">
        <f>G25/G50</f>
        <v>1.2646221941195069E-3</v>
      </c>
    </row>
    <row r="26" spans="1:8" ht="31.5" customHeight="1" x14ac:dyDescent="0.2">
      <c r="A26" s="73">
        <v>14</v>
      </c>
      <c r="B26" s="74" t="s">
        <v>17</v>
      </c>
      <c r="C26" s="77">
        <v>6</v>
      </c>
      <c r="D26" s="75"/>
      <c r="E26" s="76">
        <v>410</v>
      </c>
      <c r="F26" s="78">
        <v>26</v>
      </c>
      <c r="G26" s="55">
        <f t="shared" si="3"/>
        <v>442</v>
      </c>
      <c r="H26" s="79">
        <f>G26/G50</f>
        <v>6.9870376225102754E-2</v>
      </c>
    </row>
    <row r="27" spans="1:8" ht="31.5" customHeight="1" x14ac:dyDescent="0.25">
      <c r="A27" s="73">
        <v>15</v>
      </c>
      <c r="B27" s="69" t="s">
        <v>89</v>
      </c>
      <c r="C27" s="77">
        <v>4</v>
      </c>
      <c r="D27" s="75"/>
      <c r="E27" s="76">
        <v>3</v>
      </c>
      <c r="F27" s="78">
        <v>7</v>
      </c>
      <c r="G27" s="55">
        <f t="shared" si="3"/>
        <v>14</v>
      </c>
      <c r="H27" s="79">
        <f>G27/G50</f>
        <v>2.2130888397091371E-3</v>
      </c>
    </row>
    <row r="28" spans="1:8" ht="34.5" customHeight="1" x14ac:dyDescent="0.2">
      <c r="A28" s="73">
        <v>16</v>
      </c>
      <c r="B28" s="74" t="s">
        <v>10</v>
      </c>
      <c r="C28" s="70">
        <v>9</v>
      </c>
      <c r="D28" s="75"/>
      <c r="E28" s="76">
        <v>129</v>
      </c>
      <c r="F28" s="75">
        <v>88</v>
      </c>
      <c r="G28" s="55">
        <f t="shared" si="3"/>
        <v>226</v>
      </c>
      <c r="H28" s="62">
        <f>G28/G50</f>
        <v>3.5725576983876066E-2</v>
      </c>
    </row>
    <row r="29" spans="1:8" ht="32.25" customHeight="1" x14ac:dyDescent="0.2">
      <c r="A29" s="73">
        <v>17</v>
      </c>
      <c r="B29" s="74" t="s">
        <v>11</v>
      </c>
      <c r="C29" s="70">
        <v>39</v>
      </c>
      <c r="D29" s="75">
        <v>3</v>
      </c>
      <c r="E29" s="76">
        <v>507</v>
      </c>
      <c r="F29" s="75">
        <v>350</v>
      </c>
      <c r="G29" s="55">
        <f t="shared" si="3"/>
        <v>899</v>
      </c>
      <c r="H29" s="62">
        <f>G29/G50</f>
        <v>0.14211191906417958</v>
      </c>
    </row>
    <row r="30" spans="1:8" ht="32.25" customHeight="1" x14ac:dyDescent="0.2">
      <c r="A30" s="73">
        <v>18</v>
      </c>
      <c r="B30" s="80" t="s">
        <v>90</v>
      </c>
      <c r="C30" s="70">
        <v>11</v>
      </c>
      <c r="D30" s="75">
        <v>1</v>
      </c>
      <c r="E30" s="76">
        <v>6</v>
      </c>
      <c r="F30" s="75">
        <v>198</v>
      </c>
      <c r="G30" s="55">
        <f t="shared" si="3"/>
        <v>216</v>
      </c>
      <c r="H30" s="62">
        <f>G30/G50</f>
        <v>3.4144799241226681E-2</v>
      </c>
    </row>
    <row r="31" spans="1:8" ht="32.25" customHeight="1" x14ac:dyDescent="0.2">
      <c r="A31" s="73">
        <v>19</v>
      </c>
      <c r="B31" s="80" t="s">
        <v>91</v>
      </c>
      <c r="C31" s="70">
        <v>2</v>
      </c>
      <c r="D31" s="75"/>
      <c r="E31" s="76">
        <v>8</v>
      </c>
      <c r="F31" s="75">
        <v>155</v>
      </c>
      <c r="G31" s="55">
        <f t="shared" si="3"/>
        <v>165</v>
      </c>
      <c r="H31" s="62">
        <f>G31/G50</f>
        <v>2.6082832753714827E-2</v>
      </c>
    </row>
    <row r="32" spans="1:8" ht="18.75" customHeight="1" x14ac:dyDescent="0.2">
      <c r="A32" s="73">
        <v>20</v>
      </c>
      <c r="B32" s="80" t="s">
        <v>92</v>
      </c>
      <c r="C32" s="70">
        <v>1</v>
      </c>
      <c r="D32" s="75"/>
      <c r="E32" s="76">
        <v>6</v>
      </c>
      <c r="F32" s="75">
        <v>2</v>
      </c>
      <c r="G32" s="55">
        <f t="shared" si="3"/>
        <v>9</v>
      </c>
      <c r="H32" s="62">
        <f>G32/G50</f>
        <v>1.422699968384445E-3</v>
      </c>
    </row>
    <row r="33" spans="1:8" ht="32.25" customHeight="1" x14ac:dyDescent="0.2">
      <c r="A33" s="73">
        <v>21</v>
      </c>
      <c r="B33" s="80" t="s">
        <v>93</v>
      </c>
      <c r="C33" s="70">
        <v>37</v>
      </c>
      <c r="D33" s="75">
        <v>1</v>
      </c>
      <c r="E33" s="76">
        <v>58</v>
      </c>
      <c r="F33" s="75">
        <v>49</v>
      </c>
      <c r="G33" s="55">
        <f t="shared" si="3"/>
        <v>145</v>
      </c>
      <c r="H33" s="62">
        <f>G33/G50</f>
        <v>2.2921277268416061E-2</v>
      </c>
    </row>
    <row r="34" spans="1:8" ht="50.25" customHeight="1" x14ac:dyDescent="0.2">
      <c r="A34" s="73">
        <v>22</v>
      </c>
      <c r="B34" s="74" t="s">
        <v>12</v>
      </c>
      <c r="C34" s="70">
        <v>11</v>
      </c>
      <c r="D34" s="75"/>
      <c r="E34" s="76">
        <v>45</v>
      </c>
      <c r="F34" s="75">
        <v>157</v>
      </c>
      <c r="G34" s="55">
        <f t="shared" si="3"/>
        <v>213</v>
      </c>
      <c r="H34" s="62">
        <f>G34/G50</f>
        <v>3.3670565918431872E-2</v>
      </c>
    </row>
    <row r="35" spans="1:8" s="17" customFormat="1" ht="47.25" customHeight="1" x14ac:dyDescent="0.2">
      <c r="A35" s="73">
        <v>23</v>
      </c>
      <c r="B35" s="74" t="s">
        <v>13</v>
      </c>
      <c r="C35" s="70">
        <v>23</v>
      </c>
      <c r="D35" s="75"/>
      <c r="E35" s="76">
        <v>279</v>
      </c>
      <c r="F35" s="75">
        <v>294</v>
      </c>
      <c r="G35" s="55">
        <f t="shared" si="3"/>
        <v>596</v>
      </c>
      <c r="H35" s="62">
        <f>G35/G50</f>
        <v>9.4214353461903252E-2</v>
      </c>
    </row>
    <row r="36" spans="1:8" s="17" customFormat="1" ht="30.75" customHeight="1" x14ac:dyDescent="0.25">
      <c r="A36" s="73">
        <v>24</v>
      </c>
      <c r="B36" s="57" t="s">
        <v>94</v>
      </c>
      <c r="C36" s="70">
        <v>0</v>
      </c>
      <c r="D36" s="75"/>
      <c r="E36" s="76">
        <v>2</v>
      </c>
      <c r="F36" s="75">
        <v>2</v>
      </c>
      <c r="G36" s="55">
        <f t="shared" si="3"/>
        <v>4</v>
      </c>
      <c r="H36" s="62">
        <f>G36/G50</f>
        <v>6.3231109705975345E-4</v>
      </c>
    </row>
    <row r="37" spans="1:8" ht="20.25" customHeight="1" x14ac:dyDescent="0.2">
      <c r="A37" s="73">
        <v>25</v>
      </c>
      <c r="B37" s="74" t="s">
        <v>14</v>
      </c>
      <c r="C37" s="70">
        <v>20</v>
      </c>
      <c r="D37" s="75"/>
      <c r="E37" s="76">
        <v>1</v>
      </c>
      <c r="F37" s="75"/>
      <c r="G37" s="55">
        <f t="shared" si="3"/>
        <v>21</v>
      </c>
      <c r="H37" s="62">
        <f>G37/G50</f>
        <v>3.3196332595637054E-3</v>
      </c>
    </row>
    <row r="38" spans="1:8" ht="33" customHeight="1" x14ac:dyDescent="0.25">
      <c r="A38" s="73">
        <v>26</v>
      </c>
      <c r="B38" s="57" t="s">
        <v>95</v>
      </c>
      <c r="C38" s="70">
        <v>3</v>
      </c>
      <c r="D38" s="75"/>
      <c r="E38" s="76">
        <v>1</v>
      </c>
      <c r="F38" s="75">
        <v>1</v>
      </c>
      <c r="G38" s="55">
        <f t="shared" si="3"/>
        <v>5</v>
      </c>
      <c r="H38" s="62">
        <f>G38/G50</f>
        <v>7.903888713246917E-4</v>
      </c>
    </row>
    <row r="39" spans="1:8" ht="36.75" customHeight="1" x14ac:dyDescent="0.2">
      <c r="A39" s="73">
        <v>27</v>
      </c>
      <c r="B39" s="81" t="s">
        <v>44</v>
      </c>
      <c r="C39" s="70">
        <v>1</v>
      </c>
      <c r="D39" s="75"/>
      <c r="E39" s="76">
        <v>5</v>
      </c>
      <c r="F39" s="71">
        <v>12</v>
      </c>
      <c r="G39" s="55">
        <f t="shared" si="3"/>
        <v>18</v>
      </c>
      <c r="H39" s="82">
        <f>G39/G50</f>
        <v>2.8453999367688901E-3</v>
      </c>
    </row>
    <row r="40" spans="1:8" ht="45.75" customHeight="1" x14ac:dyDescent="0.2">
      <c r="A40" s="73">
        <v>28</v>
      </c>
      <c r="B40" s="74" t="s">
        <v>18</v>
      </c>
      <c r="C40" s="70">
        <v>2</v>
      </c>
      <c r="D40" s="75"/>
      <c r="E40" s="76">
        <v>35</v>
      </c>
      <c r="F40" s="75">
        <v>20</v>
      </c>
      <c r="G40" s="55">
        <f t="shared" si="3"/>
        <v>57</v>
      </c>
      <c r="H40" s="62">
        <f>G40/G50</f>
        <v>9.0104331331014864E-3</v>
      </c>
    </row>
    <row r="41" spans="1:8" ht="65.25" customHeight="1" x14ac:dyDescent="0.2">
      <c r="A41" s="73">
        <v>29</v>
      </c>
      <c r="B41" s="74" t="s">
        <v>15</v>
      </c>
      <c r="C41" s="70">
        <v>5</v>
      </c>
      <c r="D41" s="75"/>
      <c r="E41" s="76">
        <v>43</v>
      </c>
      <c r="F41" s="75">
        <v>29</v>
      </c>
      <c r="G41" s="55">
        <f t="shared" si="3"/>
        <v>77</v>
      </c>
      <c r="H41" s="62">
        <f>G41/G50</f>
        <v>1.2171988618400253E-2</v>
      </c>
    </row>
    <row r="42" spans="1:8" ht="33.75" customHeight="1" x14ac:dyDescent="0.25">
      <c r="A42" s="73">
        <v>30</v>
      </c>
      <c r="B42" s="69" t="s">
        <v>96</v>
      </c>
      <c r="C42" s="70">
        <v>1</v>
      </c>
      <c r="D42" s="75">
        <v>1</v>
      </c>
      <c r="E42" s="76">
        <v>4</v>
      </c>
      <c r="F42" s="75">
        <v>6</v>
      </c>
      <c r="G42" s="55">
        <f t="shared" si="3"/>
        <v>12</v>
      </c>
      <c r="H42" s="62">
        <f>G42/G50</f>
        <v>1.8969332911792601E-3</v>
      </c>
    </row>
    <row r="43" spans="1:8" ht="39" customHeight="1" x14ac:dyDescent="0.2">
      <c r="A43" s="73">
        <v>31</v>
      </c>
      <c r="B43" s="74" t="s">
        <v>46</v>
      </c>
      <c r="C43" s="70">
        <v>28</v>
      </c>
      <c r="D43" s="75"/>
      <c r="E43" s="76">
        <v>0</v>
      </c>
      <c r="F43" s="75"/>
      <c r="G43" s="55">
        <f t="shared" si="3"/>
        <v>28</v>
      </c>
      <c r="H43" s="62">
        <f>G43/G50</f>
        <v>4.4261776794182741E-3</v>
      </c>
    </row>
    <row r="44" spans="1:8" ht="49.5" customHeight="1" x14ac:dyDescent="0.2">
      <c r="A44" s="73">
        <v>32</v>
      </c>
      <c r="B44" s="74" t="s">
        <v>16</v>
      </c>
      <c r="C44" s="70">
        <v>2</v>
      </c>
      <c r="D44" s="75"/>
      <c r="E44" s="76">
        <v>9</v>
      </c>
      <c r="F44" s="75">
        <v>2</v>
      </c>
      <c r="G44" s="55">
        <f t="shared" si="3"/>
        <v>13</v>
      </c>
      <c r="H44" s="62">
        <f>G44/G50</f>
        <v>2.0550110654441985E-3</v>
      </c>
    </row>
    <row r="45" spans="1:8" ht="85.5" customHeight="1" x14ac:dyDescent="0.2">
      <c r="A45" s="73">
        <v>33</v>
      </c>
      <c r="B45" s="74" t="s">
        <v>45</v>
      </c>
      <c r="C45" s="83">
        <v>8</v>
      </c>
      <c r="D45" s="84">
        <v>2</v>
      </c>
      <c r="E45" s="76">
        <v>1</v>
      </c>
      <c r="F45" s="84"/>
      <c r="G45" s="55">
        <f t="shared" si="3"/>
        <v>11</v>
      </c>
      <c r="H45" s="56">
        <f>G45/G50</f>
        <v>1.7388555169143218E-3</v>
      </c>
    </row>
    <row r="46" spans="1:8" ht="66" customHeight="1" x14ac:dyDescent="0.25">
      <c r="A46" s="85">
        <v>34</v>
      </c>
      <c r="B46" s="69" t="s">
        <v>97</v>
      </c>
      <c r="C46" s="70"/>
      <c r="D46" s="75"/>
      <c r="E46" s="76"/>
      <c r="F46" s="75">
        <v>1</v>
      </c>
      <c r="G46" s="55">
        <f t="shared" si="3"/>
        <v>1</v>
      </c>
      <c r="H46" s="56">
        <f>G46/G50</f>
        <v>1.5807777426493836E-4</v>
      </c>
    </row>
    <row r="47" spans="1:8" ht="47.25" customHeight="1" x14ac:dyDescent="0.25">
      <c r="A47" s="85">
        <v>35</v>
      </c>
      <c r="B47" s="69" t="s">
        <v>98</v>
      </c>
      <c r="C47" s="70"/>
      <c r="D47" s="75"/>
      <c r="E47" s="76"/>
      <c r="F47" s="75">
        <v>1</v>
      </c>
      <c r="G47" s="55">
        <f t="shared" si="3"/>
        <v>1</v>
      </c>
      <c r="H47" s="56">
        <f>G47/G50</f>
        <v>1.5807777426493836E-4</v>
      </c>
    </row>
    <row r="48" spans="1:8" ht="32.25" customHeight="1" x14ac:dyDescent="0.25">
      <c r="A48" s="85">
        <v>36</v>
      </c>
      <c r="B48" s="69" t="s">
        <v>99</v>
      </c>
      <c r="C48" s="70"/>
      <c r="D48" s="75"/>
      <c r="E48" s="76"/>
      <c r="F48" s="75">
        <v>3</v>
      </c>
      <c r="G48" s="55">
        <f t="shared" si="3"/>
        <v>3</v>
      </c>
      <c r="H48" s="56">
        <f>G48/G50</f>
        <v>4.7423332279481503E-4</v>
      </c>
    </row>
    <row r="49" spans="1:8" ht="24.75" customHeight="1" thickBot="1" x14ac:dyDescent="0.25">
      <c r="A49" s="85">
        <v>34</v>
      </c>
      <c r="B49" s="86" t="s">
        <v>70</v>
      </c>
      <c r="C49" s="87">
        <v>34</v>
      </c>
      <c r="D49" s="88"/>
      <c r="E49" s="89">
        <v>92</v>
      </c>
      <c r="F49" s="88"/>
      <c r="G49" s="90">
        <f t="shared" si="3"/>
        <v>126</v>
      </c>
      <c r="H49" s="40">
        <f>G49/G50</f>
        <v>1.9917799557382231E-2</v>
      </c>
    </row>
    <row r="50" spans="1:8" ht="20.25" customHeight="1" thickBot="1" x14ac:dyDescent="0.3">
      <c r="A50" s="143" t="s">
        <v>1</v>
      </c>
      <c r="B50" s="144"/>
      <c r="C50" s="41">
        <f>SUM(C7:C49)</f>
        <v>318</v>
      </c>
      <c r="D50" s="41">
        <f t="shared" ref="D50:F50" si="4">SUM(D7:D49)</f>
        <v>16</v>
      </c>
      <c r="E50" s="41">
        <f t="shared" si="4"/>
        <v>2860</v>
      </c>
      <c r="F50" s="41">
        <f t="shared" si="4"/>
        <v>3132</v>
      </c>
      <c r="G50" s="41">
        <f t="shared" ref="G50" si="5">SUM(G7:G49)</f>
        <v>6326</v>
      </c>
      <c r="H50" s="41">
        <f t="shared" ref="H50" si="6">SUM(H7:H49)</f>
        <v>0.99999999999999989</v>
      </c>
    </row>
    <row r="51" spans="1:8" ht="37.9" customHeight="1" x14ac:dyDescent="0.3">
      <c r="A51" s="8"/>
      <c r="B51" s="9"/>
      <c r="C51" s="9"/>
      <c r="D51" s="10"/>
      <c r="E51" s="10"/>
      <c r="F51" s="7"/>
      <c r="G51" s="7"/>
      <c r="H51" s="11"/>
    </row>
    <row r="52" spans="1:8" ht="56.25" customHeight="1" x14ac:dyDescent="0.3">
      <c r="A52" s="8"/>
      <c r="D52" s="10"/>
      <c r="E52" s="10"/>
      <c r="F52" s="7"/>
      <c r="G52" s="7"/>
      <c r="H52" s="11"/>
    </row>
    <row r="53" spans="1:8" ht="57" customHeight="1" x14ac:dyDescent="0.3">
      <c r="A53" s="8"/>
      <c r="B53" s="9"/>
      <c r="C53" s="9"/>
      <c r="D53" s="10"/>
      <c r="E53" s="10"/>
      <c r="F53" s="7"/>
      <c r="G53" s="7"/>
      <c r="H53" s="11"/>
    </row>
    <row r="54" spans="1:8" ht="45" customHeight="1" x14ac:dyDescent="0.3">
      <c r="A54" s="8"/>
      <c r="B54" s="9"/>
      <c r="C54" s="9"/>
      <c r="D54" s="10"/>
      <c r="E54" s="10"/>
      <c r="F54" s="7"/>
      <c r="G54" s="7"/>
      <c r="H54" s="11"/>
    </row>
    <row r="55" spans="1:8" ht="18.75" x14ac:dyDescent="0.3">
      <c r="A55" s="142"/>
      <c r="B55" s="142"/>
      <c r="C55" s="18"/>
      <c r="D55" s="12"/>
      <c r="E55" s="12"/>
      <c r="F55" s="12"/>
      <c r="G55" s="12"/>
      <c r="H55" s="13"/>
    </row>
    <row r="56" spans="1:8" ht="15.75" x14ac:dyDescent="0.25">
      <c r="D56" s="3"/>
      <c r="E56" s="3"/>
      <c r="F56" s="4"/>
      <c r="G56" s="4"/>
      <c r="H56" s="3"/>
    </row>
    <row r="57" spans="1:8" ht="18.75" x14ac:dyDescent="0.3">
      <c r="D57" s="3"/>
      <c r="E57" s="3"/>
      <c r="F57" s="7"/>
      <c r="G57" s="7"/>
      <c r="H57" s="3"/>
    </row>
  </sheetData>
  <mergeCells count="198">
    <mergeCell ref="C5:D5"/>
    <mergeCell ref="A55:B55"/>
    <mergeCell ref="A50:B50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62" t="s">
        <v>75</v>
      </c>
      <c r="I1" s="94"/>
      <c r="J1" s="94"/>
      <c r="K1" s="94"/>
    </row>
    <row r="2" spans="1:12" ht="27" customHeight="1" x14ac:dyDescent="0.2">
      <c r="A2" s="168" t="s">
        <v>76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34.5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57" hidden="1" customHeight="1" x14ac:dyDescent="0.2">
      <c r="A4" s="14"/>
    </row>
    <row r="5" spans="1:12" ht="46.5" customHeight="1" x14ac:dyDescent="0.2">
      <c r="A5" s="153" t="s">
        <v>23</v>
      </c>
      <c r="B5" s="153" t="s">
        <v>4</v>
      </c>
      <c r="C5" s="153" t="s">
        <v>33</v>
      </c>
      <c r="D5" s="153" t="s">
        <v>34</v>
      </c>
      <c r="E5" s="153" t="s">
        <v>35</v>
      </c>
      <c r="F5" s="158" t="s">
        <v>36</v>
      </c>
      <c r="G5" s="163"/>
      <c r="H5" s="159"/>
      <c r="I5" s="158" t="s">
        <v>32</v>
      </c>
      <c r="J5" s="159"/>
      <c r="K5" s="153" t="s">
        <v>37</v>
      </c>
    </row>
    <row r="6" spans="1:12" ht="18" customHeight="1" x14ac:dyDescent="0.2">
      <c r="A6" s="154"/>
      <c r="B6" s="154"/>
      <c r="C6" s="156"/>
      <c r="D6" s="156"/>
      <c r="E6" s="156"/>
      <c r="F6" s="160" t="s">
        <v>5</v>
      </c>
      <c r="G6" s="164" t="s">
        <v>19</v>
      </c>
      <c r="H6" s="165"/>
      <c r="I6" s="160" t="s">
        <v>5</v>
      </c>
      <c r="J6" s="15" t="s">
        <v>38</v>
      </c>
      <c r="K6" s="167"/>
    </row>
    <row r="7" spans="1:12" ht="48" customHeight="1" x14ac:dyDescent="0.2">
      <c r="A7" s="155"/>
      <c r="B7" s="155"/>
      <c r="C7" s="157"/>
      <c r="D7" s="157"/>
      <c r="E7" s="157"/>
      <c r="F7" s="166"/>
      <c r="G7" s="16" t="s">
        <v>39</v>
      </c>
      <c r="H7" s="16" t="s">
        <v>40</v>
      </c>
      <c r="I7" s="161"/>
      <c r="J7" s="16" t="s">
        <v>47</v>
      </c>
      <c r="K7" s="161"/>
    </row>
    <row r="8" spans="1:12" ht="15" customHeight="1" thickBot="1" x14ac:dyDescent="0.25">
      <c r="A8" s="16">
        <v>1</v>
      </c>
      <c r="B8" s="16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</row>
    <row r="9" spans="1:12" ht="29.25" customHeight="1" thickBot="1" x14ac:dyDescent="0.25">
      <c r="A9" s="21">
        <v>1</v>
      </c>
      <c r="B9" s="29" t="s">
        <v>55</v>
      </c>
      <c r="C9" s="26">
        <v>334</v>
      </c>
      <c r="D9" s="26">
        <v>326</v>
      </c>
      <c r="E9" s="26">
        <f>SUM([1]контроль!E9+[2]контроль!E9+[3]контроль!E9)</f>
        <v>3</v>
      </c>
      <c r="F9" s="26">
        <f>SUM([1]контроль!F9+[2]контроль!F9+[3]контроль!F9)</f>
        <v>266</v>
      </c>
      <c r="G9" s="26">
        <f>SUM([1]контроль!G9+[2]контроль!G9+[3]контроль!G9)</f>
        <v>0</v>
      </c>
      <c r="H9" s="26">
        <f>SUM([1]контроль!H9+[2]контроль!H9+[3]контроль!H9)</f>
        <v>1</v>
      </c>
      <c r="I9" s="26">
        <f>SUM([1]контроль!I9+[2]контроль!I9+[3]контроль!I9)</f>
        <v>3</v>
      </c>
      <c r="J9" s="26">
        <f>SUM([1]контроль!J9+[2]контроль!J9+[3]контроль!J9)</f>
        <v>0</v>
      </c>
      <c r="K9" s="36">
        <f>G9/D9*100</f>
        <v>0</v>
      </c>
    </row>
    <row r="10" spans="1:12" ht="28.5" customHeight="1" thickBot="1" x14ac:dyDescent="0.25">
      <c r="A10" s="27"/>
      <c r="B10" s="20" t="s">
        <v>56</v>
      </c>
      <c r="C10" s="26">
        <f>SUM([1]контроль!C10+[2]контроль!C10+[3]контроль!C10)</f>
        <v>296</v>
      </c>
      <c r="D10" s="26">
        <f>SUM([1]контроль!D10+[2]контроль!D10+[3]контроль!D10)</f>
        <v>296</v>
      </c>
      <c r="E10" s="26">
        <f>SUM([1]контроль!E10+[2]контроль!E10+[3]контроль!E10)</f>
        <v>1</v>
      </c>
      <c r="F10" s="26">
        <f>SUM([1]контроль!F10+[2]контроль!F10+[3]контроль!F10)</f>
        <v>231</v>
      </c>
      <c r="G10" s="26">
        <f>SUM([1]контроль!G10+[2]контроль!G10+[3]контроль!G10)</f>
        <v>0</v>
      </c>
      <c r="H10" s="26">
        <f>SUM([1]контроль!H10+[2]контроль!H10+[3]контроль!H10)</f>
        <v>2</v>
      </c>
      <c r="I10" s="26">
        <f>SUM([1]контроль!I10+[2]контроль!I10+[3]контроль!I10)</f>
        <v>11</v>
      </c>
      <c r="J10" s="26">
        <f>SUM([1]контроль!J10+[2]контроль!J10+[3]контроль!J10)</f>
        <v>1</v>
      </c>
      <c r="K10" s="37">
        <f t="shared" ref="K10:K19" si="0">G10/D10*100</f>
        <v>0</v>
      </c>
    </row>
    <row r="11" spans="1:12" ht="28.5" customHeight="1" thickBot="1" x14ac:dyDescent="0.25">
      <c r="A11" s="35"/>
      <c r="B11" s="20" t="s">
        <v>57</v>
      </c>
      <c r="C11" s="26">
        <f>SUM([1]контроль!C11+[2]контроль!C11+[3]контроль!C11)</f>
        <v>674</v>
      </c>
      <c r="D11" s="26">
        <f>SUM([1]контроль!D11+[2]контроль!D11+[3]контроль!D11)</f>
        <v>615</v>
      </c>
      <c r="E11" s="26">
        <f>SUM([1]контроль!E11+[2]контроль!E11+[3]контроль!E11)</f>
        <v>2</v>
      </c>
      <c r="F11" s="26">
        <f>SUM([1]контроль!F11+[2]контроль!F11+[3]контроль!F11)</f>
        <v>645</v>
      </c>
      <c r="G11" s="26">
        <f>SUM([1]контроль!G11+[2]контроль!G11+[3]контроль!G11)</f>
        <v>0</v>
      </c>
      <c r="H11" s="26">
        <f>SUM([1]контроль!H11+[2]контроль!H11+[3]контроль!H11)</f>
        <v>3</v>
      </c>
      <c r="I11" s="26">
        <f>SUM([1]контроль!I11+[2]контроль!I11+[3]контроль!I11)</f>
        <v>15</v>
      </c>
      <c r="J11" s="26">
        <f>SUM([1]контроль!J11+[2]контроль!J11+[3]контроль!J11)</f>
        <v>3</v>
      </c>
      <c r="K11" s="37">
        <f t="shared" si="0"/>
        <v>0</v>
      </c>
    </row>
    <row r="12" spans="1:12" ht="28.5" customHeight="1" thickBot="1" x14ac:dyDescent="0.25">
      <c r="A12" s="35"/>
      <c r="B12" s="20" t="s">
        <v>58</v>
      </c>
      <c r="C12" s="26">
        <f>SUM([1]контроль!C12+[2]контроль!C12+[3]контроль!C12)</f>
        <v>432</v>
      </c>
      <c r="D12" s="26">
        <f>SUM([1]контроль!D12+[2]контроль!D12+[3]контроль!D12)</f>
        <v>432</v>
      </c>
      <c r="E12" s="26">
        <f>SUM([1]контроль!E12+[2]контроль!E12+[3]контроль!E12)</f>
        <v>0</v>
      </c>
      <c r="F12" s="26">
        <f>SUM([1]контроль!F12+[2]контроль!F12+[3]контроль!F12)</f>
        <v>465</v>
      </c>
      <c r="G12" s="26">
        <f>SUM([1]контроль!G12+[2]контроль!G12+[3]контроль!G12)</f>
        <v>0</v>
      </c>
      <c r="H12" s="26">
        <f>SUM([1]контроль!H12+[2]контроль!H12+[3]контроль!H12)</f>
        <v>0</v>
      </c>
      <c r="I12" s="26">
        <f>SUM([1]контроль!I12+[2]контроль!I12+[3]контроль!I12)</f>
        <v>25</v>
      </c>
      <c r="J12" s="26">
        <f>SUM([1]контроль!J12+[2]контроль!J12+[3]контроль!J12)</f>
        <v>0</v>
      </c>
      <c r="K12" s="37">
        <f t="shared" si="0"/>
        <v>0</v>
      </c>
    </row>
    <row r="13" spans="1:12" ht="28.5" customHeight="1" thickBot="1" x14ac:dyDescent="0.25">
      <c r="A13" s="27"/>
      <c r="B13" s="20" t="s">
        <v>59</v>
      </c>
      <c r="C13" s="26">
        <f>SUM([1]контроль!C13+[2]контроль!C13+[3]контроль!C13)</f>
        <v>200</v>
      </c>
      <c r="D13" s="26">
        <f>SUM([1]контроль!D13+[2]контроль!D13+[3]контроль!D13)</f>
        <v>200</v>
      </c>
      <c r="E13" s="26">
        <f>SUM([1]контроль!E13+[2]контроль!E13+[3]контроль!E13)</f>
        <v>1</v>
      </c>
      <c r="F13" s="26">
        <f>SUM([1]контроль!F13+[2]контроль!F13+[3]контроль!F13)</f>
        <v>176</v>
      </c>
      <c r="G13" s="26">
        <f>SUM([1]контроль!G13+[2]контроль!G13+[3]контроль!G13)</f>
        <v>1</v>
      </c>
      <c r="H13" s="26">
        <f>SUM([1]контроль!H13+[2]контроль!H13+[3]контроль!H13)</f>
        <v>1</v>
      </c>
      <c r="I13" s="26">
        <f>SUM([1]контроль!I13+[2]контроль!I13+[3]контроль!I13)</f>
        <v>10</v>
      </c>
      <c r="J13" s="26">
        <f>SUM([1]контроль!J13+[2]контроль!J13+[3]контроль!J13)</f>
        <v>1</v>
      </c>
      <c r="K13" s="37">
        <f t="shared" si="0"/>
        <v>0.5</v>
      </c>
    </row>
    <row r="14" spans="1:12" ht="28.5" customHeight="1" thickBot="1" x14ac:dyDescent="0.25">
      <c r="A14" s="27"/>
      <c r="B14" s="20" t="s">
        <v>60</v>
      </c>
      <c r="C14" s="26">
        <f>SUM([1]контроль!C14+[2]контроль!C14+[3]контроль!C14)</f>
        <v>215</v>
      </c>
      <c r="D14" s="26">
        <f>SUM([1]контроль!D14+[2]контроль!D14+[3]контроль!D14)</f>
        <v>209</v>
      </c>
      <c r="E14" s="26">
        <f>SUM([1]контроль!E14+[2]контроль!E14+[3]контроль!E14)</f>
        <v>0</v>
      </c>
      <c r="F14" s="26">
        <f>SUM([1]контроль!F14+[2]контроль!F14+[3]контроль!F14)</f>
        <v>218</v>
      </c>
      <c r="G14" s="26">
        <f>SUM([1]контроль!G14+[2]контроль!G14+[3]контроль!G14)</f>
        <v>0</v>
      </c>
      <c r="H14" s="26">
        <f>SUM([1]контроль!H14+[2]контроль!H14+[3]контроль!H14)</f>
        <v>0</v>
      </c>
      <c r="I14" s="26">
        <f>SUM([1]контроль!I14+[2]контроль!I14+[3]контроль!I14)</f>
        <v>2</v>
      </c>
      <c r="J14" s="26">
        <f>SUM([1]контроль!J14+[2]контроль!J14+[3]контроль!J14)</f>
        <v>2</v>
      </c>
      <c r="K14" s="37">
        <f t="shared" si="0"/>
        <v>0</v>
      </c>
    </row>
    <row r="15" spans="1:12" ht="28.5" customHeight="1" thickBot="1" x14ac:dyDescent="0.25">
      <c r="A15" s="27"/>
      <c r="B15" s="20" t="s">
        <v>61</v>
      </c>
      <c r="C15" s="26">
        <f>SUM([1]контроль!C15+[2]контроль!C15+[3]контроль!C15)</f>
        <v>242</v>
      </c>
      <c r="D15" s="26">
        <f>SUM([1]контроль!D15+[2]контроль!D15+[3]контроль!D15)</f>
        <v>242</v>
      </c>
      <c r="E15" s="26">
        <f>SUM([1]контроль!E15+[2]контроль!E15+[3]контроль!E15)</f>
        <v>0</v>
      </c>
      <c r="F15" s="26">
        <f>SUM([1]контроль!F15+[2]контроль!F15+[3]контроль!F15)</f>
        <v>226</v>
      </c>
      <c r="G15" s="26">
        <f>SUM([1]контроль!G15+[2]контроль!G15+[3]контроль!G15)</f>
        <v>0</v>
      </c>
      <c r="H15" s="26">
        <f>SUM([1]контроль!H15+[2]контроль!H15+[3]контроль!H15)</f>
        <v>1</v>
      </c>
      <c r="I15" s="26">
        <f>SUM([1]контроль!I15+[2]контроль!I15+[3]контроль!I15)</f>
        <v>9</v>
      </c>
      <c r="J15" s="26">
        <f>SUM([1]контроль!J15+[2]контроль!J15+[3]контроль!J15)</f>
        <v>0</v>
      </c>
      <c r="K15" s="37">
        <f t="shared" si="0"/>
        <v>0</v>
      </c>
    </row>
    <row r="16" spans="1:12" ht="28.5" customHeight="1" thickBot="1" x14ac:dyDescent="0.25">
      <c r="A16" s="27"/>
      <c r="B16" s="20" t="s">
        <v>62</v>
      </c>
      <c r="C16" s="26">
        <f>SUM([1]контроль!C16+[2]контроль!C16+[3]контроль!C16)</f>
        <v>289</v>
      </c>
      <c r="D16" s="26">
        <f>SUM([1]контроль!D16+[2]контроль!D16+[3]контроль!D16)</f>
        <v>274</v>
      </c>
      <c r="E16" s="26">
        <f>SUM([1]контроль!E16+[2]контроль!E16+[3]контроль!E16)</f>
        <v>0</v>
      </c>
      <c r="F16" s="26">
        <f>SUM([1]контроль!F16+[2]контроль!F16+[3]контроль!F16)</f>
        <v>295</v>
      </c>
      <c r="G16" s="26">
        <f>SUM([1]контроль!G16+[2]контроль!G16+[3]контроль!G16)</f>
        <v>0</v>
      </c>
      <c r="H16" s="26">
        <f>SUM([1]контроль!H16+[2]контроль!H16+[3]контроль!H16)</f>
        <v>0</v>
      </c>
      <c r="I16" s="26">
        <f>SUM([1]контроль!I16+[2]контроль!I16+[3]контроль!I16)</f>
        <v>19</v>
      </c>
      <c r="J16" s="26">
        <f>SUM([1]контроль!J16+[2]контроль!J16+[3]контроль!J16)</f>
        <v>1</v>
      </c>
      <c r="K16" s="37">
        <f t="shared" si="0"/>
        <v>0</v>
      </c>
    </row>
    <row r="17" spans="1:11" ht="28.5" customHeight="1" thickBot="1" x14ac:dyDescent="0.25">
      <c r="A17" s="27"/>
      <c r="B17" s="20" t="s">
        <v>63</v>
      </c>
      <c r="C17" s="26">
        <v>1260</v>
      </c>
      <c r="D17" s="26">
        <v>1205</v>
      </c>
      <c r="E17" s="26">
        <f>SUM([1]контроль!E17+[2]контроль!E17+[3]контроль!E17)</f>
        <v>0</v>
      </c>
      <c r="F17" s="26">
        <f>SUM([1]контроль!F17+[2]контроль!F17+[3]контроль!F17)</f>
        <v>1060</v>
      </c>
      <c r="G17" s="26">
        <f>SUM([1]контроль!G17+[2]контроль!G17+[3]контроль!G17)</f>
        <v>0</v>
      </c>
      <c r="H17" s="26">
        <f>SUM([1]контроль!H17+[2]контроль!H17+[3]контроль!H17)</f>
        <v>1</v>
      </c>
      <c r="I17" s="26">
        <f>SUM([1]контроль!I17+[2]контроль!I17+[3]контроль!I17)</f>
        <v>14</v>
      </c>
      <c r="J17" s="26">
        <f>SUM([1]контроль!J17+[2]контроль!J17+[3]контроль!J17)</f>
        <v>6</v>
      </c>
      <c r="K17" s="37">
        <f t="shared" si="0"/>
        <v>0</v>
      </c>
    </row>
    <row r="18" spans="1:11" ht="28.5" customHeight="1" thickBot="1" x14ac:dyDescent="0.25">
      <c r="A18" s="27"/>
      <c r="B18" s="20" t="s">
        <v>64</v>
      </c>
      <c r="C18" s="26">
        <f>SUM([1]контроль!C18+[2]контроль!C18+[3]контроль!C18)</f>
        <v>1189</v>
      </c>
      <c r="D18" s="26">
        <f>SUM([1]контроль!D18+[2]контроль!D18+[3]контроль!D18)</f>
        <v>1181</v>
      </c>
      <c r="E18" s="26">
        <f>SUM([1]контроль!E18+[2]контроль!E18+[3]контроль!E18)</f>
        <v>3</v>
      </c>
      <c r="F18" s="26">
        <f>SUM([1]контроль!F18+[2]контроль!F18+[3]контроль!F18)</f>
        <v>1217</v>
      </c>
      <c r="G18" s="26">
        <f>SUM([1]контроль!G18+[2]контроль!G18+[3]контроль!G18)</f>
        <v>0</v>
      </c>
      <c r="H18" s="26">
        <f>SUM([1]контроль!H18+[2]контроль!H18+[3]контроль!H18)</f>
        <v>2</v>
      </c>
      <c r="I18" s="26">
        <f>SUM([1]контроль!I18+[2]контроль!I18+[3]контроль!I18)</f>
        <v>37</v>
      </c>
      <c r="J18" s="26">
        <f>SUM([1]контроль!J18+[2]контроль!J18+[3]контроль!J18)</f>
        <v>3</v>
      </c>
      <c r="K18" s="45">
        <f t="shared" si="0"/>
        <v>0</v>
      </c>
    </row>
    <row r="19" spans="1:11" ht="28.5" customHeight="1" thickBot="1" x14ac:dyDescent="0.25">
      <c r="A19" s="44"/>
      <c r="B19" s="22" t="s">
        <v>65</v>
      </c>
      <c r="C19" s="26">
        <v>1195</v>
      </c>
      <c r="D19" s="26">
        <v>1148</v>
      </c>
      <c r="E19" s="26">
        <f>SUM([1]контроль!E19+[2]контроль!E19+[3]контроль!E19)</f>
        <v>0</v>
      </c>
      <c r="F19" s="26">
        <f>SUM([1]контроль!F19+[2]контроль!F19+[3]контроль!F19)</f>
        <v>1163</v>
      </c>
      <c r="G19" s="26">
        <f>SUM([1]контроль!G19+[2]контроль!G19+[3]контроль!G19)</f>
        <v>0</v>
      </c>
      <c r="H19" s="26">
        <f>SUM([1]контроль!H19+[2]контроль!H19+[3]контроль!H19)</f>
        <v>0</v>
      </c>
      <c r="I19" s="26">
        <f>SUM([1]контроль!I19+[2]контроль!I19+[3]контроль!I19)</f>
        <v>32</v>
      </c>
      <c r="J19" s="26">
        <f>SUM([1]контроль!J19+[2]контроль!J19+[3]контроль!J19)</f>
        <v>0</v>
      </c>
      <c r="K19" s="46">
        <f t="shared" si="0"/>
        <v>0</v>
      </c>
    </row>
    <row r="20" spans="1:11" ht="15" thickBot="1" x14ac:dyDescent="0.25">
      <c r="A20" s="97" t="s">
        <v>66</v>
      </c>
      <c r="B20" s="98"/>
      <c r="C20" s="23">
        <f>SUM(C10:C19)</f>
        <v>5992</v>
      </c>
      <c r="D20" s="23">
        <f t="shared" ref="D20:K20" si="1">SUM(D10:D19)</f>
        <v>5802</v>
      </c>
      <c r="E20" s="23">
        <f t="shared" si="1"/>
        <v>7</v>
      </c>
      <c r="F20" s="23">
        <f t="shared" si="1"/>
        <v>5696</v>
      </c>
      <c r="G20" s="23">
        <f t="shared" si="1"/>
        <v>1</v>
      </c>
      <c r="H20" s="23">
        <f t="shared" si="1"/>
        <v>10</v>
      </c>
      <c r="I20" s="23">
        <f t="shared" si="1"/>
        <v>174</v>
      </c>
      <c r="J20" s="23">
        <f t="shared" si="1"/>
        <v>17</v>
      </c>
      <c r="K20" s="47">
        <f t="shared" si="1"/>
        <v>0.5</v>
      </c>
    </row>
    <row r="21" spans="1:11" ht="15" thickBot="1" x14ac:dyDescent="0.25">
      <c r="A21" s="91" t="s">
        <v>67</v>
      </c>
      <c r="B21" s="92"/>
      <c r="C21" s="23">
        <f>C20+C9</f>
        <v>6326</v>
      </c>
      <c r="D21" s="23">
        <f t="shared" ref="D21:K21" si="2">D20+D9</f>
        <v>6128</v>
      </c>
      <c r="E21" s="23">
        <f t="shared" si="2"/>
        <v>10</v>
      </c>
      <c r="F21" s="23">
        <f t="shared" si="2"/>
        <v>5962</v>
      </c>
      <c r="G21" s="23">
        <f t="shared" si="2"/>
        <v>1</v>
      </c>
      <c r="H21" s="23">
        <f t="shared" si="2"/>
        <v>11</v>
      </c>
      <c r="I21" s="23">
        <f t="shared" si="2"/>
        <v>177</v>
      </c>
      <c r="J21" s="23">
        <f t="shared" si="2"/>
        <v>17</v>
      </c>
      <c r="K21" s="48">
        <f t="shared" si="2"/>
        <v>0.5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2023-01-12T11:24:51Z</cp:lastPrinted>
  <dcterms:created xsi:type="dcterms:W3CDTF">2004-05-21T10:07:22Z</dcterms:created>
  <dcterms:modified xsi:type="dcterms:W3CDTF">2023-01-12T14:45:33Z</dcterms:modified>
</cp:coreProperties>
</file>