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3 квартал 2023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externalReferences>
    <externalReference r:id="rId4"/>
    <externalReference r:id="rId5"/>
    <externalReference r:id="rId6"/>
  </externalReference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'!$A$1:$H$73</definedName>
  </definedNames>
  <calcPr calcId="152511"/>
</workbook>
</file>

<file path=xl/calcChain.xml><?xml version="1.0" encoding="utf-8"?>
<calcChain xmlns="http://schemas.openxmlformats.org/spreadsheetml/2006/main">
  <c r="I20" i="1" l="1"/>
  <c r="I11" i="1" l="1"/>
  <c r="G29" i="3" l="1"/>
  <c r="G23" i="3"/>
  <c r="G8" i="3"/>
  <c r="G30" i="3" l="1"/>
  <c r="G31" i="3"/>
  <c r="E9" i="4" l="1"/>
  <c r="F9" i="4"/>
  <c r="G9" i="4"/>
  <c r="H9" i="4"/>
  <c r="I9" i="4"/>
  <c r="J9" i="4"/>
  <c r="D10" i="4"/>
  <c r="E10" i="4"/>
  <c r="F10" i="4"/>
  <c r="G10" i="4"/>
  <c r="H10" i="4"/>
  <c r="I10" i="4"/>
  <c r="J10" i="4"/>
  <c r="D11" i="4"/>
  <c r="E11" i="4"/>
  <c r="F11" i="4"/>
  <c r="G11" i="4"/>
  <c r="H11" i="4"/>
  <c r="I11" i="4"/>
  <c r="J11" i="4"/>
  <c r="D12" i="4"/>
  <c r="F12" i="4"/>
  <c r="G12" i="4"/>
  <c r="H12" i="4"/>
  <c r="I12" i="4"/>
  <c r="J12" i="4"/>
  <c r="D13" i="4"/>
  <c r="E13" i="4"/>
  <c r="F13" i="4"/>
  <c r="G13" i="4"/>
  <c r="H13" i="4"/>
  <c r="I13" i="4"/>
  <c r="J13" i="4"/>
  <c r="D14" i="4"/>
  <c r="E14" i="4"/>
  <c r="F14" i="4"/>
  <c r="H14" i="4"/>
  <c r="I14" i="4"/>
  <c r="J14" i="4"/>
  <c r="D15" i="4"/>
  <c r="E15" i="4"/>
  <c r="F15" i="4"/>
  <c r="G15" i="4"/>
  <c r="H15" i="4"/>
  <c r="I15" i="4"/>
  <c r="J15" i="4"/>
  <c r="D16" i="4"/>
  <c r="E16" i="4"/>
  <c r="F16" i="4"/>
  <c r="G16" i="4"/>
  <c r="H16" i="4"/>
  <c r="I16" i="4"/>
  <c r="J16" i="4"/>
  <c r="E17" i="4"/>
  <c r="F17" i="4"/>
  <c r="G17" i="4"/>
  <c r="H17" i="4"/>
  <c r="I17" i="4"/>
  <c r="J17" i="4"/>
  <c r="D18" i="4"/>
  <c r="E18" i="4"/>
  <c r="F18" i="4"/>
  <c r="G18" i="4"/>
  <c r="H18" i="4"/>
  <c r="I18" i="4"/>
  <c r="J18" i="4"/>
  <c r="D19" i="4"/>
  <c r="F19" i="4"/>
  <c r="G19" i="4"/>
  <c r="H19" i="4"/>
  <c r="I19" i="4"/>
  <c r="J19" i="4"/>
  <c r="C10" i="4"/>
  <c r="C11" i="4"/>
  <c r="C12" i="4"/>
  <c r="C13" i="4"/>
  <c r="C14" i="4"/>
  <c r="C15" i="4"/>
  <c r="C16" i="4"/>
  <c r="C19" i="4"/>
  <c r="G11" i="1"/>
  <c r="H11" i="1"/>
  <c r="J11" i="1"/>
  <c r="L11" i="1"/>
  <c r="M11" i="1"/>
  <c r="N11" i="1"/>
  <c r="O11" i="1"/>
  <c r="P11" i="1"/>
  <c r="Q11" i="1"/>
  <c r="F12" i="1"/>
  <c r="G12" i="1"/>
  <c r="H12" i="1"/>
  <c r="I12" i="1"/>
  <c r="J12" i="1"/>
  <c r="K12" i="1"/>
  <c r="L12" i="1"/>
  <c r="M12" i="1"/>
  <c r="N12" i="1"/>
  <c r="O12" i="1"/>
  <c r="P12" i="1"/>
  <c r="Q12" i="1"/>
  <c r="F13" i="1"/>
  <c r="G13" i="1"/>
  <c r="H13" i="1"/>
  <c r="I13" i="1"/>
  <c r="J13" i="1"/>
  <c r="K13" i="1"/>
  <c r="L13" i="1"/>
  <c r="M13" i="1"/>
  <c r="N13" i="1"/>
  <c r="O13" i="1"/>
  <c r="P13" i="1"/>
  <c r="Q13" i="1"/>
  <c r="F14" i="1"/>
  <c r="G14" i="1"/>
  <c r="H14" i="1"/>
  <c r="I14" i="1"/>
  <c r="J14" i="1"/>
  <c r="K14" i="1"/>
  <c r="L14" i="1"/>
  <c r="M14" i="1"/>
  <c r="N14" i="1"/>
  <c r="O14" i="1"/>
  <c r="P14" i="1"/>
  <c r="Q14" i="1"/>
  <c r="F15" i="1"/>
  <c r="G15" i="1"/>
  <c r="H15" i="1"/>
  <c r="I15" i="1"/>
  <c r="J15" i="1"/>
  <c r="K15" i="1"/>
  <c r="L15" i="1"/>
  <c r="M15" i="1"/>
  <c r="N15" i="1"/>
  <c r="O15" i="1"/>
  <c r="P15" i="1"/>
  <c r="Q15" i="1"/>
  <c r="F16" i="1"/>
  <c r="G16" i="1"/>
  <c r="H16" i="1"/>
  <c r="I16" i="1"/>
  <c r="J16" i="1"/>
  <c r="K16" i="1"/>
  <c r="L16" i="1"/>
  <c r="M16" i="1"/>
  <c r="N16" i="1"/>
  <c r="O16" i="1"/>
  <c r="P16" i="1"/>
  <c r="Q16" i="1"/>
  <c r="F17" i="1"/>
  <c r="G17" i="1"/>
  <c r="H17" i="1"/>
  <c r="I17" i="1"/>
  <c r="J17" i="1"/>
  <c r="K17" i="1"/>
  <c r="L17" i="1"/>
  <c r="M17" i="1"/>
  <c r="N17" i="1"/>
  <c r="O17" i="1"/>
  <c r="P17" i="1"/>
  <c r="Q17" i="1"/>
  <c r="F18" i="1"/>
  <c r="G18" i="1"/>
  <c r="H18" i="1"/>
  <c r="I18" i="1"/>
  <c r="J18" i="1"/>
  <c r="K18" i="1"/>
  <c r="L18" i="1"/>
  <c r="M18" i="1"/>
  <c r="N18" i="1"/>
  <c r="O18" i="1"/>
  <c r="P18" i="1"/>
  <c r="Q18" i="1"/>
  <c r="G19" i="1"/>
  <c r="H19" i="1"/>
  <c r="I19" i="1"/>
  <c r="J19" i="1"/>
  <c r="K19" i="1"/>
  <c r="L19" i="1"/>
  <c r="M19" i="1"/>
  <c r="N19" i="1"/>
  <c r="O19" i="1"/>
  <c r="P19" i="1"/>
  <c r="Q19" i="1"/>
  <c r="F20" i="1"/>
  <c r="G20" i="1"/>
  <c r="H20" i="1"/>
  <c r="J20" i="1"/>
  <c r="L20" i="1"/>
  <c r="M20" i="1"/>
  <c r="N20" i="1"/>
  <c r="O20" i="1"/>
  <c r="P20" i="1"/>
  <c r="Q20" i="1"/>
  <c r="F21" i="1"/>
  <c r="G21" i="1"/>
  <c r="H21" i="1"/>
  <c r="I21" i="1"/>
  <c r="J21" i="1"/>
  <c r="K21" i="1"/>
  <c r="L21" i="1"/>
  <c r="M21" i="1"/>
  <c r="N21" i="1"/>
  <c r="O21" i="1"/>
  <c r="P21" i="1"/>
  <c r="Q21" i="1"/>
  <c r="E12" i="1"/>
  <c r="E13" i="1"/>
  <c r="E14" i="1"/>
  <c r="E15" i="1"/>
  <c r="E16" i="1"/>
  <c r="E17" i="1"/>
  <c r="E18" i="1"/>
  <c r="E19" i="1"/>
  <c r="E20" i="1"/>
  <c r="E21" i="1"/>
  <c r="E11" i="1"/>
  <c r="K22" i="1" l="1"/>
  <c r="K23" i="1" s="1"/>
  <c r="F22" i="1"/>
  <c r="G71" i="3"/>
  <c r="G67" i="3"/>
  <c r="G20" i="3"/>
  <c r="G69" i="3"/>
  <c r="F73" i="3" l="1"/>
  <c r="G35" i="3" l="1"/>
  <c r="G10" i="3"/>
  <c r="G6" i="3"/>
  <c r="G24" i="3"/>
  <c r="G18" i="3"/>
  <c r="G7" i="3"/>
  <c r="G9" i="3"/>
  <c r="D16" i="1" l="1"/>
  <c r="D20" i="1"/>
  <c r="D12" i="1"/>
  <c r="D13" i="1"/>
  <c r="C13" i="1" s="1"/>
  <c r="D14" i="1"/>
  <c r="D15" i="1"/>
  <c r="C15" i="1" s="1"/>
  <c r="D17" i="1"/>
  <c r="D18" i="1"/>
  <c r="D19" i="1"/>
  <c r="C19" i="1" s="1"/>
  <c r="D21" i="1"/>
  <c r="C21" i="1" s="1"/>
  <c r="D11" i="1"/>
  <c r="C11" i="1" l="1"/>
  <c r="C18" i="1"/>
  <c r="C17" i="1"/>
  <c r="C14" i="1"/>
  <c r="C20" i="1"/>
  <c r="C16" i="1"/>
  <c r="C12" i="1"/>
  <c r="G11" i="3"/>
  <c r="G12" i="3"/>
  <c r="G13" i="3"/>
  <c r="G14" i="3"/>
  <c r="G15" i="3"/>
  <c r="G16" i="3"/>
  <c r="G17" i="3"/>
  <c r="G19" i="3"/>
  <c r="G21" i="3"/>
  <c r="G22" i="3"/>
  <c r="G25" i="3"/>
  <c r="G26" i="3"/>
  <c r="G27" i="3"/>
  <c r="G28" i="3"/>
  <c r="G32" i="3"/>
  <c r="G33" i="3"/>
  <c r="G34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8" i="3"/>
  <c r="G70" i="3"/>
  <c r="G72" i="3"/>
  <c r="D73" i="3"/>
  <c r="E73" i="3"/>
  <c r="C73" i="3"/>
  <c r="G73" i="3" l="1"/>
  <c r="H29" i="3" s="1"/>
  <c r="C22" i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H8" i="3" l="1"/>
  <c r="H23" i="3"/>
  <c r="H71" i="3"/>
  <c r="H31" i="3"/>
  <c r="H30" i="3"/>
  <c r="H20" i="3"/>
  <c r="H67" i="3"/>
  <c r="H35" i="3"/>
  <c r="H69" i="3"/>
  <c r="H6" i="3"/>
  <c r="H10" i="3"/>
  <c r="E22" i="1"/>
  <c r="E23" i="1" s="1"/>
  <c r="F23" i="1"/>
  <c r="G22" i="1"/>
  <c r="G23" i="1" s="1"/>
  <c r="H22" i="1"/>
  <c r="H23" i="1" s="1"/>
  <c r="J22" i="1"/>
  <c r="J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22" i="1" l="1"/>
  <c r="I23" i="1" s="1"/>
  <c r="D22" i="1"/>
  <c r="D23" i="1" s="1"/>
  <c r="C23" i="1" l="1"/>
  <c r="H18" i="3" l="1"/>
  <c r="H24" i="3"/>
  <c r="H72" i="3"/>
  <c r="H70" i="3"/>
  <c r="H33" i="3"/>
  <c r="H25" i="3" l="1"/>
  <c r="H26" i="3"/>
  <c r="H47" i="3"/>
  <c r="H19" i="3"/>
  <c r="H21" i="3"/>
  <c r="H7" i="3"/>
  <c r="H52" i="3"/>
  <c r="H68" i="3"/>
  <c r="H27" i="3"/>
  <c r="H11" i="3"/>
  <c r="H39" i="3"/>
  <c r="H15" i="3"/>
  <c r="H13" i="3"/>
  <c r="H46" i="3"/>
  <c r="H43" i="3"/>
  <c r="H34" i="3"/>
  <c r="H60" i="3"/>
  <c r="H9" i="3"/>
  <c r="H14" i="3"/>
  <c r="H37" i="3"/>
  <c r="H28" i="3"/>
  <c r="H64" i="3"/>
  <c r="H17" i="3"/>
  <c r="H66" i="3"/>
  <c r="H22" i="3"/>
  <c r="H16" i="3"/>
  <c r="H32" i="3"/>
  <c r="H12" i="3"/>
  <c r="H63" i="3"/>
  <c r="H44" i="3"/>
  <c r="H58" i="3"/>
  <c r="H56" i="3"/>
  <c r="H59" i="3"/>
  <c r="H65" i="3" l="1"/>
  <c r="H53" i="3"/>
  <c r="H62" i="3"/>
  <c r="H54" i="3"/>
  <c r="H61" i="3"/>
  <c r="H42" i="3"/>
  <c r="H50" i="3"/>
  <c r="H57" i="3"/>
  <c r="H49" i="3"/>
  <c r="H41" i="3"/>
  <c r="H38" i="3"/>
  <c r="H51" i="3"/>
  <c r="H48" i="3"/>
  <c r="H36" i="3"/>
  <c r="H45" i="3"/>
  <c r="H55" i="3"/>
  <c r="H40" i="3"/>
  <c r="H73" i="3" l="1"/>
</calcChain>
</file>

<file path=xl/sharedStrings.xml><?xml version="1.0" encoding="utf-8"?>
<sst xmlns="http://schemas.openxmlformats.org/spreadsheetml/2006/main" count="148" uniqueCount="126">
  <si>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</si>
  <si>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</si>
  <si>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</si>
  <si>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</si>
  <si>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</si>
  <si>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</si>
  <si>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</si>
  <si>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</si>
  <si>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</si>
  <si>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</si>
  <si>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</si>
  <si>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</si>
  <si>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</si>
  <si>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</si>
  <si>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</si>
  <si>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</si>
  <si>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</si>
  <si>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</si>
  <si>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</si>
  <si>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</si>
  <si>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</si>
  <si>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</si>
  <si>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</si>
  <si>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</si>
  <si>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</si>
  <si>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</si>
  <si>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</si>
  <si>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</si>
  <si>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</si>
  <si>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</si>
  <si>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</si>
  <si>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</si>
  <si>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</si>
  <si>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</si>
  <si>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</si>
  <si>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</si>
  <si>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</si>
  <si>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</si>
  <si>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</si>
  <si>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</si>
  <si>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</si>
  <si>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</si>
  <si>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</si>
  <si>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</si>
  <si>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</si>
  <si>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</si>
  <si>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</si>
  <si>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</si>
  <si>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</si>
  <si>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</si>
  <si>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</si>
  <si>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</si>
  <si>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</si>
  <si>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</si>
  <si>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</si>
  <si>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</si>
  <si>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</si>
  <si>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</si>
  <si>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</si>
  <si>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</si>
  <si>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</si>
  <si>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</si>
  <si>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</si>
  <si>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</si>
  <si>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</si>
  <si>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</si>
  <si>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</si>
  <si>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</si>
  <si>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</si>
  <si>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</si>
  <si>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</si>
  <si>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</si>
  <si>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</si>
  <si>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</si>
  <si>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</si>
  <si>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</si>
  <si>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</si>
  <si>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</si>
  <si>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</si>
  <si>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</si>
  <si>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</si>
  <si>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</si>
  <si>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</si>
  <si>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</si>
  <si>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</si>
  <si>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</si>
  <si>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</si>
  <si>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</si>
  <si>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</si>
  <si>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</si>
  <si>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</si>
  <si>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</si>
  <si>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</si>
  <si>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</si>
  <si>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</si>
  <si>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</si>
  <si>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</si>
  <si>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</si>
  <si>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</si>
  <si>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</si>
  <si>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</si>
  <si>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</si>
  <si>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</si>
  <si>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</si>
  <si>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</si>
  <si>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</si>
  <si>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0001.0002.0027.0134 Ознакомление с документами и материалами, касающимися рассмотрения обращений</t>
  </si>
  <si>
    <t>0001.0003.0030.0215 Преобретение права собственности. Прекращение права собственности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</si>
  <si>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</si>
  <si>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</si>
  <si>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0003.0008.0077.0457 Стратегия и перспективы развития</t>
  </si>
  <si>
    <t>0003.0008.0092.0628 Проверка деятельности хозяйствующих субьектов</t>
  </si>
  <si>
    <t>0001.0002.0027.0149 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</si>
  <si>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0003.0008.0087.0580 Банковское регулирование и надзор за деятельностью кредитных организаций</t>
  </si>
  <si>
    <t>0004.0016.0162.1021 Регистрация по месту жительства и пребывания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</si>
  <si>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3 квартале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</si>
  <si>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01.07.2023 по 30.09.2023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</si>
  <si>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3 квартале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</si>
  <si>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01.07.2023 по 30.09.2023</t>
  </si>
  <si>
    <t>Приложение № 3 
к Справке о работе с обращениями граждан и запросами пользователей информацией в налоговых органах Тверской области в 3 квартале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</si>
  <si>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01.07.2023  по 30.09.2023</t>
  </si>
  <si>
    <t>0002.0006.0065.0263 Трудовые конфликты. Решение трудовых споров</t>
  </si>
  <si>
    <t>0002.0006.0065.0264 Надзор и контроль за соблюдением трудового законадательства</t>
  </si>
  <si>
    <t>0001.0002.0024.0067 Поступление на гос.службу РФ</t>
  </si>
  <si>
    <t>0001.0003.0031.0203 Регестрация, перерегистрация юридических лиц всех форм собственности и видов деятельности.</t>
  </si>
  <si>
    <t>0002.0006.0065.0257.  Выплата заработной платы.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</si>
</sst>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10" fontId="4" fillId="0" borderId="33" xfId="1" applyNumberFormat="1" applyFont="1" applyBorder="1" applyAlignment="1">
      <alignment horizontal="center" vertical="center"/>
    </xf>
    <xf numFmtId="10" fontId="4" fillId="0" borderId="33" xfId="1" applyNumberFormat="1" applyFont="1" applyFill="1" applyBorder="1" applyAlignment="1">
      <alignment horizontal="center" vertical="center"/>
    </xf>
    <xf numFmtId="10" fontId="4" fillId="0" borderId="33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10" fontId="4" fillId="0" borderId="33" xfId="0" applyNumberFormat="1" applyFont="1" applyFill="1" applyBorder="1" applyAlignment="1">
      <alignment horizontal="center" vertical="center" wrapText="1"/>
    </xf>
    <xf numFmtId="10" fontId="4" fillId="0" borderId="4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0" fontId="4" fillId="0" borderId="49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10" fontId="4" fillId="0" borderId="47" xfId="1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1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10" fillId="0" borderId="4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 readingOrder="1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0" fontId="18" fillId="0" borderId="27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9" fillId="0" borderId="25" xfId="0" applyFont="1" applyBorder="1" applyAlignment="1">
      <alignment horizontal="left"/>
    </xf>
    <xf numFmtId="0" fontId="19" fillId="0" borderId="34" xfId="0" applyFont="1" applyBorder="1" applyAlignment="1">
      <alignment horizontal="left"/>
    </xf>
    <xf numFmtId="0" fontId="20" fillId="2" borderId="22" xfId="0" applyFont="1" applyFill="1" applyBorder="1" applyAlignment="1">
      <alignment horizontal="left" vertical="center" wrapText="1"/>
    </xf>
    <xf numFmtId="0" fontId="20" fillId="2" borderId="4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4" xfId="0" applyFont="1" applyFill="1" applyBorder="1" applyAlignment="1">
      <alignment horizontal="center" vertical="center" wrapText="1" shrinkToFi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textRotation="90" wrapText="1" shrinkToFit="1"/>
    </xf>
    <xf numFmtId="0" fontId="14" fillId="2" borderId="53" xfId="0" applyFont="1" applyFill="1" applyBorder="1" applyAlignment="1">
      <alignment horizontal="center" vertical="center" textRotation="90" wrapText="1" shrinkToFit="1"/>
    </xf>
    <xf numFmtId="0" fontId="14" fillId="2" borderId="54" xfId="0" applyFont="1" applyFill="1" applyBorder="1" applyAlignment="1">
      <alignment horizontal="center" vertical="center" textRotation="90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4" fontId="16" fillId="2" borderId="42" xfId="2" applyFont="1" applyFill="1" applyBorder="1" applyAlignment="1">
      <alignment horizontal="center" vertical="center" textRotation="90" wrapText="1"/>
    </xf>
    <xf numFmtId="44" fontId="16" fillId="2" borderId="0" xfId="2" applyFont="1" applyFill="1" applyBorder="1" applyAlignment="1">
      <alignment horizontal="center" vertical="center" textRotation="90" wrapText="1"/>
    </xf>
    <xf numFmtId="0" fontId="16" fillId="2" borderId="39" xfId="0" applyFont="1" applyFill="1" applyBorder="1" applyAlignment="1">
      <alignment horizontal="center" vertical="center" wrapText="1"/>
    </xf>
    <xf numFmtId="44" fontId="16" fillId="2" borderId="7" xfId="2" applyFont="1" applyFill="1" applyBorder="1" applyAlignment="1">
      <alignment horizontal="center" vertical="center" textRotation="90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2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5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50" xfId="0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48" xfId="0" applyBorder="1" applyAlignment="1"/>
    <xf numFmtId="0" fontId="0" fillId="0" borderId="46" xfId="0" applyBorder="1" applyAlignment="1"/>
    <xf numFmtId="0" fontId="7" fillId="0" borderId="34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45" xfId="0" applyBorder="1" applyAlignment="1"/>
    <xf numFmtId="0" fontId="0" fillId="0" borderId="46" xfId="0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3/&#1086;&#1073;&#1088;&#1072;&#1097;&#1077;&#1085;&#1080;&#1103;_&#1080;&#1102;&#1083;&#1100;_2023/&#1089;&#1090;&#1072;&#1090;&#1080;&#1089;&#1090;&#1080;&#1082;&#1072;_&#1090;&#1077;&#1084;&#1072;&#1090;&#1080;&#1082;&#1072;_&#1082;&#1086;&#1085;&#1090;&#1088;&#1086;&#1083;&#1100;_&#1055;&#1088;&#1080;&#1083;&#1086;&#1078;&#1077;&#1085;&#1080;&#1103;%201,2,3%20&#1080;&#1102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3/&#1086;&#1073;&#1088;&#1072;&#1097;&#1077;&#1085;&#1080;&#1103;_&#1072;&#1074;&#1075;&#1091;&#1089;&#1090;_2023/&#1089;&#1090;&#1072;&#1090;&#1080;&#1089;&#1090;&#1080;&#1082;&#1072;_&#1090;&#1077;&#1084;&#1072;&#1090;&#1080;&#1082;&#1072;_&#1082;&#1086;&#1085;&#1090;&#1088;&#1086;&#1083;&#1100;_&#1055;&#1088;&#1080;&#1083;&#1086;&#1078;&#1077;&#1085;&#1080;&#1103;%201,2,3%20&#1072;&#1074;&#1075;&#1091;&#1089;&#10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3/&#1086;&#1073;&#1088;&#1072;&#1097;&#1077;&#1085;&#1080;&#1103;_&#1089;&#1077;&#1085;&#1090;&#1103;&#1073;&#1088;&#1100;_2023/&#1089;&#1090;&#1072;&#1090;&#1080;&#1089;&#1090;&#1080;&#1082;&#1072;_&#1090;&#1077;&#1084;&#1072;&#1090;&#1080;&#1082;&#1072;_&#1082;&#1086;&#1085;&#1090;&#1088;&#1086;&#1083;&#1100;_&#1055;&#1088;&#1080;&#1083;&#1086;&#1078;&#1077;&#1085;&#1080;&#1103;%201,2,3%20&#1089;&#1077;&#1085;&#1090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41</v>
          </cell>
          <cell r="G11">
            <v>10</v>
          </cell>
          <cell r="H11">
            <v>1</v>
          </cell>
          <cell r="J11">
            <v>12</v>
          </cell>
          <cell r="L11">
            <v>68</v>
          </cell>
          <cell r="M11">
            <v>38</v>
          </cell>
          <cell r="N11">
            <v>1</v>
          </cell>
          <cell r="O11">
            <v>25</v>
          </cell>
          <cell r="P11">
            <v>0</v>
          </cell>
          <cell r="Q11">
            <v>2</v>
          </cell>
        </row>
        <row r="12">
          <cell r="E12">
            <v>11</v>
          </cell>
          <cell r="F12">
            <v>5</v>
          </cell>
          <cell r="G12">
            <v>37</v>
          </cell>
          <cell r="H12">
            <v>0</v>
          </cell>
          <cell r="I12">
            <v>68</v>
          </cell>
          <cell r="J12">
            <v>26</v>
          </cell>
          <cell r="K12">
            <v>42</v>
          </cell>
          <cell r="L12">
            <v>95</v>
          </cell>
          <cell r="M12">
            <v>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13</v>
          </cell>
          <cell r="F13">
            <v>4</v>
          </cell>
          <cell r="G13">
            <v>93</v>
          </cell>
          <cell r="H13">
            <v>0</v>
          </cell>
          <cell r="I13">
            <v>158</v>
          </cell>
          <cell r="J13">
            <v>67</v>
          </cell>
          <cell r="K13">
            <v>91</v>
          </cell>
          <cell r="L13">
            <v>43</v>
          </cell>
          <cell r="M13">
            <v>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4</v>
          </cell>
          <cell r="F14">
            <v>0</v>
          </cell>
          <cell r="G14">
            <v>16</v>
          </cell>
          <cell r="H14">
            <v>0</v>
          </cell>
          <cell r="I14">
            <v>68</v>
          </cell>
          <cell r="J14">
            <v>34</v>
          </cell>
          <cell r="K14">
            <v>34</v>
          </cell>
          <cell r="L14">
            <v>23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1</v>
          </cell>
        </row>
        <row r="15">
          <cell r="E15">
            <v>3</v>
          </cell>
          <cell r="F15">
            <v>0</v>
          </cell>
          <cell r="G15">
            <v>0</v>
          </cell>
          <cell r="H15">
            <v>0</v>
          </cell>
          <cell r="I15">
            <v>41</v>
          </cell>
          <cell r="J15">
            <v>22</v>
          </cell>
          <cell r="K15">
            <v>19</v>
          </cell>
          <cell r="L15">
            <v>18</v>
          </cell>
          <cell r="M15">
            <v>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E16">
            <v>3</v>
          </cell>
          <cell r="F16">
            <v>3</v>
          </cell>
          <cell r="G16">
            <v>1</v>
          </cell>
          <cell r="H16">
            <v>0</v>
          </cell>
          <cell r="I16">
            <v>40</v>
          </cell>
          <cell r="J16">
            <v>17</v>
          </cell>
          <cell r="K16">
            <v>23</v>
          </cell>
          <cell r="L16">
            <v>8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5</v>
          </cell>
          <cell r="F17">
            <v>2</v>
          </cell>
          <cell r="G17">
            <v>0</v>
          </cell>
          <cell r="H17">
            <v>0</v>
          </cell>
          <cell r="I17">
            <v>53</v>
          </cell>
          <cell r="J17">
            <v>17</v>
          </cell>
          <cell r="K17">
            <v>36</v>
          </cell>
          <cell r="L17">
            <v>12</v>
          </cell>
          <cell r="M17">
            <v>10</v>
          </cell>
          <cell r="N17">
            <v>0</v>
          </cell>
          <cell r="O17">
            <v>0</v>
          </cell>
          <cell r="P17">
            <v>0</v>
          </cell>
          <cell r="Q17">
            <v>2</v>
          </cell>
        </row>
        <row r="18">
          <cell r="E18">
            <v>2</v>
          </cell>
          <cell r="F18">
            <v>1</v>
          </cell>
          <cell r="G18">
            <v>0</v>
          </cell>
          <cell r="H18">
            <v>0</v>
          </cell>
          <cell r="I18">
            <v>71</v>
          </cell>
          <cell r="J18">
            <v>27</v>
          </cell>
          <cell r="K18">
            <v>44</v>
          </cell>
          <cell r="L18">
            <v>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14</v>
          </cell>
          <cell r="G19">
            <v>10</v>
          </cell>
          <cell r="H19">
            <v>0</v>
          </cell>
          <cell r="I19">
            <v>274</v>
          </cell>
          <cell r="J19">
            <v>110</v>
          </cell>
          <cell r="K19">
            <v>164</v>
          </cell>
          <cell r="L19">
            <v>60</v>
          </cell>
          <cell r="M19">
            <v>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>
            <v>26</v>
          </cell>
          <cell r="F20">
            <v>6</v>
          </cell>
          <cell r="G20">
            <v>18</v>
          </cell>
          <cell r="H20">
            <v>0</v>
          </cell>
          <cell r="J20">
            <v>178</v>
          </cell>
          <cell r="L20">
            <v>13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</row>
        <row r="21">
          <cell r="E21">
            <v>30</v>
          </cell>
          <cell r="F21">
            <v>3</v>
          </cell>
          <cell r="G21">
            <v>22</v>
          </cell>
          <cell r="H21">
            <v>0</v>
          </cell>
          <cell r="I21">
            <v>251</v>
          </cell>
          <cell r="J21">
            <v>69</v>
          </cell>
          <cell r="K21">
            <v>182</v>
          </cell>
          <cell r="L21">
            <v>64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</sheetData>
      <sheetData sheetId="1" refreshError="1"/>
      <sheetData sheetId="2">
        <row r="9">
          <cell r="C9">
            <v>214</v>
          </cell>
          <cell r="E9">
            <v>156</v>
          </cell>
          <cell r="F9">
            <v>0</v>
          </cell>
          <cell r="G9">
            <v>7</v>
          </cell>
          <cell r="H9">
            <v>1</v>
          </cell>
          <cell r="I9">
            <v>1</v>
          </cell>
          <cell r="J9">
            <v>0</v>
          </cell>
        </row>
        <row r="10">
          <cell r="C10">
            <v>218</v>
          </cell>
          <cell r="D10">
            <v>85</v>
          </cell>
          <cell r="E10">
            <v>81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313</v>
          </cell>
          <cell r="D11">
            <v>305</v>
          </cell>
          <cell r="E11">
            <v>285</v>
          </cell>
          <cell r="F11">
            <v>0</v>
          </cell>
          <cell r="G11">
            <v>4</v>
          </cell>
          <cell r="H11">
            <v>0</v>
          </cell>
          <cell r="I11">
            <v>2</v>
          </cell>
          <cell r="J11">
            <v>0</v>
          </cell>
        </row>
        <row r="12">
          <cell r="C12">
            <v>112</v>
          </cell>
          <cell r="D12">
            <v>112</v>
          </cell>
          <cell r="F12">
            <v>0</v>
          </cell>
          <cell r="G12">
            <v>3</v>
          </cell>
          <cell r="H12">
            <v>0</v>
          </cell>
          <cell r="I12">
            <v>0</v>
          </cell>
          <cell r="J12">
            <v>0</v>
          </cell>
        </row>
        <row r="13">
          <cell r="C13">
            <v>69</v>
          </cell>
          <cell r="D13">
            <v>69</v>
          </cell>
          <cell r="E13">
            <v>51</v>
          </cell>
          <cell r="F13">
            <v>0</v>
          </cell>
          <cell r="G13">
            <v>3</v>
          </cell>
          <cell r="H13">
            <v>0</v>
          </cell>
          <cell r="I13">
            <v>0</v>
          </cell>
          <cell r="J13">
            <v>0</v>
          </cell>
        </row>
        <row r="14">
          <cell r="C14">
            <v>55</v>
          </cell>
          <cell r="D14">
            <v>45</v>
          </cell>
          <cell r="E14">
            <v>48</v>
          </cell>
          <cell r="F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C15">
            <v>82</v>
          </cell>
          <cell r="D15">
            <v>82</v>
          </cell>
          <cell r="E15">
            <v>92</v>
          </cell>
          <cell r="F15">
            <v>0</v>
          </cell>
          <cell r="G15">
            <v>1</v>
          </cell>
          <cell r="H15">
            <v>0</v>
          </cell>
          <cell r="I15">
            <v>0</v>
          </cell>
          <cell r="J15">
            <v>0</v>
          </cell>
        </row>
        <row r="16">
          <cell r="C16">
            <v>81</v>
          </cell>
          <cell r="D16">
            <v>73</v>
          </cell>
          <cell r="E16">
            <v>74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322</v>
          </cell>
          <cell r="F17">
            <v>0</v>
          </cell>
          <cell r="G17">
            <v>5</v>
          </cell>
          <cell r="H17">
            <v>1</v>
          </cell>
          <cell r="I17">
            <v>0</v>
          </cell>
          <cell r="J17">
            <v>0</v>
          </cell>
        </row>
        <row r="18">
          <cell r="D18">
            <v>472</v>
          </cell>
          <cell r="E18">
            <v>503</v>
          </cell>
          <cell r="F18">
            <v>0</v>
          </cell>
          <cell r="G18">
            <v>10</v>
          </cell>
          <cell r="H18">
            <v>0</v>
          </cell>
          <cell r="I18">
            <v>0</v>
          </cell>
          <cell r="J18">
            <v>0</v>
          </cell>
        </row>
        <row r="19">
          <cell r="C19">
            <v>370</v>
          </cell>
          <cell r="D19">
            <v>350</v>
          </cell>
          <cell r="F19">
            <v>0</v>
          </cell>
          <cell r="G19">
            <v>8</v>
          </cell>
          <cell r="H19">
            <v>0</v>
          </cell>
          <cell r="I19">
            <v>0</v>
          </cell>
          <cell r="J1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14</v>
          </cell>
          <cell r="G11">
            <v>7</v>
          </cell>
          <cell r="H11">
            <v>0</v>
          </cell>
          <cell r="J11">
            <v>9</v>
          </cell>
          <cell r="L11">
            <v>61</v>
          </cell>
          <cell r="M11">
            <v>30</v>
          </cell>
          <cell r="N11">
            <v>0</v>
          </cell>
          <cell r="O11">
            <v>21</v>
          </cell>
          <cell r="P11">
            <v>0</v>
          </cell>
          <cell r="Q11">
            <v>0</v>
          </cell>
        </row>
        <row r="12">
          <cell r="E12">
            <v>0</v>
          </cell>
          <cell r="F12">
            <v>5</v>
          </cell>
          <cell r="G12">
            <v>47</v>
          </cell>
          <cell r="H12">
            <v>0</v>
          </cell>
          <cell r="I12">
            <v>48</v>
          </cell>
          <cell r="J12">
            <v>11</v>
          </cell>
          <cell r="K12">
            <v>37</v>
          </cell>
          <cell r="L12">
            <v>57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0</v>
          </cell>
          <cell r="F13">
            <v>7</v>
          </cell>
          <cell r="G13">
            <v>43</v>
          </cell>
          <cell r="H13">
            <v>0</v>
          </cell>
          <cell r="I13">
            <v>95</v>
          </cell>
          <cell r="J13">
            <v>43</v>
          </cell>
          <cell r="K13">
            <v>52</v>
          </cell>
          <cell r="L13">
            <v>43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3</v>
          </cell>
        </row>
        <row r="14">
          <cell r="E14">
            <v>2</v>
          </cell>
          <cell r="F14">
            <v>2</v>
          </cell>
          <cell r="G14">
            <v>18</v>
          </cell>
          <cell r="H14">
            <v>0</v>
          </cell>
          <cell r="I14">
            <v>59</v>
          </cell>
          <cell r="J14">
            <v>25</v>
          </cell>
          <cell r="K14">
            <v>34</v>
          </cell>
          <cell r="L14">
            <v>15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3</v>
          </cell>
        </row>
        <row r="15">
          <cell r="E15">
            <v>2</v>
          </cell>
          <cell r="F15">
            <v>3</v>
          </cell>
          <cell r="G15">
            <v>0</v>
          </cell>
          <cell r="H15">
            <v>0</v>
          </cell>
          <cell r="I15">
            <v>39</v>
          </cell>
          <cell r="J15">
            <v>25</v>
          </cell>
          <cell r="K15">
            <v>14</v>
          </cell>
          <cell r="L15">
            <v>7</v>
          </cell>
          <cell r="M15">
            <v>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E16">
            <v>2</v>
          </cell>
          <cell r="F16">
            <v>5</v>
          </cell>
          <cell r="G16">
            <v>0</v>
          </cell>
          <cell r="H16">
            <v>0</v>
          </cell>
          <cell r="I16">
            <v>27</v>
          </cell>
          <cell r="J16">
            <v>12</v>
          </cell>
          <cell r="K16">
            <v>15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4</v>
          </cell>
          <cell r="F17">
            <v>1</v>
          </cell>
          <cell r="G17">
            <v>0</v>
          </cell>
          <cell r="H17">
            <v>0</v>
          </cell>
          <cell r="I17">
            <v>46</v>
          </cell>
          <cell r="J17">
            <v>9</v>
          </cell>
          <cell r="K17">
            <v>37</v>
          </cell>
          <cell r="L17">
            <v>10</v>
          </cell>
          <cell r="M17">
            <v>6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</row>
        <row r="18">
          <cell r="E18">
            <v>2</v>
          </cell>
          <cell r="F18">
            <v>3</v>
          </cell>
          <cell r="G18">
            <v>0</v>
          </cell>
          <cell r="H18">
            <v>0</v>
          </cell>
          <cell r="I18">
            <v>46</v>
          </cell>
          <cell r="J18">
            <v>20</v>
          </cell>
          <cell r="K18">
            <v>26</v>
          </cell>
          <cell r="L18">
            <v>15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4</v>
          </cell>
          <cell r="G19">
            <v>8</v>
          </cell>
          <cell r="H19">
            <v>0</v>
          </cell>
          <cell r="I19">
            <v>209</v>
          </cell>
          <cell r="J19">
            <v>49</v>
          </cell>
          <cell r="K19">
            <v>160</v>
          </cell>
          <cell r="L19">
            <v>62</v>
          </cell>
          <cell r="M19">
            <v>3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>
            <v>8</v>
          </cell>
          <cell r="F20">
            <v>19</v>
          </cell>
          <cell r="G20">
            <v>6</v>
          </cell>
          <cell r="H20">
            <v>0</v>
          </cell>
          <cell r="J20">
            <v>102</v>
          </cell>
          <cell r="L20">
            <v>22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</row>
        <row r="21">
          <cell r="E21">
            <v>9</v>
          </cell>
          <cell r="F21">
            <v>10</v>
          </cell>
          <cell r="G21">
            <v>18</v>
          </cell>
          <cell r="H21">
            <v>0</v>
          </cell>
          <cell r="I21">
            <v>221</v>
          </cell>
          <cell r="J21">
            <v>79</v>
          </cell>
          <cell r="K21">
            <v>142</v>
          </cell>
          <cell r="L21">
            <v>34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</sheetData>
      <sheetData sheetId="1" refreshError="1"/>
      <sheetData sheetId="2">
        <row r="9">
          <cell r="C9">
            <v>191</v>
          </cell>
          <cell r="E9">
            <v>212</v>
          </cell>
          <cell r="F9">
            <v>0</v>
          </cell>
          <cell r="G9">
            <v>5</v>
          </cell>
          <cell r="H9">
            <v>0</v>
          </cell>
          <cell r="I9">
            <v>3</v>
          </cell>
          <cell r="J9">
            <v>0</v>
          </cell>
        </row>
        <row r="10">
          <cell r="C10">
            <v>157</v>
          </cell>
          <cell r="D10">
            <v>80</v>
          </cell>
          <cell r="E10">
            <v>23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188</v>
          </cell>
          <cell r="D11">
            <v>174</v>
          </cell>
          <cell r="E11">
            <v>210</v>
          </cell>
          <cell r="F11">
            <v>0</v>
          </cell>
          <cell r="G11">
            <v>3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97</v>
          </cell>
          <cell r="D12">
            <v>97</v>
          </cell>
          <cell r="F12">
            <v>0</v>
          </cell>
          <cell r="G12">
            <v>2</v>
          </cell>
          <cell r="H12">
            <v>0</v>
          </cell>
          <cell r="I12">
            <v>0</v>
          </cell>
          <cell r="J12">
            <v>0</v>
          </cell>
        </row>
        <row r="13">
          <cell r="C13">
            <v>53</v>
          </cell>
          <cell r="D13">
            <v>53</v>
          </cell>
          <cell r="E13">
            <v>48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C14">
            <v>34</v>
          </cell>
          <cell r="D14">
            <v>34</v>
          </cell>
          <cell r="E14">
            <v>32</v>
          </cell>
          <cell r="F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C15">
            <v>67</v>
          </cell>
          <cell r="D15">
            <v>67</v>
          </cell>
          <cell r="E15">
            <v>76</v>
          </cell>
          <cell r="F15">
            <v>0</v>
          </cell>
          <cell r="G15">
            <v>2</v>
          </cell>
          <cell r="H15">
            <v>0</v>
          </cell>
          <cell r="I15">
            <v>0</v>
          </cell>
          <cell r="J15">
            <v>0</v>
          </cell>
        </row>
        <row r="16">
          <cell r="C16">
            <v>66</v>
          </cell>
          <cell r="D16">
            <v>62</v>
          </cell>
          <cell r="E16">
            <v>63</v>
          </cell>
          <cell r="F16">
            <v>0</v>
          </cell>
          <cell r="G16">
            <v>4</v>
          </cell>
          <cell r="H16">
            <v>1</v>
          </cell>
          <cell r="I16">
            <v>0</v>
          </cell>
          <cell r="J16">
            <v>0</v>
          </cell>
        </row>
        <row r="17">
          <cell r="E17">
            <v>312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D18">
            <v>375</v>
          </cell>
          <cell r="E18">
            <v>397</v>
          </cell>
          <cell r="F18">
            <v>0</v>
          </cell>
          <cell r="G18">
            <v>8</v>
          </cell>
          <cell r="H18">
            <v>0</v>
          </cell>
          <cell r="I18">
            <v>0</v>
          </cell>
          <cell r="J18">
            <v>0</v>
          </cell>
        </row>
        <row r="19">
          <cell r="C19">
            <v>292</v>
          </cell>
          <cell r="D19">
            <v>284</v>
          </cell>
          <cell r="F19">
            <v>0</v>
          </cell>
          <cell r="G19">
            <v>3</v>
          </cell>
          <cell r="H19">
            <v>0</v>
          </cell>
          <cell r="I19">
            <v>0</v>
          </cell>
          <cell r="J1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21</v>
          </cell>
          <cell r="G11">
            <v>200</v>
          </cell>
          <cell r="H11">
            <v>0</v>
          </cell>
          <cell r="J11">
            <v>295</v>
          </cell>
          <cell r="L11">
            <v>293</v>
          </cell>
          <cell r="M11">
            <v>28</v>
          </cell>
          <cell r="N11">
            <v>1</v>
          </cell>
          <cell r="O11">
            <v>16</v>
          </cell>
          <cell r="P11">
            <v>0</v>
          </cell>
          <cell r="Q11">
            <v>0</v>
          </cell>
        </row>
        <row r="12">
          <cell r="E12">
            <v>2</v>
          </cell>
          <cell r="F12">
            <v>7</v>
          </cell>
          <cell r="G12">
            <v>36</v>
          </cell>
          <cell r="H12">
            <v>0</v>
          </cell>
          <cell r="I12">
            <v>21</v>
          </cell>
          <cell r="J12">
            <v>7</v>
          </cell>
          <cell r="K12">
            <v>14</v>
          </cell>
          <cell r="L12">
            <v>37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0</v>
          </cell>
          <cell r="F13">
            <v>4</v>
          </cell>
          <cell r="G13">
            <v>18</v>
          </cell>
          <cell r="H13">
            <v>0</v>
          </cell>
          <cell r="I13">
            <v>79</v>
          </cell>
          <cell r="J13">
            <v>23</v>
          </cell>
          <cell r="K13">
            <v>56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</v>
          </cell>
        </row>
        <row r="14">
          <cell r="E14">
            <v>0</v>
          </cell>
          <cell r="F14">
            <v>4</v>
          </cell>
          <cell r="G14">
            <v>3</v>
          </cell>
          <cell r="H14">
            <v>0</v>
          </cell>
          <cell r="I14">
            <v>37</v>
          </cell>
          <cell r="J14">
            <v>12</v>
          </cell>
          <cell r="K14">
            <v>25</v>
          </cell>
          <cell r="L14">
            <v>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19</v>
          </cell>
          <cell r="J15">
            <v>5</v>
          </cell>
          <cell r="K15">
            <v>14</v>
          </cell>
          <cell r="L15">
            <v>5</v>
          </cell>
          <cell r="M15">
            <v>4</v>
          </cell>
          <cell r="N15">
            <v>0</v>
          </cell>
          <cell r="O15">
            <v>1</v>
          </cell>
          <cell r="P15">
            <v>0</v>
          </cell>
          <cell r="Q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24</v>
          </cell>
          <cell r="J16">
            <v>13</v>
          </cell>
          <cell r="K16">
            <v>11</v>
          </cell>
          <cell r="L16">
            <v>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0</v>
          </cell>
          <cell r="F17">
            <v>4</v>
          </cell>
          <cell r="G17">
            <v>0</v>
          </cell>
          <cell r="H17">
            <v>0</v>
          </cell>
          <cell r="I17">
            <v>35</v>
          </cell>
          <cell r="J17">
            <v>6</v>
          </cell>
          <cell r="K17">
            <v>29</v>
          </cell>
          <cell r="L17">
            <v>5</v>
          </cell>
          <cell r="M17">
            <v>4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>
            <v>1</v>
          </cell>
          <cell r="F18">
            <v>5</v>
          </cell>
          <cell r="G18">
            <v>0</v>
          </cell>
          <cell r="H18">
            <v>0</v>
          </cell>
          <cell r="I18">
            <v>40</v>
          </cell>
          <cell r="J18">
            <v>2</v>
          </cell>
          <cell r="K18">
            <v>38</v>
          </cell>
          <cell r="L18">
            <v>11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1</v>
          </cell>
          <cell r="G19">
            <v>0</v>
          </cell>
          <cell r="H19">
            <v>0</v>
          </cell>
          <cell r="I19">
            <v>109</v>
          </cell>
          <cell r="J19">
            <v>23</v>
          </cell>
          <cell r="K19">
            <v>86</v>
          </cell>
          <cell r="L19">
            <v>20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>
            <v>5</v>
          </cell>
          <cell r="F20">
            <v>11</v>
          </cell>
          <cell r="G20">
            <v>0</v>
          </cell>
          <cell r="H20">
            <v>0</v>
          </cell>
          <cell r="J20">
            <v>50</v>
          </cell>
          <cell r="L20">
            <v>27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6</v>
          </cell>
          <cell r="F21">
            <v>6</v>
          </cell>
          <cell r="G21">
            <v>10</v>
          </cell>
          <cell r="H21">
            <v>0</v>
          </cell>
          <cell r="I21">
            <v>187</v>
          </cell>
          <cell r="J21">
            <v>68</v>
          </cell>
          <cell r="K21">
            <v>119</v>
          </cell>
          <cell r="L21">
            <v>9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</sheetData>
      <sheetData sheetId="1" refreshError="1"/>
      <sheetData sheetId="2">
        <row r="9">
          <cell r="C9">
            <v>2008</v>
          </cell>
          <cell r="E9">
            <v>434</v>
          </cell>
          <cell r="F9">
            <v>0</v>
          </cell>
          <cell r="G9">
            <v>8</v>
          </cell>
          <cell r="H9">
            <v>2</v>
          </cell>
          <cell r="I9">
            <v>0</v>
          </cell>
          <cell r="J9">
            <v>0</v>
          </cell>
        </row>
        <row r="10">
          <cell r="C10">
            <v>104</v>
          </cell>
          <cell r="D10">
            <v>36</v>
          </cell>
          <cell r="E10">
            <v>133</v>
          </cell>
          <cell r="F10">
            <v>0</v>
          </cell>
          <cell r="G10">
            <v>10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118</v>
          </cell>
          <cell r="D11">
            <v>112</v>
          </cell>
          <cell r="E11">
            <v>138</v>
          </cell>
          <cell r="F11">
            <v>0</v>
          </cell>
          <cell r="G11">
            <v>20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49</v>
          </cell>
          <cell r="D12">
            <v>49</v>
          </cell>
          <cell r="F12">
            <v>0</v>
          </cell>
          <cell r="G12">
            <v>7</v>
          </cell>
          <cell r="H12">
            <v>0</v>
          </cell>
          <cell r="I12">
            <v>0</v>
          </cell>
          <cell r="J12">
            <v>0</v>
          </cell>
        </row>
        <row r="13">
          <cell r="C13">
            <v>29</v>
          </cell>
          <cell r="D13">
            <v>29</v>
          </cell>
          <cell r="E13">
            <v>33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C14">
            <v>25</v>
          </cell>
          <cell r="D14">
            <v>25</v>
          </cell>
          <cell r="E14">
            <v>18</v>
          </cell>
          <cell r="F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C15">
            <v>48</v>
          </cell>
          <cell r="D15">
            <v>48</v>
          </cell>
          <cell r="E15">
            <v>51</v>
          </cell>
          <cell r="F15">
            <v>0</v>
          </cell>
          <cell r="G15">
            <v>5</v>
          </cell>
          <cell r="H15">
            <v>0</v>
          </cell>
          <cell r="I15">
            <v>0</v>
          </cell>
          <cell r="J15">
            <v>0</v>
          </cell>
        </row>
        <row r="16">
          <cell r="C16">
            <v>57</v>
          </cell>
          <cell r="D16">
            <v>57</v>
          </cell>
          <cell r="E16">
            <v>67</v>
          </cell>
          <cell r="F16">
            <v>0</v>
          </cell>
          <cell r="G16">
            <v>5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176</v>
          </cell>
          <cell r="F17">
            <v>0</v>
          </cell>
          <cell r="G17">
            <v>62</v>
          </cell>
          <cell r="H17">
            <v>0</v>
          </cell>
          <cell r="I17">
            <v>0</v>
          </cell>
          <cell r="J17">
            <v>0</v>
          </cell>
        </row>
        <row r="18">
          <cell r="D18">
            <v>310</v>
          </cell>
          <cell r="E18">
            <v>429</v>
          </cell>
          <cell r="F18">
            <v>0</v>
          </cell>
          <cell r="G18">
            <v>12</v>
          </cell>
          <cell r="H18">
            <v>0</v>
          </cell>
          <cell r="I18">
            <v>0</v>
          </cell>
          <cell r="J18">
            <v>0</v>
          </cell>
        </row>
        <row r="19">
          <cell r="C19">
            <v>218</v>
          </cell>
          <cell r="D19">
            <v>175</v>
          </cell>
          <cell r="F19">
            <v>0</v>
          </cell>
          <cell r="G19">
            <v>18</v>
          </cell>
          <cell r="H19">
            <v>0</v>
          </cell>
          <cell r="I19">
            <v>0</v>
          </cell>
          <cell r="J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topLeftCell="A10" zoomScaleNormal="100" zoomScaleSheetLayoutView="100" workbookViewId="0">
      <selection activeCell="G13" sqref="G13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128" t="s">
        <v>115</v>
      </c>
      <c r="L1" s="128"/>
      <c r="M1" s="128"/>
      <c r="N1" s="129"/>
      <c r="O1" s="129"/>
    </row>
    <row r="2" spans="1:17" ht="57.75" customHeight="1" thickBot="1" x14ac:dyDescent="0.3">
      <c r="A2" s="130" t="s">
        <v>116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  <c r="O2" s="131"/>
    </row>
    <row r="3" spans="1:17" ht="57.75" customHeight="1" thickBot="1" x14ac:dyDescent="0.25">
      <c r="A3" s="132" t="s">
        <v>27</v>
      </c>
      <c r="B3" s="134" t="s">
        <v>28</v>
      </c>
      <c r="C3" s="136" t="s">
        <v>29</v>
      </c>
      <c r="D3" s="137"/>
      <c r="E3" s="137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9"/>
      <c r="Q3" s="160" t="s">
        <v>0</v>
      </c>
    </row>
    <row r="4" spans="1:17" ht="57.75" customHeight="1" x14ac:dyDescent="0.2">
      <c r="A4" s="133"/>
      <c r="B4" s="135"/>
      <c r="C4" s="140" t="s">
        <v>77</v>
      </c>
      <c r="D4" s="143" t="s">
        <v>30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61"/>
    </row>
    <row r="5" spans="1:17" ht="57.75" customHeight="1" thickBot="1" x14ac:dyDescent="0.25">
      <c r="A5" s="133"/>
      <c r="B5" s="135"/>
      <c r="C5" s="141"/>
      <c r="D5" s="144" t="s">
        <v>31</v>
      </c>
      <c r="E5" s="144"/>
      <c r="F5" s="144"/>
      <c r="G5" s="144"/>
      <c r="H5" s="143"/>
      <c r="I5" s="144"/>
      <c r="J5" s="144"/>
      <c r="K5" s="144"/>
      <c r="L5" s="145" t="s">
        <v>32</v>
      </c>
      <c r="M5" s="145" t="s">
        <v>84</v>
      </c>
      <c r="N5" s="145" t="s">
        <v>24</v>
      </c>
      <c r="O5" s="145" t="s">
        <v>43</v>
      </c>
      <c r="P5" s="149" t="s">
        <v>25</v>
      </c>
      <c r="Q5" s="161"/>
    </row>
    <row r="6" spans="1:17" ht="57.75" customHeight="1" thickBot="1" x14ac:dyDescent="0.25">
      <c r="A6" s="133"/>
      <c r="B6" s="135"/>
      <c r="C6" s="141"/>
      <c r="D6" s="151" t="s">
        <v>26</v>
      </c>
      <c r="E6" s="152"/>
      <c r="F6" s="153"/>
      <c r="G6" s="154" t="s">
        <v>78</v>
      </c>
      <c r="H6" s="156" t="s">
        <v>33</v>
      </c>
      <c r="I6" s="158" t="s">
        <v>34</v>
      </c>
      <c r="J6" s="151"/>
      <c r="K6" s="159"/>
      <c r="L6" s="146"/>
      <c r="M6" s="147"/>
      <c r="N6" s="147"/>
      <c r="O6" s="147"/>
      <c r="P6" s="150"/>
      <c r="Q6" s="161"/>
    </row>
    <row r="7" spans="1:17" ht="57.75" customHeight="1" thickBot="1" x14ac:dyDescent="0.25">
      <c r="A7" s="133"/>
      <c r="B7" s="135"/>
      <c r="C7" s="142"/>
      <c r="D7" s="162" t="s">
        <v>5</v>
      </c>
      <c r="E7" s="156" t="s">
        <v>79</v>
      </c>
      <c r="F7" s="164"/>
      <c r="G7" s="155"/>
      <c r="H7" s="157"/>
      <c r="I7" s="165" t="s">
        <v>5</v>
      </c>
      <c r="J7" s="151" t="s">
        <v>30</v>
      </c>
      <c r="K7" s="159"/>
      <c r="L7" s="146"/>
      <c r="M7" s="147"/>
      <c r="N7" s="147"/>
      <c r="O7" s="147"/>
      <c r="P7" s="150"/>
      <c r="Q7" s="161"/>
    </row>
    <row r="8" spans="1:17" ht="57.75" customHeight="1" x14ac:dyDescent="0.2">
      <c r="A8" s="133"/>
      <c r="B8" s="135"/>
      <c r="C8" s="142"/>
      <c r="D8" s="163"/>
      <c r="E8" s="167" t="s">
        <v>80</v>
      </c>
      <c r="F8" s="159" t="s">
        <v>81</v>
      </c>
      <c r="G8" s="155"/>
      <c r="H8" s="157"/>
      <c r="I8" s="166"/>
      <c r="J8" s="170" t="s">
        <v>80</v>
      </c>
      <c r="K8" s="159" t="s">
        <v>81</v>
      </c>
      <c r="L8" s="146"/>
      <c r="M8" s="147"/>
      <c r="N8" s="147"/>
      <c r="O8" s="147"/>
      <c r="P8" s="150"/>
      <c r="Q8" s="161"/>
    </row>
    <row r="9" spans="1:17" ht="57.75" customHeight="1" thickBot="1" x14ac:dyDescent="0.25">
      <c r="A9" s="133"/>
      <c r="B9" s="135"/>
      <c r="C9" s="142"/>
      <c r="D9" s="163"/>
      <c r="E9" s="168"/>
      <c r="F9" s="169"/>
      <c r="G9" s="155"/>
      <c r="H9" s="157"/>
      <c r="I9" s="166"/>
      <c r="J9" s="171"/>
      <c r="K9" s="169"/>
      <c r="L9" s="146"/>
      <c r="M9" s="147"/>
      <c r="N9" s="148"/>
      <c r="O9" s="148"/>
      <c r="P9" s="150"/>
      <c r="Q9" s="161"/>
    </row>
    <row r="10" spans="1:17" s="1" customFormat="1" ht="19.5" customHeight="1" thickBot="1" x14ac:dyDescent="0.3">
      <c r="A10" s="27">
        <v>1</v>
      </c>
      <c r="B10" s="41">
        <v>2</v>
      </c>
      <c r="C10" s="92">
        <v>3</v>
      </c>
      <c r="D10" s="98">
        <v>4</v>
      </c>
      <c r="E10" s="27">
        <v>5</v>
      </c>
      <c r="F10" s="43">
        <v>6</v>
      </c>
      <c r="G10" s="92">
        <v>7</v>
      </c>
      <c r="H10" s="98">
        <v>8</v>
      </c>
      <c r="I10" s="102">
        <v>9</v>
      </c>
      <c r="J10" s="27">
        <v>10</v>
      </c>
      <c r="K10" s="43">
        <v>11</v>
      </c>
      <c r="L10" s="42">
        <v>12</v>
      </c>
      <c r="M10" s="28">
        <v>13</v>
      </c>
      <c r="N10" s="29">
        <v>14</v>
      </c>
      <c r="O10" s="29">
        <v>15</v>
      </c>
      <c r="P10" s="44">
        <v>16</v>
      </c>
      <c r="Q10" s="45">
        <v>17</v>
      </c>
    </row>
    <row r="11" spans="1:17" s="1" customFormat="1" ht="30" customHeight="1" thickBot="1" x14ac:dyDescent="0.25">
      <c r="A11" s="40">
        <v>1</v>
      </c>
      <c r="B11" s="93" t="s">
        <v>85</v>
      </c>
      <c r="C11" s="97">
        <f>D11+G11+H11+I11+L11+M11+N11+O11+P11</f>
        <v>2411</v>
      </c>
      <c r="D11" s="96">
        <f>E11+F11</f>
        <v>250</v>
      </c>
      <c r="E11" s="99">
        <f>[1]Статистика!E11+[2]Статистика!E11+[3]Статистика!E11</f>
        <v>76</v>
      </c>
      <c r="F11" s="99">
        <v>174</v>
      </c>
      <c r="G11" s="99">
        <f>[1]Статистика!G11+[2]Статистика!G11+[3]Статистика!G11</f>
        <v>217</v>
      </c>
      <c r="H11" s="99">
        <f>[1]Статистика!H11+[2]Статистика!H11+[3]Статистика!H11</f>
        <v>1</v>
      </c>
      <c r="I11" s="99">
        <f>J11+K11</f>
        <v>1361</v>
      </c>
      <c r="J11" s="99">
        <f>[1]Статистика!J11+[2]Статистика!J11+[3]Статистика!J11</f>
        <v>316</v>
      </c>
      <c r="K11" s="99">
        <v>1045</v>
      </c>
      <c r="L11" s="99">
        <f>[1]Статистика!L11+[2]Статистика!L11+[3]Статистика!L11</f>
        <v>422</v>
      </c>
      <c r="M11" s="99">
        <f>[1]Статистика!M11+[2]Статистика!M11+[3]Статистика!M11</f>
        <v>96</v>
      </c>
      <c r="N11" s="99">
        <f>[1]Статистика!N11+[2]Статистика!N11+[3]Статистика!N11</f>
        <v>2</v>
      </c>
      <c r="O11" s="99">
        <f>[1]Статистика!O11+[2]Статистика!O11+[3]Статистика!O11</f>
        <v>62</v>
      </c>
      <c r="P11" s="99">
        <f>[1]Статистика!P11+[2]Статистика!P11+[3]Статистика!P11</f>
        <v>0</v>
      </c>
      <c r="Q11" s="99">
        <f>[1]Статистика!Q11+[2]Статистика!Q11+[3]Статистика!Q11</f>
        <v>2</v>
      </c>
    </row>
    <row r="12" spans="1:17" s="1" customFormat="1" ht="30" customHeight="1" thickBot="1" x14ac:dyDescent="0.25">
      <c r="A12" s="32">
        <v>2</v>
      </c>
      <c r="B12" s="94" t="s">
        <v>86</v>
      </c>
      <c r="C12" s="97">
        <f t="shared" ref="C12:C21" si="0">D12+G12+H12+I12+L12+M12+N12+O12+P12</f>
        <v>479</v>
      </c>
      <c r="D12" s="96">
        <f t="shared" ref="D12:D21" si="1">E12+F12</f>
        <v>30</v>
      </c>
      <c r="E12" s="99">
        <f>[1]Статистика!E12+[2]Статистика!E12+[3]Статистика!E12</f>
        <v>13</v>
      </c>
      <c r="F12" s="99">
        <f>[1]Статистика!F12+[2]Статистика!F12+[3]Статистика!F12</f>
        <v>17</v>
      </c>
      <c r="G12" s="99">
        <f>[1]Статистика!G12+[2]Статистика!G12+[3]Статистика!G12</f>
        <v>120</v>
      </c>
      <c r="H12" s="99">
        <f>[1]Статистика!H12+[2]Статистика!H12+[3]Статистика!H12</f>
        <v>0</v>
      </c>
      <c r="I12" s="99">
        <f>[1]Статистика!I12+[2]Статистика!I12+[3]Статистика!I12</f>
        <v>137</v>
      </c>
      <c r="J12" s="99">
        <f>[1]Статистика!J12+[2]Статистика!J12+[3]Статистика!J12</f>
        <v>44</v>
      </c>
      <c r="K12" s="99">
        <f>[1]Статистика!K12+[2]Статистика!K12+[3]Статистика!K12</f>
        <v>93</v>
      </c>
      <c r="L12" s="99">
        <f>[1]Статистика!L12+[2]Статистика!L12+[3]Статистика!L12</f>
        <v>189</v>
      </c>
      <c r="M12" s="99">
        <f>[1]Статистика!M12+[2]Статистика!M12+[3]Статистика!M12</f>
        <v>3</v>
      </c>
      <c r="N12" s="99">
        <f>[1]Статистика!N12+[2]Статистика!N12+[3]Статистика!N12</f>
        <v>0</v>
      </c>
      <c r="O12" s="99">
        <f>[1]Статистика!O12+[2]Статистика!O12+[3]Статистика!O12</f>
        <v>0</v>
      </c>
      <c r="P12" s="99">
        <f>[1]Статистика!P12+[2]Статистика!P12+[3]Статистика!P12</f>
        <v>0</v>
      </c>
      <c r="Q12" s="99">
        <f>[1]Статистика!Q12+[2]Статистика!Q12+[3]Статистика!Q12</f>
        <v>0</v>
      </c>
    </row>
    <row r="13" spans="1:17" ht="30" customHeight="1" thickBot="1" x14ac:dyDescent="0.25">
      <c r="A13" s="32">
        <v>3</v>
      </c>
      <c r="B13" s="94" t="s">
        <v>87</v>
      </c>
      <c r="C13" s="97">
        <f t="shared" si="0"/>
        <v>619</v>
      </c>
      <c r="D13" s="96">
        <f t="shared" si="1"/>
        <v>28</v>
      </c>
      <c r="E13" s="99">
        <f>[1]Статистика!E13+[2]Статистика!E13+[3]Статистика!E13</f>
        <v>13</v>
      </c>
      <c r="F13" s="99">
        <f>[1]Статистика!F13+[2]Статистика!F13+[3]Статистика!F13</f>
        <v>15</v>
      </c>
      <c r="G13" s="99">
        <f>[1]Статистика!G13+[2]Статистика!G13+[3]Статистика!G13</f>
        <v>154</v>
      </c>
      <c r="H13" s="99">
        <f>[1]Статистика!H13+[2]Статистика!H13+[3]Статистика!H13</f>
        <v>0</v>
      </c>
      <c r="I13" s="99">
        <f>[1]Статистика!I13+[2]Статистика!I13+[3]Статистика!I13</f>
        <v>332</v>
      </c>
      <c r="J13" s="99">
        <f>[1]Статистика!J13+[2]Статистика!J13+[3]Статистика!J13</f>
        <v>133</v>
      </c>
      <c r="K13" s="99">
        <f>[1]Статистика!K13+[2]Статистика!K13+[3]Статистика!K13</f>
        <v>199</v>
      </c>
      <c r="L13" s="99">
        <f>[1]Статистика!L13+[2]Статистика!L13+[3]Статистика!L13</f>
        <v>103</v>
      </c>
      <c r="M13" s="99">
        <f>[1]Статистика!M13+[2]Статистика!M13+[3]Статистика!M13</f>
        <v>2</v>
      </c>
      <c r="N13" s="99">
        <f>[1]Статистика!N13+[2]Статистика!N13+[3]Статистика!N13</f>
        <v>0</v>
      </c>
      <c r="O13" s="99">
        <f>[1]Статистика!O13+[2]Статистика!O13+[3]Статистика!O13</f>
        <v>0</v>
      </c>
      <c r="P13" s="99">
        <f>[1]Статистика!P13+[2]Статистика!P13+[3]Статистика!P13</f>
        <v>0</v>
      </c>
      <c r="Q13" s="99">
        <f>[1]Статистика!Q13+[2]Статистика!Q13+[3]Статистика!Q13</f>
        <v>4</v>
      </c>
    </row>
    <row r="14" spans="1:17" ht="30" customHeight="1" thickBot="1" x14ac:dyDescent="0.25">
      <c r="A14" s="32">
        <v>4</v>
      </c>
      <c r="B14" s="94" t="s">
        <v>88</v>
      </c>
      <c r="C14" s="97">
        <f t="shared" si="0"/>
        <v>258</v>
      </c>
      <c r="D14" s="96">
        <f t="shared" si="1"/>
        <v>12</v>
      </c>
      <c r="E14" s="99">
        <f>[1]Статистика!E14+[2]Статистика!E14+[3]Статистика!E14</f>
        <v>6</v>
      </c>
      <c r="F14" s="99">
        <f>[1]Статистика!F14+[2]Статистика!F14+[3]Статистика!F14</f>
        <v>6</v>
      </c>
      <c r="G14" s="99">
        <f>[1]Статистика!G14+[2]Статистика!G14+[3]Статистика!G14</f>
        <v>37</v>
      </c>
      <c r="H14" s="99">
        <f>[1]Статистика!H14+[2]Статистика!H14+[3]Статистика!H14</f>
        <v>0</v>
      </c>
      <c r="I14" s="99">
        <f>[1]Статистика!I14+[2]Статистика!I14+[3]Статистика!I14</f>
        <v>164</v>
      </c>
      <c r="J14" s="99">
        <f>[1]Статистика!J14+[2]Статистика!J14+[3]Статистика!J14</f>
        <v>71</v>
      </c>
      <c r="K14" s="99">
        <f>[1]Статистика!K14+[2]Статистика!K14+[3]Статистика!K14</f>
        <v>93</v>
      </c>
      <c r="L14" s="99">
        <f>[1]Статистика!L14+[2]Статистика!L14+[3]Статистика!L14</f>
        <v>43</v>
      </c>
      <c r="M14" s="99">
        <f>[1]Статистика!M14+[2]Статистика!M14+[3]Статистика!M14</f>
        <v>2</v>
      </c>
      <c r="N14" s="99">
        <f>[1]Статистика!N14+[2]Статистика!N14+[3]Статистика!N14</f>
        <v>0</v>
      </c>
      <c r="O14" s="99">
        <f>[1]Статистика!O14+[2]Статистика!O14+[3]Статистика!O14</f>
        <v>0</v>
      </c>
      <c r="P14" s="99">
        <f>[1]Статистика!P14+[2]Статистика!P14+[3]Статистика!P14</f>
        <v>0</v>
      </c>
      <c r="Q14" s="99">
        <f>[1]Статистика!Q14+[2]Статистика!Q14+[3]Статистика!Q14</f>
        <v>4</v>
      </c>
    </row>
    <row r="15" spans="1:17" ht="30" customHeight="1" thickBot="1" x14ac:dyDescent="0.25">
      <c r="A15" s="33">
        <v>5</v>
      </c>
      <c r="B15" s="94" t="s">
        <v>89</v>
      </c>
      <c r="C15" s="97">
        <f t="shared" si="0"/>
        <v>151</v>
      </c>
      <c r="D15" s="96">
        <f t="shared" si="1"/>
        <v>8</v>
      </c>
      <c r="E15" s="99">
        <f>[1]Статистика!E15+[2]Статистика!E15+[3]Статистика!E15</f>
        <v>5</v>
      </c>
      <c r="F15" s="99">
        <f>[1]Статистика!F15+[2]Статистика!F15+[3]Статистика!F15</f>
        <v>3</v>
      </c>
      <c r="G15" s="99">
        <f>[1]Статистика!G15+[2]Статистика!G15+[3]Статистика!G15</f>
        <v>0</v>
      </c>
      <c r="H15" s="99">
        <f>[1]Статистика!H15+[2]Статистика!H15+[3]Статистика!H15</f>
        <v>0</v>
      </c>
      <c r="I15" s="99">
        <f>[1]Статистика!I15+[2]Статистика!I15+[3]Статистика!I15</f>
        <v>99</v>
      </c>
      <c r="J15" s="99">
        <f>[1]Статистика!J15+[2]Статистика!J15+[3]Статистика!J15</f>
        <v>52</v>
      </c>
      <c r="K15" s="99">
        <f>[1]Статистика!K15+[2]Статистика!K15+[3]Статистика!K15</f>
        <v>47</v>
      </c>
      <c r="L15" s="99">
        <f>[1]Статистика!L15+[2]Статистика!L15+[3]Статистика!L15</f>
        <v>30</v>
      </c>
      <c r="M15" s="99">
        <f>[1]Статистика!M15+[2]Статистика!M15+[3]Статистика!M15</f>
        <v>13</v>
      </c>
      <c r="N15" s="99">
        <f>[1]Статистика!N15+[2]Статистика!N15+[3]Статистика!N15</f>
        <v>0</v>
      </c>
      <c r="O15" s="99">
        <f>[1]Статистика!O15+[2]Статистика!O15+[3]Статистика!O15</f>
        <v>1</v>
      </c>
      <c r="P15" s="99">
        <f>[1]Статистика!P15+[2]Статистика!P15+[3]Статистика!P15</f>
        <v>0</v>
      </c>
      <c r="Q15" s="99">
        <f>[1]Статистика!Q15+[2]Статистика!Q15+[3]Статистика!Q15</f>
        <v>0</v>
      </c>
    </row>
    <row r="16" spans="1:17" ht="30" customHeight="1" thickBot="1" x14ac:dyDescent="0.25">
      <c r="A16" s="33">
        <v>6</v>
      </c>
      <c r="B16" s="94" t="s">
        <v>90</v>
      </c>
      <c r="C16" s="97">
        <f t="shared" si="0"/>
        <v>114</v>
      </c>
      <c r="D16" s="96">
        <f t="shared" si="1"/>
        <v>13</v>
      </c>
      <c r="E16" s="99">
        <f>[1]Статистика!E16+[2]Статистика!E16+[3]Статистика!E16</f>
        <v>5</v>
      </c>
      <c r="F16" s="99">
        <f>[1]Статистика!F16+[2]Статистика!F16+[3]Статистика!F16</f>
        <v>8</v>
      </c>
      <c r="G16" s="99">
        <f>[1]Статистика!G16+[2]Статистика!G16+[3]Статистика!G16</f>
        <v>1</v>
      </c>
      <c r="H16" s="99">
        <f>[1]Статистика!H16+[2]Статистика!H16+[3]Статистика!H16</f>
        <v>0</v>
      </c>
      <c r="I16" s="99">
        <f>[1]Статистика!I16+[2]Статистика!I16+[3]Статистика!I16</f>
        <v>91</v>
      </c>
      <c r="J16" s="99">
        <f>[1]Статистика!J16+[2]Статистика!J16+[3]Статистика!J16</f>
        <v>42</v>
      </c>
      <c r="K16" s="99">
        <f>[1]Статистика!K16+[2]Статистика!K16+[3]Статистика!K16</f>
        <v>49</v>
      </c>
      <c r="L16" s="99">
        <f>[1]Статистика!L16+[2]Статистика!L16+[3]Статистика!L16</f>
        <v>9</v>
      </c>
      <c r="M16" s="99">
        <f>[1]Статистика!M16+[2]Статистика!M16+[3]Статистика!M16</f>
        <v>0</v>
      </c>
      <c r="N16" s="99">
        <f>[1]Статистика!N16+[2]Статистика!N16+[3]Статистика!N16</f>
        <v>0</v>
      </c>
      <c r="O16" s="99">
        <f>[1]Статистика!O16+[2]Статистика!O16+[3]Статистика!O16</f>
        <v>0</v>
      </c>
      <c r="P16" s="99">
        <f>[1]Статистика!P16+[2]Статистика!P16+[3]Статистика!P16</f>
        <v>0</v>
      </c>
      <c r="Q16" s="99">
        <f>[1]Статистика!Q16+[2]Статистика!Q16+[3]Статистика!Q16</f>
        <v>0</v>
      </c>
    </row>
    <row r="17" spans="1:17" ht="30" customHeight="1" thickBot="1" x14ac:dyDescent="0.25">
      <c r="A17" s="33">
        <v>7</v>
      </c>
      <c r="B17" s="94" t="s">
        <v>91</v>
      </c>
      <c r="C17" s="97">
        <f t="shared" si="0"/>
        <v>197</v>
      </c>
      <c r="D17" s="96">
        <f t="shared" si="1"/>
        <v>16</v>
      </c>
      <c r="E17" s="99">
        <f>[1]Статистика!E17+[2]Статистика!E17+[3]Статистика!E17</f>
        <v>9</v>
      </c>
      <c r="F17" s="99">
        <f>[1]Статистика!F17+[2]Статистика!F17+[3]Статистика!F17</f>
        <v>7</v>
      </c>
      <c r="G17" s="99">
        <f>[1]Статистика!G17+[2]Статистика!G17+[3]Статистика!G17</f>
        <v>0</v>
      </c>
      <c r="H17" s="99">
        <f>[1]Статистика!H17+[2]Статистика!H17+[3]Статистика!H17</f>
        <v>0</v>
      </c>
      <c r="I17" s="99">
        <f>[1]Статистика!I17+[2]Статистика!I17+[3]Статистика!I17</f>
        <v>134</v>
      </c>
      <c r="J17" s="99">
        <f>[1]Статистика!J17+[2]Статистика!J17+[3]Статистика!J17</f>
        <v>32</v>
      </c>
      <c r="K17" s="99">
        <f>[1]Статистика!K17+[2]Статистика!K17+[3]Статистика!K17</f>
        <v>102</v>
      </c>
      <c r="L17" s="99">
        <f>[1]Статистика!L17+[2]Статистика!L17+[3]Статистика!L17</f>
        <v>27</v>
      </c>
      <c r="M17" s="99">
        <f>[1]Статистика!M17+[2]Статистика!M17+[3]Статистика!M17</f>
        <v>20</v>
      </c>
      <c r="N17" s="99">
        <f>[1]Статистика!N17+[2]Статистика!N17+[3]Статистика!N17</f>
        <v>0</v>
      </c>
      <c r="O17" s="99">
        <f>[1]Статистика!O17+[2]Статистика!O17+[3]Статистика!O17</f>
        <v>0</v>
      </c>
      <c r="P17" s="99">
        <f>[1]Статистика!P17+[2]Статистика!P17+[3]Статистика!P17</f>
        <v>0</v>
      </c>
      <c r="Q17" s="99">
        <f>[1]Статистика!Q17+[2]Статистика!Q17+[3]Статистика!Q17</f>
        <v>3</v>
      </c>
    </row>
    <row r="18" spans="1:17" ht="30" customHeight="1" thickBot="1" x14ac:dyDescent="0.25">
      <c r="A18" s="33">
        <v>8</v>
      </c>
      <c r="B18" s="94" t="s">
        <v>92</v>
      </c>
      <c r="C18" s="97">
        <f t="shared" si="0"/>
        <v>204</v>
      </c>
      <c r="D18" s="96">
        <f t="shared" si="1"/>
        <v>14</v>
      </c>
      <c r="E18" s="99">
        <f>[1]Статистика!E18+[2]Статистика!E18+[3]Статистика!E18</f>
        <v>5</v>
      </c>
      <c r="F18" s="99">
        <f>[1]Статистика!F18+[2]Статистика!F18+[3]Статистика!F18</f>
        <v>9</v>
      </c>
      <c r="G18" s="99">
        <f>[1]Статистика!G18+[2]Статистика!G18+[3]Статистика!G18</f>
        <v>0</v>
      </c>
      <c r="H18" s="99">
        <f>[1]Статистика!H18+[2]Статистика!H18+[3]Статистика!H18</f>
        <v>0</v>
      </c>
      <c r="I18" s="99">
        <f>[1]Статистика!I18+[2]Статистика!I18+[3]Статистика!I18</f>
        <v>157</v>
      </c>
      <c r="J18" s="99">
        <f>[1]Статистика!J18+[2]Статистика!J18+[3]Статистика!J18</f>
        <v>49</v>
      </c>
      <c r="K18" s="99">
        <f>[1]Статистика!K18+[2]Статистика!K18+[3]Статистика!K18</f>
        <v>108</v>
      </c>
      <c r="L18" s="99">
        <f>[1]Статистика!L18+[2]Статистика!L18+[3]Статистика!L18</f>
        <v>33</v>
      </c>
      <c r="M18" s="99">
        <f>[1]Статистика!M18+[2]Статистика!M18+[3]Статистика!M18</f>
        <v>0</v>
      </c>
      <c r="N18" s="99">
        <f>[1]Статистика!N18+[2]Статистика!N18+[3]Статистика!N18</f>
        <v>0</v>
      </c>
      <c r="O18" s="99">
        <f>[1]Статистика!O18+[2]Статистика!O18+[3]Статистика!O18</f>
        <v>0</v>
      </c>
      <c r="P18" s="99">
        <f>[1]Статистика!P18+[2]Статистика!P18+[3]Статистика!P18</f>
        <v>0</v>
      </c>
      <c r="Q18" s="99">
        <f>[1]Статистика!Q18+[2]Статистика!Q18+[3]Статистика!Q18</f>
        <v>0</v>
      </c>
    </row>
    <row r="19" spans="1:17" ht="30" customHeight="1" thickBot="1" x14ac:dyDescent="0.25">
      <c r="A19" s="32">
        <v>9</v>
      </c>
      <c r="B19" s="94" t="s">
        <v>93</v>
      </c>
      <c r="C19" s="97">
        <f t="shared" si="0"/>
        <v>793</v>
      </c>
      <c r="D19" s="96">
        <f t="shared" si="1"/>
        <v>36</v>
      </c>
      <c r="E19" s="99">
        <f>[1]Статистика!E19+[2]Статистика!E19+[3]Статистика!E19</f>
        <v>19</v>
      </c>
      <c r="F19" s="99">
        <v>17</v>
      </c>
      <c r="G19" s="99">
        <f>[1]Статистика!G19+[2]Статистика!G19+[3]Статистика!G19</f>
        <v>18</v>
      </c>
      <c r="H19" s="99">
        <f>[1]Статистика!H19+[2]Статистика!H19+[3]Статистика!H19</f>
        <v>0</v>
      </c>
      <c r="I19" s="99">
        <f>[1]Статистика!I19+[2]Статистика!I19+[3]Статистика!I19</f>
        <v>592</v>
      </c>
      <c r="J19" s="99">
        <f>[1]Статистика!J19+[2]Статистика!J19+[3]Статистика!J19</f>
        <v>182</v>
      </c>
      <c r="K19" s="99">
        <f>[1]Статистика!K19+[2]Статистика!K19+[3]Статистика!K19</f>
        <v>410</v>
      </c>
      <c r="L19" s="99">
        <f>[1]Статистика!L19+[2]Статистика!L19+[3]Статистика!L19</f>
        <v>142</v>
      </c>
      <c r="M19" s="99">
        <f>[1]Статистика!M19+[2]Статистика!M19+[3]Статистика!M19</f>
        <v>5</v>
      </c>
      <c r="N19" s="99">
        <f>[1]Статистика!N19+[2]Статистика!N19+[3]Статистика!N19</f>
        <v>0</v>
      </c>
      <c r="O19" s="99">
        <f>[1]Статистика!O19+[2]Статистика!O19+[3]Статистика!O19</f>
        <v>0</v>
      </c>
      <c r="P19" s="99">
        <f>[1]Статистика!P19+[2]Статистика!P19+[3]Статистика!P19</f>
        <v>0</v>
      </c>
      <c r="Q19" s="99">
        <f>[1]Статистика!Q19+[2]Статистика!Q19+[3]Статистика!Q19</f>
        <v>0</v>
      </c>
    </row>
    <row r="20" spans="1:17" ht="30" customHeight="1" thickBot="1" x14ac:dyDescent="0.25">
      <c r="A20" s="32">
        <v>10</v>
      </c>
      <c r="B20" s="94" t="s">
        <v>94</v>
      </c>
      <c r="C20" s="97">
        <f t="shared" si="0"/>
        <v>1234</v>
      </c>
      <c r="D20" s="96">
        <f t="shared" si="1"/>
        <v>75</v>
      </c>
      <c r="E20" s="99">
        <f>[1]Статистика!E20+[2]Статистика!E20+[3]Статистика!E20</f>
        <v>39</v>
      </c>
      <c r="F20" s="99">
        <f>[1]Статистика!F20+[2]Статистика!F20+[3]Статистика!F20</f>
        <v>36</v>
      </c>
      <c r="G20" s="99">
        <f>[1]Статистика!G20+[2]Статистика!G20+[3]Статистика!G20</f>
        <v>24</v>
      </c>
      <c r="H20" s="99">
        <f>[1]Статистика!H20+[2]Статистика!H20+[3]Статистика!H20</f>
        <v>0</v>
      </c>
      <c r="I20" s="99">
        <f>J20+K20</f>
        <v>1073</v>
      </c>
      <c r="J20" s="99">
        <f>[1]Статистика!J20+[2]Статистика!J20+[3]Статистика!J20</f>
        <v>330</v>
      </c>
      <c r="K20" s="99">
        <v>743</v>
      </c>
      <c r="L20" s="99">
        <f>[1]Статистика!L20+[2]Статистика!L20+[3]Статистика!L20</f>
        <v>62</v>
      </c>
      <c r="M20" s="99">
        <f>[1]Статистика!M20+[2]Статистика!M20+[3]Статистика!M20</f>
        <v>0</v>
      </c>
      <c r="N20" s="99">
        <f>[1]Статистика!N20+[2]Статистика!N20+[3]Статистика!N20</f>
        <v>0</v>
      </c>
      <c r="O20" s="99">
        <f>[1]Статистика!O20+[2]Статистика!O20+[3]Статистика!O20</f>
        <v>0</v>
      </c>
      <c r="P20" s="99">
        <f>[1]Статистика!P20+[2]Статистика!P20+[3]Статистика!P20</f>
        <v>0</v>
      </c>
      <c r="Q20" s="99">
        <f>[1]Статистика!Q20+[2]Статистика!Q20+[3]Статистика!Q20</f>
        <v>2</v>
      </c>
    </row>
    <row r="21" spans="1:17" ht="30" customHeight="1" thickBot="1" x14ac:dyDescent="0.25">
      <c r="A21" s="34">
        <v>11</v>
      </c>
      <c r="B21" s="95" t="s">
        <v>95</v>
      </c>
      <c r="C21" s="97">
        <f t="shared" si="0"/>
        <v>880</v>
      </c>
      <c r="D21" s="96">
        <f t="shared" si="1"/>
        <v>64</v>
      </c>
      <c r="E21" s="99">
        <f>[1]Статистика!E21+[2]Статистика!E21+[3]Статистика!E21</f>
        <v>45</v>
      </c>
      <c r="F21" s="99">
        <f>[1]Статистика!F21+[2]Статистика!F21+[3]Статистика!F21</f>
        <v>19</v>
      </c>
      <c r="G21" s="99">
        <f>[1]Статистика!G21+[2]Статистика!G21+[3]Статистика!G21</f>
        <v>50</v>
      </c>
      <c r="H21" s="99">
        <f>[1]Статистика!H21+[2]Статистика!H21+[3]Статистика!H21</f>
        <v>0</v>
      </c>
      <c r="I21" s="99">
        <f>[1]Статистика!I21+[2]Статистика!I21+[3]Статистика!I21</f>
        <v>659</v>
      </c>
      <c r="J21" s="99">
        <f>[1]Статистика!J21+[2]Статистика!J21+[3]Статистика!J21</f>
        <v>216</v>
      </c>
      <c r="K21" s="99">
        <f>[1]Статистика!K21+[2]Статистика!K21+[3]Статистика!K21</f>
        <v>443</v>
      </c>
      <c r="L21" s="99">
        <f>[1]Статистика!L21+[2]Статистика!L21+[3]Статистика!L21</f>
        <v>107</v>
      </c>
      <c r="M21" s="99">
        <f>[1]Статистика!M21+[2]Статистика!M21+[3]Статистика!M21</f>
        <v>0</v>
      </c>
      <c r="N21" s="99">
        <f>[1]Статистика!N21+[2]Статистика!N21+[3]Статистика!N21</f>
        <v>0</v>
      </c>
      <c r="O21" s="99">
        <f>[1]Статистика!O21+[2]Статистика!O21+[3]Статистика!O21</f>
        <v>0</v>
      </c>
      <c r="P21" s="99">
        <f>[1]Статистика!P21+[2]Статистика!P21+[3]Статистика!P21</f>
        <v>0</v>
      </c>
      <c r="Q21" s="99">
        <f>[1]Статистика!Q21+[2]Статистика!Q21+[3]Статистика!Q21</f>
        <v>0</v>
      </c>
    </row>
    <row r="22" spans="1:17" ht="18" customHeight="1" thickBot="1" x14ac:dyDescent="0.3">
      <c r="A22" s="124" t="s">
        <v>96</v>
      </c>
      <c r="B22" s="125"/>
      <c r="C22" s="51">
        <f>SUM(C12:C21)</f>
        <v>4929</v>
      </c>
      <c r="D22" s="49">
        <f t="shared" ref="D22:Q22" si="2">SUM(D12:D21)</f>
        <v>296</v>
      </c>
      <c r="E22" s="100">
        <f t="shared" si="2"/>
        <v>159</v>
      </c>
      <c r="F22" s="121">
        <f>SUM(F12:F21)</f>
        <v>137</v>
      </c>
      <c r="G22" s="51">
        <f t="shared" si="2"/>
        <v>404</v>
      </c>
      <c r="H22" s="49">
        <f t="shared" si="2"/>
        <v>0</v>
      </c>
      <c r="I22" s="100">
        <f t="shared" si="2"/>
        <v>3438</v>
      </c>
      <c r="J22" s="100">
        <f t="shared" si="2"/>
        <v>1151</v>
      </c>
      <c r="K22" s="121">
        <f>SUM(K12:K21)</f>
        <v>2287</v>
      </c>
      <c r="L22" s="49">
        <f t="shared" si="2"/>
        <v>745</v>
      </c>
      <c r="M22" s="44">
        <f t="shared" si="2"/>
        <v>45</v>
      </c>
      <c r="N22" s="44">
        <f t="shared" si="2"/>
        <v>0</v>
      </c>
      <c r="O22" s="44">
        <f t="shared" si="2"/>
        <v>1</v>
      </c>
      <c r="P22" s="44">
        <f t="shared" si="2"/>
        <v>0</v>
      </c>
      <c r="Q22" s="51">
        <f t="shared" si="2"/>
        <v>13</v>
      </c>
    </row>
    <row r="23" spans="1:17" ht="23.25" customHeight="1" thickBot="1" x14ac:dyDescent="0.3">
      <c r="A23" s="126" t="s">
        <v>97</v>
      </c>
      <c r="B23" s="127"/>
      <c r="C23" s="52">
        <f>C22+C11</f>
        <v>7340</v>
      </c>
      <c r="D23" s="50">
        <f t="shared" ref="D23:Q23" si="3">D22+D11</f>
        <v>546</v>
      </c>
      <c r="E23" s="101">
        <f t="shared" si="3"/>
        <v>235</v>
      </c>
      <c r="F23" s="122">
        <f t="shared" si="3"/>
        <v>311</v>
      </c>
      <c r="G23" s="52">
        <f t="shared" si="3"/>
        <v>621</v>
      </c>
      <c r="H23" s="50">
        <f t="shared" si="3"/>
        <v>1</v>
      </c>
      <c r="I23" s="101">
        <f t="shared" si="3"/>
        <v>4799</v>
      </c>
      <c r="J23" s="101">
        <f t="shared" si="3"/>
        <v>1467</v>
      </c>
      <c r="K23" s="122">
        <f>K22+K11</f>
        <v>3332</v>
      </c>
      <c r="L23" s="50">
        <f t="shared" si="3"/>
        <v>1167</v>
      </c>
      <c r="M23" s="46">
        <f t="shared" si="3"/>
        <v>141</v>
      </c>
      <c r="N23" s="46">
        <f t="shared" si="3"/>
        <v>2</v>
      </c>
      <c r="O23" s="46">
        <f t="shared" si="3"/>
        <v>63</v>
      </c>
      <c r="P23" s="46">
        <f t="shared" si="3"/>
        <v>0</v>
      </c>
      <c r="Q23" s="52">
        <f t="shared" si="3"/>
        <v>15</v>
      </c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80"/>
  <sheetViews>
    <sheetView view="pageBreakPreview" topLeftCell="A28" zoomScaleNormal="100" zoomScaleSheetLayoutView="100" workbookViewId="0">
      <selection activeCell="C16" sqref="C16"/>
    </sheetView>
  </sheetViews>
  <sheetFormatPr defaultRowHeight="12.75" x14ac:dyDescent="0.2"/>
  <cols>
    <col min="1" max="1" width="4.5703125" customWidth="1"/>
    <col min="2" max="2" width="55.7109375" customWidth="1"/>
    <col min="3" max="3" width="16.7109375" customWidth="1"/>
    <col min="4" max="4" width="16.28515625" customWidth="1"/>
    <col min="5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128" t="s">
        <v>117</v>
      </c>
      <c r="G1" s="129"/>
      <c r="H1" s="129"/>
      <c r="I1" s="6"/>
      <c r="J1" s="6"/>
      <c r="K1" s="182"/>
      <c r="L1" s="182"/>
      <c r="M1" s="182"/>
      <c r="N1" s="182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77"/>
      <c r="FE1" s="177"/>
      <c r="FF1" s="177"/>
      <c r="FG1" s="177"/>
      <c r="FH1" s="177"/>
      <c r="FI1" s="177"/>
      <c r="FJ1" s="177"/>
      <c r="FK1" s="177"/>
      <c r="FL1" s="177"/>
      <c r="FM1" s="177"/>
      <c r="FN1" s="177"/>
      <c r="FO1" s="177"/>
      <c r="FP1" s="177"/>
      <c r="FQ1" s="177"/>
      <c r="FR1" s="177"/>
      <c r="FS1" s="177"/>
      <c r="FT1" s="177"/>
      <c r="FU1" s="177"/>
      <c r="FV1" s="177"/>
      <c r="FW1" s="177"/>
      <c r="FX1" s="177"/>
      <c r="FY1" s="177"/>
      <c r="FZ1" s="177"/>
      <c r="GA1" s="177"/>
      <c r="GB1" s="177"/>
      <c r="GC1" s="177"/>
      <c r="GD1" s="177"/>
      <c r="GE1" s="177"/>
      <c r="GF1" s="177"/>
      <c r="GG1" s="177"/>
      <c r="GH1" s="177"/>
      <c r="GI1" s="177"/>
      <c r="GJ1" s="177"/>
      <c r="GK1" s="177"/>
      <c r="GL1" s="177"/>
      <c r="GM1" s="177"/>
      <c r="GN1" s="177"/>
      <c r="GO1" s="177"/>
      <c r="GP1" s="177"/>
      <c r="GQ1" s="177"/>
      <c r="GR1" s="177"/>
      <c r="GS1" s="177"/>
      <c r="GT1" s="177"/>
      <c r="GU1" s="177"/>
      <c r="GV1" s="177"/>
      <c r="GW1" s="177"/>
      <c r="GX1" s="177"/>
      <c r="GY1" s="177"/>
      <c r="GZ1" s="177"/>
      <c r="HA1" s="177"/>
      <c r="HB1" s="177"/>
      <c r="HC1" s="177"/>
      <c r="HD1" s="177"/>
      <c r="HE1" s="177"/>
      <c r="HF1" s="177"/>
      <c r="HG1" s="177"/>
      <c r="HH1" s="177"/>
      <c r="HI1" s="177"/>
      <c r="HJ1" s="177"/>
      <c r="HK1" s="177"/>
      <c r="HL1" s="177"/>
      <c r="HM1" s="177"/>
      <c r="HN1" s="177"/>
      <c r="HO1" s="177"/>
      <c r="HP1" s="177"/>
      <c r="HQ1" s="177"/>
      <c r="HR1" s="177"/>
      <c r="HS1" s="177"/>
      <c r="HT1" s="177"/>
      <c r="HU1" s="177"/>
      <c r="HV1" s="177"/>
      <c r="HW1" s="177"/>
      <c r="HX1" s="177"/>
      <c r="HY1" s="177"/>
      <c r="HZ1" s="177"/>
      <c r="IA1" s="177"/>
      <c r="IB1" s="177"/>
      <c r="IC1" s="177"/>
      <c r="ID1" s="177"/>
      <c r="IE1" s="177"/>
      <c r="IF1" s="177"/>
      <c r="IG1" s="177"/>
      <c r="IH1" s="177"/>
      <c r="II1" s="177"/>
      <c r="IJ1" s="177"/>
      <c r="IK1" s="177"/>
      <c r="IL1" s="177"/>
      <c r="IM1" s="177"/>
      <c r="IN1" s="177"/>
      <c r="IO1" s="177"/>
      <c r="IP1" s="177"/>
      <c r="IQ1" s="177"/>
      <c r="IR1" s="177"/>
      <c r="IS1" s="177"/>
      <c r="IT1" s="177"/>
      <c r="IU1" s="177"/>
      <c r="IV1" s="177"/>
      <c r="IW1" s="177"/>
      <c r="IX1" s="177"/>
    </row>
    <row r="2" spans="1:258" ht="0.75" hidden="1" customHeight="1" x14ac:dyDescent="0.3">
      <c r="A2" s="174"/>
      <c r="B2" s="174"/>
      <c r="C2" s="174"/>
      <c r="D2" s="174"/>
      <c r="E2" s="174"/>
      <c r="F2" s="174"/>
      <c r="G2" s="174"/>
      <c r="H2" s="174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30" t="s">
        <v>118</v>
      </c>
      <c r="B3" s="130"/>
      <c r="C3" s="130"/>
      <c r="D3" s="130"/>
      <c r="E3" s="130"/>
      <c r="F3" s="130"/>
      <c r="G3" s="130"/>
      <c r="H3" s="130"/>
      <c r="I3" s="8"/>
      <c r="J3" s="8"/>
      <c r="K3" s="178"/>
      <c r="L3" s="178"/>
      <c r="M3" s="178"/>
      <c r="N3" s="178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75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  <c r="ED3" s="175"/>
      <c r="EE3" s="175"/>
      <c r="EF3" s="175"/>
      <c r="EG3" s="175"/>
      <c r="EH3" s="175"/>
      <c r="EI3" s="175"/>
      <c r="EJ3" s="175"/>
      <c r="EK3" s="175"/>
      <c r="EL3" s="175"/>
      <c r="EM3" s="175"/>
      <c r="EN3" s="175"/>
      <c r="EO3" s="175"/>
      <c r="EP3" s="175"/>
      <c r="EQ3" s="175"/>
      <c r="ER3" s="175"/>
      <c r="ES3" s="175"/>
      <c r="ET3" s="175"/>
      <c r="EU3" s="175"/>
      <c r="EV3" s="175"/>
      <c r="EW3" s="175"/>
      <c r="EX3" s="175"/>
      <c r="EY3" s="175"/>
      <c r="EZ3" s="175"/>
      <c r="FA3" s="175"/>
      <c r="FB3" s="175"/>
      <c r="FC3" s="175"/>
      <c r="FD3" s="175"/>
      <c r="FE3" s="175"/>
      <c r="FF3" s="175"/>
      <c r="FG3" s="175"/>
      <c r="FH3" s="175"/>
      <c r="FI3" s="175"/>
      <c r="FJ3" s="175"/>
      <c r="FK3" s="175"/>
      <c r="FL3" s="175"/>
      <c r="FM3" s="175"/>
      <c r="FN3" s="175"/>
      <c r="FO3" s="175"/>
      <c r="FP3" s="175"/>
      <c r="FQ3" s="175"/>
      <c r="FR3" s="175"/>
      <c r="FS3" s="175"/>
      <c r="FT3" s="175"/>
      <c r="FU3" s="175"/>
      <c r="FV3" s="175"/>
      <c r="FW3" s="175"/>
      <c r="FX3" s="175"/>
      <c r="FY3" s="175"/>
      <c r="FZ3" s="175"/>
      <c r="GA3" s="175"/>
      <c r="GB3" s="175"/>
      <c r="GC3" s="175"/>
      <c r="GD3" s="175"/>
      <c r="GE3" s="175"/>
      <c r="GF3" s="175"/>
      <c r="GG3" s="175"/>
      <c r="GH3" s="175"/>
      <c r="GI3" s="175"/>
      <c r="GJ3" s="175"/>
      <c r="GK3" s="175"/>
      <c r="GL3" s="175"/>
      <c r="GM3" s="175"/>
      <c r="GN3" s="175"/>
      <c r="GO3" s="175"/>
      <c r="GP3" s="175"/>
      <c r="GQ3" s="175"/>
      <c r="GR3" s="175"/>
      <c r="GS3" s="175"/>
      <c r="GT3" s="175"/>
      <c r="GU3" s="175"/>
      <c r="GV3" s="175"/>
      <c r="GW3" s="175"/>
      <c r="GX3" s="175"/>
      <c r="GY3" s="175"/>
      <c r="GZ3" s="175"/>
      <c r="HA3" s="175"/>
      <c r="HB3" s="175"/>
      <c r="HC3" s="175"/>
      <c r="HD3" s="175"/>
      <c r="HE3" s="175"/>
      <c r="HF3" s="175"/>
      <c r="HG3" s="175"/>
      <c r="HH3" s="175"/>
      <c r="HI3" s="175"/>
      <c r="HJ3" s="175"/>
      <c r="HK3" s="175"/>
      <c r="HL3" s="175"/>
      <c r="HM3" s="175"/>
      <c r="HN3" s="175"/>
      <c r="HO3" s="175"/>
      <c r="HP3" s="175"/>
      <c r="HQ3" s="175"/>
      <c r="HR3" s="175"/>
      <c r="HS3" s="175"/>
      <c r="HT3" s="175"/>
      <c r="HU3" s="175"/>
      <c r="HV3" s="175"/>
      <c r="HW3" s="175"/>
      <c r="HX3" s="175"/>
      <c r="HY3" s="175"/>
      <c r="HZ3" s="175"/>
      <c r="IA3" s="175"/>
      <c r="IB3" s="175"/>
      <c r="IC3" s="175"/>
      <c r="ID3" s="175"/>
      <c r="IE3" s="175"/>
      <c r="IF3" s="175"/>
      <c r="IG3" s="175"/>
      <c r="IH3" s="175"/>
      <c r="II3" s="175"/>
      <c r="IJ3" s="175"/>
      <c r="IK3" s="175"/>
      <c r="IL3" s="175"/>
      <c r="IM3" s="175"/>
      <c r="IN3" s="175"/>
      <c r="IO3" s="175"/>
      <c r="IP3" s="175"/>
      <c r="IQ3" s="175"/>
      <c r="IR3" s="175"/>
      <c r="IS3" s="175"/>
      <c r="IT3" s="175"/>
      <c r="IU3" s="175"/>
      <c r="IV3" s="175"/>
      <c r="IW3" s="175"/>
      <c r="IX3" s="175"/>
    </row>
    <row r="4" spans="1:258" ht="21" customHeight="1" x14ac:dyDescent="0.25">
      <c r="A4" s="183" t="s">
        <v>2</v>
      </c>
      <c r="B4" s="185" t="s">
        <v>3</v>
      </c>
      <c r="C4" s="176" t="s">
        <v>98</v>
      </c>
      <c r="D4" s="172"/>
      <c r="E4" s="172" t="s">
        <v>99</v>
      </c>
      <c r="F4" s="173"/>
      <c r="G4" s="183" t="s">
        <v>44</v>
      </c>
      <c r="H4" s="187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84"/>
      <c r="B5" s="186"/>
      <c r="C5" s="81" t="s">
        <v>82</v>
      </c>
      <c r="D5" s="83" t="s">
        <v>83</v>
      </c>
      <c r="E5" s="83" t="s">
        <v>82</v>
      </c>
      <c r="F5" s="84" t="s">
        <v>83</v>
      </c>
      <c r="G5" s="184"/>
      <c r="H5" s="188"/>
    </row>
    <row r="6" spans="1:258" ht="70.5" hidden="1" customHeight="1" x14ac:dyDescent="0.2">
      <c r="A6" s="86">
        <v>1</v>
      </c>
      <c r="B6" s="39" t="s">
        <v>108</v>
      </c>
      <c r="C6" s="82"/>
      <c r="D6" s="89"/>
      <c r="E6" s="89"/>
      <c r="F6" s="90"/>
      <c r="G6" s="87">
        <f>SUM(C6:F6)</f>
        <v>0</v>
      </c>
      <c r="H6" s="85">
        <f>G6/G73</f>
        <v>0</v>
      </c>
    </row>
    <row r="7" spans="1:258" ht="52.5" hidden="1" customHeight="1" x14ac:dyDescent="0.25">
      <c r="A7" s="39">
        <v>2</v>
      </c>
      <c r="B7" s="39" t="s">
        <v>68</v>
      </c>
      <c r="C7" s="39"/>
      <c r="D7" s="21"/>
      <c r="E7" s="21"/>
      <c r="F7" s="88"/>
      <c r="G7" s="87">
        <f>SUM(C7:F7)</f>
        <v>0</v>
      </c>
      <c r="H7" s="85">
        <f>G7/G73</f>
        <v>0</v>
      </c>
    </row>
    <row r="8" spans="1:258" ht="28.5" customHeight="1" x14ac:dyDescent="0.25">
      <c r="A8" s="39">
        <v>1</v>
      </c>
      <c r="B8" s="39" t="s">
        <v>123</v>
      </c>
      <c r="C8" s="39"/>
      <c r="D8" s="47">
        <v>1</v>
      </c>
      <c r="E8" s="21"/>
      <c r="F8" s="88"/>
      <c r="G8" s="87">
        <f>SUM(C8:F8)</f>
        <v>1</v>
      </c>
      <c r="H8" s="85">
        <f>G8/G73</f>
        <v>1.3623978201634878E-4</v>
      </c>
    </row>
    <row r="9" spans="1:258" ht="45.75" customHeight="1" x14ac:dyDescent="0.2">
      <c r="A9" s="21">
        <v>2</v>
      </c>
      <c r="B9" s="21" t="s">
        <v>60</v>
      </c>
      <c r="C9" s="47"/>
      <c r="D9" s="47"/>
      <c r="E9" s="47"/>
      <c r="F9" s="48">
        <v>2</v>
      </c>
      <c r="G9" s="65">
        <f>SUM(C9:F9)</f>
        <v>2</v>
      </c>
      <c r="H9" s="66">
        <f>G9/G73</f>
        <v>2.7247956403269756E-4</v>
      </c>
    </row>
    <row r="10" spans="1:258" ht="36.75" hidden="1" customHeight="1" x14ac:dyDescent="0.2">
      <c r="A10" s="21"/>
      <c r="B10" s="21" t="s">
        <v>109</v>
      </c>
      <c r="C10" s="47"/>
      <c r="D10" s="47"/>
      <c r="E10" s="47"/>
      <c r="F10" s="48"/>
      <c r="G10" s="65">
        <f>SUM(C10:F10)</f>
        <v>0</v>
      </c>
      <c r="H10" s="66">
        <f>G10/G73</f>
        <v>0</v>
      </c>
    </row>
    <row r="11" spans="1:258" ht="21.75" customHeight="1" x14ac:dyDescent="0.2">
      <c r="A11" s="21">
        <v>3</v>
      </c>
      <c r="B11" s="24" t="s">
        <v>56</v>
      </c>
      <c r="C11" s="54">
        <v>1</v>
      </c>
      <c r="D11" s="54"/>
      <c r="E11" s="54"/>
      <c r="F11" s="57"/>
      <c r="G11" s="65">
        <f t="shared" ref="G11:G72" si="0">SUM(C11:F11)</f>
        <v>1</v>
      </c>
      <c r="H11" s="67">
        <f>G11/G73</f>
        <v>1.3623978201634878E-4</v>
      </c>
    </row>
    <row r="12" spans="1:258" ht="33.75" hidden="1" customHeight="1" x14ac:dyDescent="0.25">
      <c r="A12" s="21"/>
      <c r="B12" s="25" t="s">
        <v>52</v>
      </c>
      <c r="C12" s="54"/>
      <c r="D12" s="54"/>
      <c r="E12" s="55"/>
      <c r="F12" s="62"/>
      <c r="G12" s="65">
        <f t="shared" si="0"/>
        <v>0</v>
      </c>
      <c r="H12" s="67">
        <f>G12/G73</f>
        <v>0</v>
      </c>
    </row>
    <row r="13" spans="1:258" ht="18" hidden="1" customHeight="1" x14ac:dyDescent="0.25">
      <c r="A13" s="21"/>
      <c r="B13" s="26" t="s">
        <v>64</v>
      </c>
      <c r="C13" s="56"/>
      <c r="D13" s="56"/>
      <c r="E13" s="55"/>
      <c r="F13" s="62"/>
      <c r="G13" s="65">
        <f t="shared" si="0"/>
        <v>0</v>
      </c>
      <c r="H13" s="67">
        <f>G13/G73</f>
        <v>0</v>
      </c>
    </row>
    <row r="14" spans="1:258" ht="33" customHeight="1" x14ac:dyDescent="0.25">
      <c r="A14" s="21">
        <v>4</v>
      </c>
      <c r="B14" s="26" t="s">
        <v>65</v>
      </c>
      <c r="C14" s="56"/>
      <c r="D14" s="56">
        <v>1</v>
      </c>
      <c r="E14" s="55"/>
      <c r="F14" s="62"/>
      <c r="G14" s="65">
        <f t="shared" si="0"/>
        <v>1</v>
      </c>
      <c r="H14" s="67">
        <f>G14/G73</f>
        <v>1.3623978201634878E-4</v>
      </c>
    </row>
    <row r="15" spans="1:258" ht="33" customHeight="1" x14ac:dyDescent="0.25">
      <c r="A15" s="21">
        <v>5</v>
      </c>
      <c r="B15" s="26" t="s">
        <v>72</v>
      </c>
      <c r="C15" s="56"/>
      <c r="D15" s="56">
        <v>1</v>
      </c>
      <c r="E15" s="55"/>
      <c r="F15" s="62"/>
      <c r="G15" s="65">
        <f t="shared" si="0"/>
        <v>1</v>
      </c>
      <c r="H15" s="67">
        <f>G15/G73</f>
        <v>1.3623978201634878E-4</v>
      </c>
    </row>
    <row r="16" spans="1:258" ht="32.25" customHeight="1" x14ac:dyDescent="0.25">
      <c r="A16" s="21">
        <v>6</v>
      </c>
      <c r="B16" s="22" t="s">
        <v>55</v>
      </c>
      <c r="C16" s="47">
        <v>1</v>
      </c>
      <c r="D16" s="47">
        <v>4</v>
      </c>
      <c r="E16" s="55">
        <v>84</v>
      </c>
      <c r="F16" s="62">
        <v>27</v>
      </c>
      <c r="G16" s="65">
        <f t="shared" si="0"/>
        <v>116</v>
      </c>
      <c r="H16" s="68">
        <f>G16/G73</f>
        <v>1.5803814713896459E-2</v>
      </c>
    </row>
    <row r="17" spans="1:8" ht="47.25" customHeight="1" x14ac:dyDescent="0.25">
      <c r="A17" s="21">
        <v>7</v>
      </c>
      <c r="B17" s="23" t="s">
        <v>58</v>
      </c>
      <c r="C17" s="47"/>
      <c r="D17" s="47"/>
      <c r="E17" s="55">
        <v>45</v>
      </c>
      <c r="F17" s="62">
        <v>2</v>
      </c>
      <c r="G17" s="65">
        <f t="shared" si="0"/>
        <v>47</v>
      </c>
      <c r="H17" s="68">
        <f>G17/G73</f>
        <v>6.4032697547683924E-3</v>
      </c>
    </row>
    <row r="18" spans="1:8" ht="34.5" customHeight="1" x14ac:dyDescent="0.25">
      <c r="A18" s="21">
        <v>8</v>
      </c>
      <c r="B18" s="23" t="s">
        <v>106</v>
      </c>
      <c r="C18" s="47"/>
      <c r="D18" s="47">
        <v>1</v>
      </c>
      <c r="E18" s="55"/>
      <c r="F18" s="62">
        <v>1</v>
      </c>
      <c r="G18" s="65">
        <f t="shared" si="0"/>
        <v>2</v>
      </c>
      <c r="H18" s="68">
        <f>G18/G73</f>
        <v>2.7247956403269756E-4</v>
      </c>
    </row>
    <row r="19" spans="1:8" ht="33" customHeight="1" x14ac:dyDescent="0.25">
      <c r="A19" s="21">
        <v>9</v>
      </c>
      <c r="B19" s="23" t="s">
        <v>100</v>
      </c>
      <c r="C19" s="47"/>
      <c r="D19" s="47"/>
      <c r="E19" s="55">
        <v>32</v>
      </c>
      <c r="F19" s="62"/>
      <c r="G19" s="65">
        <f t="shared" si="0"/>
        <v>32</v>
      </c>
      <c r="H19" s="68">
        <f>G19/G73</f>
        <v>4.359673024523161E-3</v>
      </c>
    </row>
    <row r="20" spans="1:8" ht="67.5" hidden="1" customHeight="1" x14ac:dyDescent="0.25">
      <c r="A20" s="21"/>
      <c r="B20" s="23" t="s">
        <v>112</v>
      </c>
      <c r="C20" s="47"/>
      <c r="D20" s="47"/>
      <c r="E20" s="55"/>
      <c r="F20" s="62"/>
      <c r="G20" s="65">
        <f t="shared" ref="G20" si="1">SUM(C20:F20)</f>
        <v>0</v>
      </c>
      <c r="H20" s="68">
        <f>G20/G73</f>
        <v>0</v>
      </c>
    </row>
    <row r="21" spans="1:8" ht="48.75" customHeight="1" x14ac:dyDescent="0.25">
      <c r="A21" s="21">
        <v>10</v>
      </c>
      <c r="B21" s="23" t="s">
        <v>69</v>
      </c>
      <c r="C21" s="58">
        <v>1</v>
      </c>
      <c r="D21" s="58"/>
      <c r="E21" s="55">
        <v>8</v>
      </c>
      <c r="F21" s="62"/>
      <c r="G21" s="65">
        <f t="shared" si="0"/>
        <v>9</v>
      </c>
      <c r="H21" s="68">
        <f>G21/G73</f>
        <v>1.2261580381471391E-3</v>
      </c>
    </row>
    <row r="22" spans="1:8" ht="64.5" customHeight="1" x14ac:dyDescent="0.25">
      <c r="A22" s="21">
        <v>11</v>
      </c>
      <c r="B22" s="22" t="s">
        <v>53</v>
      </c>
      <c r="C22" s="47">
        <v>0</v>
      </c>
      <c r="D22" s="47">
        <v>3</v>
      </c>
      <c r="E22" s="55">
        <v>14</v>
      </c>
      <c r="F22" s="62">
        <v>4</v>
      </c>
      <c r="G22" s="65">
        <f t="shared" si="0"/>
        <v>21</v>
      </c>
      <c r="H22" s="68">
        <f>G22/G73</f>
        <v>2.8610354223433244E-3</v>
      </c>
    </row>
    <row r="23" spans="1:8" ht="48" customHeight="1" x14ac:dyDescent="0.25">
      <c r="A23" s="21">
        <v>12</v>
      </c>
      <c r="B23" s="22" t="s">
        <v>124</v>
      </c>
      <c r="C23" s="47"/>
      <c r="D23" s="47">
        <v>1</v>
      </c>
      <c r="E23" s="55"/>
      <c r="F23" s="62">
        <v>4</v>
      </c>
      <c r="G23" s="65">
        <f t="shared" ref="G23" si="2">SUM(C23:F23)</f>
        <v>5</v>
      </c>
      <c r="H23" s="68">
        <f>G23/G73</f>
        <v>6.8119891008174384E-4</v>
      </c>
    </row>
    <row r="24" spans="1:8" ht="33" customHeight="1" x14ac:dyDescent="0.25">
      <c r="A24" s="21">
        <v>13</v>
      </c>
      <c r="B24" s="22" t="s">
        <v>107</v>
      </c>
      <c r="C24" s="47"/>
      <c r="D24" s="47"/>
      <c r="E24" s="55"/>
      <c r="F24" s="62">
        <v>1</v>
      </c>
      <c r="G24" s="65">
        <f t="shared" ref="G24" si="3">SUM(C24:F24)</f>
        <v>1</v>
      </c>
      <c r="H24" s="68">
        <f>G24/G73</f>
        <v>1.3623978201634878E-4</v>
      </c>
    </row>
    <row r="25" spans="1:8" ht="32.25" hidden="1" customHeight="1" x14ac:dyDescent="0.25">
      <c r="A25" s="21"/>
      <c r="B25" s="22" t="s">
        <v>101</v>
      </c>
      <c r="C25" s="47"/>
      <c r="D25" s="47"/>
      <c r="E25" s="55"/>
      <c r="F25" s="62"/>
      <c r="G25" s="65">
        <f t="shared" si="0"/>
        <v>0</v>
      </c>
      <c r="H25" s="68">
        <f>G25/G73</f>
        <v>0</v>
      </c>
    </row>
    <row r="26" spans="1:8" ht="51.75" hidden="1" customHeight="1" x14ac:dyDescent="0.25">
      <c r="A26" s="21"/>
      <c r="B26" s="22" t="s">
        <v>102</v>
      </c>
      <c r="C26" s="47"/>
      <c r="D26" s="47"/>
      <c r="E26" s="55"/>
      <c r="F26" s="62"/>
      <c r="G26" s="65">
        <f t="shared" si="0"/>
        <v>0</v>
      </c>
      <c r="H26" s="68">
        <f>G26/G73</f>
        <v>0</v>
      </c>
    </row>
    <row r="27" spans="1:8" ht="34.5" hidden="1" customHeight="1" x14ac:dyDescent="0.25">
      <c r="A27" s="21"/>
      <c r="B27" s="22" t="s">
        <v>63</v>
      </c>
      <c r="C27" s="57"/>
      <c r="D27" s="57"/>
      <c r="E27" s="55"/>
      <c r="F27" s="62"/>
      <c r="G27" s="65">
        <f t="shared" si="0"/>
        <v>0</v>
      </c>
      <c r="H27" s="68">
        <f>G27/G73</f>
        <v>0</v>
      </c>
    </row>
    <row r="28" spans="1:8" ht="51" customHeight="1" x14ac:dyDescent="0.25">
      <c r="A28" s="21">
        <v>14</v>
      </c>
      <c r="B28" s="23" t="s">
        <v>59</v>
      </c>
      <c r="C28" s="58"/>
      <c r="D28" s="58"/>
      <c r="E28" s="55"/>
      <c r="F28" s="62">
        <v>1</v>
      </c>
      <c r="G28" s="65">
        <f t="shared" si="0"/>
        <v>1</v>
      </c>
      <c r="H28" s="68">
        <f>G28/G73</f>
        <v>1.3623978201634878E-4</v>
      </c>
    </row>
    <row r="29" spans="1:8" ht="25.5" customHeight="1" x14ac:dyDescent="0.2">
      <c r="A29" s="21">
        <v>15</v>
      </c>
      <c r="B29" s="123" t="s">
        <v>125</v>
      </c>
      <c r="C29" s="58"/>
      <c r="D29" s="58">
        <v>2</v>
      </c>
      <c r="E29" s="55"/>
      <c r="F29" s="62"/>
      <c r="G29" s="65">
        <f t="shared" ref="G29" si="4">SUM(C29:F29)</f>
        <v>2</v>
      </c>
      <c r="H29" s="68">
        <f>G29/G73</f>
        <v>2.7247956403269756E-4</v>
      </c>
    </row>
    <row r="30" spans="1:8" ht="30" customHeight="1" x14ac:dyDescent="0.25">
      <c r="A30" s="21">
        <v>16</v>
      </c>
      <c r="B30" s="23" t="s">
        <v>121</v>
      </c>
      <c r="C30" s="58">
        <v>1</v>
      </c>
      <c r="D30" s="58"/>
      <c r="E30" s="55"/>
      <c r="F30" s="62"/>
      <c r="G30" s="65">
        <f t="shared" ref="G30:G31" si="5">SUM(C30:F30)</f>
        <v>1</v>
      </c>
      <c r="H30" s="68">
        <f>G30/G73</f>
        <v>1.3623978201634878E-4</v>
      </c>
    </row>
    <row r="31" spans="1:8" ht="33.75" customHeight="1" x14ac:dyDescent="0.25">
      <c r="A31" s="21">
        <v>17</v>
      </c>
      <c r="B31" s="23" t="s">
        <v>122</v>
      </c>
      <c r="C31" s="58">
        <v>1</v>
      </c>
      <c r="D31" s="58"/>
      <c r="E31" s="55"/>
      <c r="F31" s="62"/>
      <c r="G31" s="65">
        <f t="shared" si="5"/>
        <v>1</v>
      </c>
      <c r="H31" s="68">
        <f>G31/G73</f>
        <v>1.3623978201634878E-4</v>
      </c>
    </row>
    <row r="32" spans="1:8" ht="50.25" customHeight="1" x14ac:dyDescent="0.25">
      <c r="A32" s="21">
        <v>18</v>
      </c>
      <c r="B32" s="22" t="s">
        <v>54</v>
      </c>
      <c r="C32" s="47"/>
      <c r="D32" s="47">
        <v>1</v>
      </c>
      <c r="E32" s="55"/>
      <c r="F32" s="62">
        <v>4</v>
      </c>
      <c r="G32" s="65">
        <f t="shared" si="0"/>
        <v>5</v>
      </c>
      <c r="H32" s="68">
        <f>G32/G73</f>
        <v>6.8119891008174384E-4</v>
      </c>
    </row>
    <row r="33" spans="1:8" ht="35.25" hidden="1" customHeight="1" x14ac:dyDescent="0.25">
      <c r="A33" s="21"/>
      <c r="B33" s="22" t="s">
        <v>103</v>
      </c>
      <c r="C33" s="47"/>
      <c r="D33" s="47"/>
      <c r="E33" s="55"/>
      <c r="F33" s="62"/>
      <c r="G33" s="65">
        <f t="shared" si="0"/>
        <v>0</v>
      </c>
      <c r="H33" s="68">
        <f>G33/G73</f>
        <v>0</v>
      </c>
    </row>
    <row r="34" spans="1:8" ht="33" hidden="1" customHeight="1" x14ac:dyDescent="0.25">
      <c r="A34" s="21"/>
      <c r="B34" s="22" t="s">
        <v>75</v>
      </c>
      <c r="C34" s="57"/>
      <c r="D34" s="57"/>
      <c r="E34" s="55"/>
      <c r="F34" s="62"/>
      <c r="G34" s="65">
        <f t="shared" si="0"/>
        <v>0</v>
      </c>
      <c r="H34" s="68">
        <f>G34/G73</f>
        <v>0</v>
      </c>
    </row>
    <row r="35" spans="1:8" ht="16.5" hidden="1" customHeight="1" x14ac:dyDescent="0.25">
      <c r="A35" s="21"/>
      <c r="B35" s="22" t="s">
        <v>110</v>
      </c>
      <c r="C35" s="57"/>
      <c r="D35" s="57"/>
      <c r="E35" s="55"/>
      <c r="F35" s="62"/>
      <c r="G35" s="65">
        <f t="shared" ref="G35" si="6">SUM(C35:F35)</f>
        <v>0</v>
      </c>
      <c r="H35" s="68">
        <f>G35/G73</f>
        <v>0</v>
      </c>
    </row>
    <row r="36" spans="1:8" ht="33.75" customHeight="1" x14ac:dyDescent="0.2">
      <c r="A36" s="24">
        <v>19</v>
      </c>
      <c r="B36" s="19" t="s">
        <v>6</v>
      </c>
      <c r="C36" s="47">
        <v>2</v>
      </c>
      <c r="D36" s="47">
        <v>80</v>
      </c>
      <c r="E36" s="55">
        <v>10</v>
      </c>
      <c r="F36" s="62">
        <v>15</v>
      </c>
      <c r="G36" s="65">
        <f t="shared" si="0"/>
        <v>107</v>
      </c>
      <c r="H36" s="68">
        <f>G36/G73</f>
        <v>1.4577656675749319E-2</v>
      </c>
    </row>
    <row r="37" spans="1:8" ht="33.75" hidden="1" customHeight="1" x14ac:dyDescent="0.2">
      <c r="A37" s="24"/>
      <c r="B37" s="19" t="s">
        <v>70</v>
      </c>
      <c r="C37" s="54"/>
      <c r="D37" s="54"/>
      <c r="E37" s="55"/>
      <c r="F37" s="62"/>
      <c r="G37" s="65">
        <f t="shared" si="0"/>
        <v>0</v>
      </c>
      <c r="H37" s="68">
        <f>G37/G73</f>
        <v>0</v>
      </c>
    </row>
    <row r="38" spans="1:8" ht="20.25" customHeight="1" x14ac:dyDescent="0.2">
      <c r="A38" s="24">
        <v>20</v>
      </c>
      <c r="B38" s="19" t="s">
        <v>7</v>
      </c>
      <c r="C38" s="54">
        <v>43</v>
      </c>
      <c r="D38" s="54">
        <v>81</v>
      </c>
      <c r="E38" s="55">
        <v>60</v>
      </c>
      <c r="F38" s="62">
        <v>49</v>
      </c>
      <c r="G38" s="65">
        <f t="shared" si="0"/>
        <v>233</v>
      </c>
      <c r="H38" s="68">
        <f>G38/G73</f>
        <v>3.1743869209809261E-2</v>
      </c>
    </row>
    <row r="39" spans="1:8" ht="20.25" customHeight="1" x14ac:dyDescent="0.2">
      <c r="A39" s="24">
        <v>21</v>
      </c>
      <c r="B39" s="19" t="s">
        <v>61</v>
      </c>
      <c r="C39" s="54">
        <v>1</v>
      </c>
      <c r="D39" s="54">
        <v>1</v>
      </c>
      <c r="E39" s="55">
        <v>4</v>
      </c>
      <c r="F39" s="62">
        <v>1</v>
      </c>
      <c r="G39" s="65">
        <f t="shared" si="0"/>
        <v>7</v>
      </c>
      <c r="H39" s="68">
        <f>G39/G73</f>
        <v>9.536784741144414E-4</v>
      </c>
    </row>
    <row r="40" spans="1:8" ht="21" customHeight="1" x14ac:dyDescent="0.2">
      <c r="A40" s="24">
        <v>22</v>
      </c>
      <c r="B40" s="19" t="s">
        <v>8</v>
      </c>
      <c r="C40" s="54">
        <v>37</v>
      </c>
      <c r="D40" s="54">
        <v>98</v>
      </c>
      <c r="E40" s="55">
        <v>54</v>
      </c>
      <c r="F40" s="62">
        <v>123</v>
      </c>
      <c r="G40" s="65">
        <f t="shared" si="0"/>
        <v>312</v>
      </c>
      <c r="H40" s="68">
        <f>G40/G73</f>
        <v>4.2506811989100821E-2</v>
      </c>
    </row>
    <row r="41" spans="1:8" ht="18.75" customHeight="1" x14ac:dyDescent="0.2">
      <c r="A41" s="24">
        <v>23</v>
      </c>
      <c r="B41" s="19" t="s">
        <v>9</v>
      </c>
      <c r="C41" s="54">
        <v>77</v>
      </c>
      <c r="D41" s="54">
        <v>208</v>
      </c>
      <c r="E41" s="55">
        <v>114</v>
      </c>
      <c r="F41" s="62">
        <v>199</v>
      </c>
      <c r="G41" s="65">
        <f t="shared" si="0"/>
        <v>598</v>
      </c>
      <c r="H41" s="68">
        <f>G41/G73</f>
        <v>8.1471389645776562E-2</v>
      </c>
    </row>
    <row r="42" spans="1:8" ht="18.75" customHeight="1" x14ac:dyDescent="0.2">
      <c r="A42" s="24">
        <v>24</v>
      </c>
      <c r="B42" s="19" t="s">
        <v>10</v>
      </c>
      <c r="C42" s="54">
        <v>71</v>
      </c>
      <c r="D42" s="54">
        <v>255</v>
      </c>
      <c r="E42" s="55">
        <v>217</v>
      </c>
      <c r="F42" s="62">
        <v>708</v>
      </c>
      <c r="G42" s="65">
        <f t="shared" si="0"/>
        <v>1251</v>
      </c>
      <c r="H42" s="68">
        <f>G42/G73</f>
        <v>0.17043596730245231</v>
      </c>
    </row>
    <row r="43" spans="1:8" ht="18.75" customHeight="1" x14ac:dyDescent="0.2">
      <c r="A43" s="24">
        <v>25</v>
      </c>
      <c r="B43" s="19" t="s">
        <v>71</v>
      </c>
      <c r="C43" s="59">
        <v>2</v>
      </c>
      <c r="D43" s="59"/>
      <c r="E43" s="60">
        <v>6</v>
      </c>
      <c r="F43" s="63"/>
      <c r="G43" s="65">
        <f t="shared" si="0"/>
        <v>8</v>
      </c>
      <c r="H43" s="68">
        <f>G43/G73</f>
        <v>1.0899182561307902E-3</v>
      </c>
    </row>
    <row r="44" spans="1:8" ht="18.75" customHeight="1" x14ac:dyDescent="0.2">
      <c r="A44" s="24">
        <v>26</v>
      </c>
      <c r="B44" s="19" t="s">
        <v>50</v>
      </c>
      <c r="C44" s="59">
        <v>8</v>
      </c>
      <c r="D44" s="59"/>
      <c r="E44" s="60">
        <v>34</v>
      </c>
      <c r="F44" s="63">
        <v>2</v>
      </c>
      <c r="G44" s="65">
        <f t="shared" si="0"/>
        <v>44</v>
      </c>
      <c r="H44" s="69">
        <f>G44/G73</f>
        <v>5.9945504087193461E-3</v>
      </c>
    </row>
    <row r="45" spans="1:8" ht="31.5" customHeight="1" x14ac:dyDescent="0.2">
      <c r="A45" s="24">
        <v>27</v>
      </c>
      <c r="B45" s="19" t="s">
        <v>21</v>
      </c>
      <c r="C45" s="59">
        <v>106</v>
      </c>
      <c r="D45" s="59">
        <v>12</v>
      </c>
      <c r="E45" s="60">
        <v>356</v>
      </c>
      <c r="F45" s="63">
        <v>44</v>
      </c>
      <c r="G45" s="65">
        <f t="shared" si="0"/>
        <v>518</v>
      </c>
      <c r="H45" s="69">
        <f>G45/G73</f>
        <v>7.0572207084468666E-2</v>
      </c>
    </row>
    <row r="46" spans="1:8" ht="31.5" customHeight="1" x14ac:dyDescent="0.2">
      <c r="A46" s="24">
        <v>28</v>
      </c>
      <c r="B46" s="19" t="s">
        <v>62</v>
      </c>
      <c r="C46" s="59">
        <v>2</v>
      </c>
      <c r="D46" s="59">
        <v>1</v>
      </c>
      <c r="E46" s="60">
        <v>6</v>
      </c>
      <c r="F46" s="63">
        <v>3</v>
      </c>
      <c r="G46" s="65">
        <f t="shared" si="0"/>
        <v>12</v>
      </c>
      <c r="H46" s="69">
        <f>G46/G73</f>
        <v>1.6348773841961854E-3</v>
      </c>
    </row>
    <row r="47" spans="1:8" ht="31.5" hidden="1" customHeight="1" x14ac:dyDescent="0.2">
      <c r="A47" s="24"/>
      <c r="B47" s="19" t="s">
        <v>74</v>
      </c>
      <c r="C47" s="59"/>
      <c r="D47" s="59"/>
      <c r="E47" s="60"/>
      <c r="F47" s="63"/>
      <c r="G47" s="65">
        <f t="shared" si="0"/>
        <v>0</v>
      </c>
      <c r="H47" s="69">
        <f>G47/G73</f>
        <v>0</v>
      </c>
    </row>
    <row r="48" spans="1:8" ht="34.5" customHeight="1" x14ac:dyDescent="0.2">
      <c r="A48" s="24">
        <v>29</v>
      </c>
      <c r="B48" s="19" t="s">
        <v>11</v>
      </c>
      <c r="C48" s="54">
        <v>43</v>
      </c>
      <c r="D48" s="54">
        <v>28</v>
      </c>
      <c r="E48" s="55">
        <v>183</v>
      </c>
      <c r="F48" s="62">
        <v>59</v>
      </c>
      <c r="G48" s="65">
        <f t="shared" si="0"/>
        <v>313</v>
      </c>
      <c r="H48" s="68">
        <f>G48/G73</f>
        <v>4.2643051771117164E-2</v>
      </c>
    </row>
    <row r="49" spans="1:8" ht="32.25" customHeight="1" x14ac:dyDescent="0.2">
      <c r="A49" s="24">
        <v>30</v>
      </c>
      <c r="B49" s="19" t="s">
        <v>12</v>
      </c>
      <c r="C49" s="54">
        <v>233</v>
      </c>
      <c r="D49" s="54">
        <v>80</v>
      </c>
      <c r="E49" s="55">
        <v>603</v>
      </c>
      <c r="F49" s="62">
        <v>302</v>
      </c>
      <c r="G49" s="65">
        <f t="shared" si="0"/>
        <v>1218</v>
      </c>
      <c r="H49" s="68">
        <f>G49/G73</f>
        <v>0.16594005449591281</v>
      </c>
    </row>
    <row r="50" spans="1:8" ht="33.75" customHeight="1" x14ac:dyDescent="0.2">
      <c r="A50" s="24">
        <v>31</v>
      </c>
      <c r="B50" s="19" t="s">
        <v>13</v>
      </c>
      <c r="C50" s="54">
        <v>12</v>
      </c>
      <c r="D50" s="54">
        <v>19</v>
      </c>
      <c r="E50" s="55">
        <v>2</v>
      </c>
      <c r="F50" s="62">
        <v>15</v>
      </c>
      <c r="G50" s="65">
        <f t="shared" si="0"/>
        <v>48</v>
      </c>
      <c r="H50" s="68">
        <f>G50/G73</f>
        <v>6.5395095367847414E-3</v>
      </c>
    </row>
    <row r="51" spans="1:8" ht="34.5" customHeight="1" x14ac:dyDescent="0.2">
      <c r="A51" s="24">
        <v>32</v>
      </c>
      <c r="B51" s="19" t="s">
        <v>14</v>
      </c>
      <c r="C51" s="54">
        <v>4</v>
      </c>
      <c r="D51" s="54">
        <v>18</v>
      </c>
      <c r="E51" s="55">
        <v>0</v>
      </c>
      <c r="F51" s="62">
        <v>22</v>
      </c>
      <c r="G51" s="65">
        <f t="shared" si="0"/>
        <v>44</v>
      </c>
      <c r="H51" s="68">
        <f>G51/G73</f>
        <v>5.9945504087193461E-3</v>
      </c>
    </row>
    <row r="52" spans="1:8" ht="18.75" customHeight="1" x14ac:dyDescent="0.25">
      <c r="A52" s="24">
        <v>33</v>
      </c>
      <c r="B52" s="23" t="s">
        <v>66</v>
      </c>
      <c r="C52" s="58">
        <v>2</v>
      </c>
      <c r="D52" s="58">
        <v>5</v>
      </c>
      <c r="E52" s="55">
        <v>97</v>
      </c>
      <c r="F52" s="62">
        <v>3</v>
      </c>
      <c r="G52" s="65">
        <f t="shared" si="0"/>
        <v>107</v>
      </c>
      <c r="H52" s="68">
        <f>G52/G73</f>
        <v>1.4577656675749319E-2</v>
      </c>
    </row>
    <row r="53" spans="1:8" ht="32.25" customHeight="1" x14ac:dyDescent="0.2">
      <c r="A53" s="24">
        <v>34</v>
      </c>
      <c r="B53" s="19" t="s">
        <v>15</v>
      </c>
      <c r="C53" s="54">
        <v>42</v>
      </c>
      <c r="D53" s="54">
        <v>6</v>
      </c>
      <c r="E53" s="55">
        <v>91</v>
      </c>
      <c r="F53" s="62">
        <v>66</v>
      </c>
      <c r="G53" s="65">
        <f t="shared" si="0"/>
        <v>205</v>
      </c>
      <c r="H53" s="68">
        <f>G53/G73</f>
        <v>2.7929155313351498E-2</v>
      </c>
    </row>
    <row r="54" spans="1:8" ht="50.25" customHeight="1" x14ac:dyDescent="0.2">
      <c r="A54" s="24">
        <v>35</v>
      </c>
      <c r="B54" s="19" t="s">
        <v>16</v>
      </c>
      <c r="C54" s="54">
        <v>33</v>
      </c>
      <c r="D54" s="54">
        <v>45</v>
      </c>
      <c r="E54" s="55">
        <v>42</v>
      </c>
      <c r="F54" s="62">
        <v>106</v>
      </c>
      <c r="G54" s="65">
        <f t="shared" si="0"/>
        <v>226</v>
      </c>
      <c r="H54" s="68">
        <f>G54/G73</f>
        <v>3.0790190735694823E-2</v>
      </c>
    </row>
    <row r="55" spans="1:8" s="18" customFormat="1" ht="47.25" customHeight="1" x14ac:dyDescent="0.2">
      <c r="A55" s="24">
        <v>36</v>
      </c>
      <c r="B55" s="19" t="s">
        <v>17</v>
      </c>
      <c r="C55" s="54">
        <v>131</v>
      </c>
      <c r="D55" s="54">
        <v>141</v>
      </c>
      <c r="E55" s="55">
        <v>279</v>
      </c>
      <c r="F55" s="62">
        <v>604</v>
      </c>
      <c r="G55" s="65">
        <f t="shared" si="0"/>
        <v>1155</v>
      </c>
      <c r="H55" s="68">
        <f>G55/G73</f>
        <v>0.15735694822888283</v>
      </c>
    </row>
    <row r="56" spans="1:8" s="18" customFormat="1" ht="34.5" customHeight="1" x14ac:dyDescent="0.2">
      <c r="A56" s="24">
        <v>37</v>
      </c>
      <c r="B56" s="19" t="s">
        <v>47</v>
      </c>
      <c r="C56" s="54">
        <v>2</v>
      </c>
      <c r="D56" s="54"/>
      <c r="E56" s="55">
        <v>1</v>
      </c>
      <c r="F56" s="62">
        <v>3</v>
      </c>
      <c r="G56" s="65">
        <f t="shared" si="0"/>
        <v>6</v>
      </c>
      <c r="H56" s="68">
        <f>G56/G73</f>
        <v>8.1743869209809268E-4</v>
      </c>
    </row>
    <row r="57" spans="1:8" ht="20.25" customHeight="1" x14ac:dyDescent="0.2">
      <c r="A57" s="24">
        <v>38</v>
      </c>
      <c r="B57" s="19" t="s">
        <v>18</v>
      </c>
      <c r="C57" s="54">
        <v>26</v>
      </c>
      <c r="D57" s="54">
        <v>5</v>
      </c>
      <c r="E57" s="55">
        <v>1</v>
      </c>
      <c r="F57" s="62">
        <v>1</v>
      </c>
      <c r="G57" s="65">
        <f t="shared" si="0"/>
        <v>33</v>
      </c>
      <c r="H57" s="68">
        <f>G57/G73</f>
        <v>4.4959128065395091E-3</v>
      </c>
    </row>
    <row r="58" spans="1:8" ht="37.5" customHeight="1" x14ac:dyDescent="0.2">
      <c r="A58" s="24">
        <v>39</v>
      </c>
      <c r="B58" s="19" t="s">
        <v>49</v>
      </c>
      <c r="C58" s="54">
        <v>3</v>
      </c>
      <c r="D58" s="54"/>
      <c r="E58" s="55">
        <v>2</v>
      </c>
      <c r="F58" s="62"/>
      <c r="G58" s="65">
        <f t="shared" si="0"/>
        <v>5</v>
      </c>
      <c r="H58" s="68">
        <f>G58/G73</f>
        <v>6.8119891008174384E-4</v>
      </c>
    </row>
    <row r="59" spans="1:8" ht="36.75" customHeight="1" x14ac:dyDescent="0.2">
      <c r="A59" s="24">
        <v>40</v>
      </c>
      <c r="B59" s="30" t="s">
        <v>46</v>
      </c>
      <c r="C59" s="54">
        <v>1</v>
      </c>
      <c r="D59" s="54">
        <v>1</v>
      </c>
      <c r="E59" s="54">
        <v>44</v>
      </c>
      <c r="F59" s="57">
        <v>5</v>
      </c>
      <c r="G59" s="65">
        <f t="shared" si="0"/>
        <v>51</v>
      </c>
      <c r="H59" s="70">
        <f>G59/G73</f>
        <v>6.9482288828337877E-3</v>
      </c>
    </row>
    <row r="60" spans="1:8" ht="33.75" hidden="1" customHeight="1" x14ac:dyDescent="0.25">
      <c r="A60" s="24"/>
      <c r="B60" s="23" t="s">
        <v>67</v>
      </c>
      <c r="C60" s="58"/>
      <c r="D60" s="58"/>
      <c r="E60" s="54"/>
      <c r="F60" s="57"/>
      <c r="G60" s="65">
        <f t="shared" si="0"/>
        <v>0</v>
      </c>
      <c r="H60" s="70">
        <f>G60/G73</f>
        <v>0</v>
      </c>
    </row>
    <row r="61" spans="1:8" ht="45.75" customHeight="1" x14ac:dyDescent="0.2">
      <c r="A61" s="24">
        <v>41</v>
      </c>
      <c r="B61" s="19" t="s">
        <v>22</v>
      </c>
      <c r="C61" s="54">
        <v>13</v>
      </c>
      <c r="D61" s="54">
        <v>129</v>
      </c>
      <c r="E61" s="55">
        <v>23</v>
      </c>
      <c r="F61" s="62">
        <v>20</v>
      </c>
      <c r="G61" s="65">
        <f t="shared" si="0"/>
        <v>185</v>
      </c>
      <c r="H61" s="68">
        <f>G61/G73</f>
        <v>2.5204359673024524E-2</v>
      </c>
    </row>
    <row r="62" spans="1:8" ht="65.25" customHeight="1" x14ac:dyDescent="0.2">
      <c r="A62" s="24">
        <v>42</v>
      </c>
      <c r="B62" s="19" t="s">
        <v>19</v>
      </c>
      <c r="C62" s="54">
        <v>46</v>
      </c>
      <c r="D62" s="54">
        <v>1</v>
      </c>
      <c r="E62" s="55">
        <v>53</v>
      </c>
      <c r="F62" s="62">
        <v>17</v>
      </c>
      <c r="G62" s="65">
        <f t="shared" si="0"/>
        <v>117</v>
      </c>
      <c r="H62" s="68">
        <f>G62/G73</f>
        <v>1.5940054495912806E-2</v>
      </c>
    </row>
    <row r="63" spans="1:8" ht="34.5" customHeight="1" x14ac:dyDescent="0.2">
      <c r="A63" s="24">
        <v>43</v>
      </c>
      <c r="B63" s="19" t="s">
        <v>51</v>
      </c>
      <c r="C63" s="54">
        <v>23</v>
      </c>
      <c r="D63" s="54">
        <v>3</v>
      </c>
      <c r="E63" s="55">
        <v>0</v>
      </c>
      <c r="F63" s="62">
        <v>4</v>
      </c>
      <c r="G63" s="65">
        <f t="shared" si="0"/>
        <v>30</v>
      </c>
      <c r="H63" s="68">
        <f>G63/G73</f>
        <v>4.0871934604904629E-3</v>
      </c>
    </row>
    <row r="64" spans="1:8" ht="33" customHeight="1" x14ac:dyDescent="0.2">
      <c r="A64" s="24">
        <v>44</v>
      </c>
      <c r="B64" s="19" t="s">
        <v>57</v>
      </c>
      <c r="C64" s="54">
        <v>48</v>
      </c>
      <c r="D64" s="54"/>
      <c r="E64" s="55">
        <v>0</v>
      </c>
      <c r="F64" s="62"/>
      <c r="G64" s="65">
        <f t="shared" si="0"/>
        <v>48</v>
      </c>
      <c r="H64" s="68">
        <f>G64/G73</f>
        <v>6.5395095367847414E-3</v>
      </c>
    </row>
    <row r="65" spans="1:8" ht="49.5" customHeight="1" x14ac:dyDescent="0.2">
      <c r="A65" s="24">
        <v>45</v>
      </c>
      <c r="B65" s="19" t="s">
        <v>20</v>
      </c>
      <c r="C65" s="54">
        <v>7</v>
      </c>
      <c r="D65" s="54">
        <v>1</v>
      </c>
      <c r="E65" s="55">
        <v>8</v>
      </c>
      <c r="F65" s="62">
        <v>3</v>
      </c>
      <c r="G65" s="65">
        <f t="shared" si="0"/>
        <v>19</v>
      </c>
      <c r="H65" s="68">
        <f>G65/G73</f>
        <v>2.5885558583106268E-3</v>
      </c>
    </row>
    <row r="66" spans="1:8" ht="78.75" customHeight="1" x14ac:dyDescent="0.2">
      <c r="A66" s="24">
        <v>46</v>
      </c>
      <c r="B66" s="20" t="s">
        <v>48</v>
      </c>
      <c r="C66" s="61">
        <v>151</v>
      </c>
      <c r="D66" s="61">
        <v>2</v>
      </c>
      <c r="E66" s="53">
        <v>30</v>
      </c>
      <c r="F66" s="64">
        <v>1</v>
      </c>
      <c r="G66" s="65">
        <f t="shared" si="0"/>
        <v>184</v>
      </c>
      <c r="H66" s="71">
        <f>G66/G73</f>
        <v>2.5068119891008173E-2</v>
      </c>
    </row>
    <row r="67" spans="1:8" ht="37.5" hidden="1" customHeight="1" x14ac:dyDescent="0.2">
      <c r="A67" s="24"/>
      <c r="B67" s="20" t="s">
        <v>113</v>
      </c>
      <c r="C67" s="61"/>
      <c r="D67" s="61"/>
      <c r="E67" s="53"/>
      <c r="F67" s="64"/>
      <c r="G67" s="65">
        <f t="shared" ref="G67" si="7">SUM(C67:F67)</f>
        <v>0</v>
      </c>
      <c r="H67" s="71">
        <f>G67/G73</f>
        <v>0</v>
      </c>
    </row>
    <row r="68" spans="1:8" ht="49.5" hidden="1" customHeight="1" x14ac:dyDescent="0.2">
      <c r="A68" s="24"/>
      <c r="B68" s="20" t="s">
        <v>73</v>
      </c>
      <c r="C68" s="61"/>
      <c r="D68" s="61"/>
      <c r="E68" s="53"/>
      <c r="F68" s="64"/>
      <c r="G68" s="65">
        <f t="shared" si="0"/>
        <v>0</v>
      </c>
      <c r="H68" s="71">
        <f>G68/G73</f>
        <v>0</v>
      </c>
    </row>
    <row r="69" spans="1:8" ht="33.75" customHeight="1" x14ac:dyDescent="0.2">
      <c r="A69" s="24">
        <v>47</v>
      </c>
      <c r="B69" s="20" t="s">
        <v>111</v>
      </c>
      <c r="C69" s="61">
        <v>2</v>
      </c>
      <c r="D69" s="61"/>
      <c r="E69" s="53">
        <v>0</v>
      </c>
      <c r="F69" s="64"/>
      <c r="G69" s="65">
        <f t="shared" ref="G69" si="8">SUM(C69:F69)</f>
        <v>2</v>
      </c>
      <c r="H69" s="71">
        <f>G69/G73</f>
        <v>2.7247956403269756E-4</v>
      </c>
    </row>
    <row r="70" spans="1:8" ht="31.5" customHeight="1" thickBot="1" x14ac:dyDescent="0.3">
      <c r="A70" s="24">
        <v>48</v>
      </c>
      <c r="B70" s="23" t="s">
        <v>104</v>
      </c>
      <c r="C70" s="61"/>
      <c r="D70" s="61"/>
      <c r="E70" s="53"/>
      <c r="F70" s="64">
        <v>5</v>
      </c>
      <c r="G70" s="65">
        <f t="shared" si="0"/>
        <v>5</v>
      </c>
      <c r="H70" s="71">
        <f>G70/G73</f>
        <v>6.8119891008174384E-4</v>
      </c>
    </row>
    <row r="71" spans="1:8" ht="31.5" hidden="1" customHeight="1" x14ac:dyDescent="0.25">
      <c r="A71" s="72">
        <v>45</v>
      </c>
      <c r="B71" s="120" t="s">
        <v>114</v>
      </c>
      <c r="C71" s="54"/>
      <c r="D71" s="54"/>
      <c r="E71" s="55"/>
      <c r="F71" s="55"/>
      <c r="G71" s="65">
        <f t="shared" si="0"/>
        <v>0</v>
      </c>
      <c r="H71" s="71">
        <f>G71/G73</f>
        <v>0</v>
      </c>
    </row>
    <row r="72" spans="1:8" ht="22.5" hidden="1" customHeight="1" thickBot="1" x14ac:dyDescent="0.25">
      <c r="A72" s="72">
        <v>46</v>
      </c>
      <c r="B72" s="73" t="s">
        <v>105</v>
      </c>
      <c r="C72" s="74"/>
      <c r="D72" s="74"/>
      <c r="E72" s="75"/>
      <c r="F72" s="76"/>
      <c r="G72" s="77">
        <f t="shared" si="0"/>
        <v>0</v>
      </c>
      <c r="H72" s="78">
        <f>G72/G73</f>
        <v>0</v>
      </c>
    </row>
    <row r="73" spans="1:8" ht="20.25" customHeight="1" thickBot="1" x14ac:dyDescent="0.3">
      <c r="A73" s="180" t="s">
        <v>1</v>
      </c>
      <c r="B73" s="181"/>
      <c r="C73" s="79">
        <f>SUM(C7:C72)</f>
        <v>1176</v>
      </c>
      <c r="D73" s="79">
        <f>SUM(D7:D72)</f>
        <v>1235</v>
      </c>
      <c r="E73" s="79">
        <f>SUM(E7:E72)</f>
        <v>2503</v>
      </c>
      <c r="F73" s="80">
        <f>SUM(F6:F72)</f>
        <v>2426</v>
      </c>
      <c r="G73" s="80">
        <f>SUM(G6:G72)</f>
        <v>7340</v>
      </c>
      <c r="H73" s="91">
        <f>SUM(H6:H72)</f>
        <v>0.99999999999999978</v>
      </c>
    </row>
    <row r="74" spans="1:8" ht="37.9" customHeight="1" x14ac:dyDescent="0.3">
      <c r="A74" s="10"/>
      <c r="B74" s="11"/>
      <c r="C74" s="11"/>
      <c r="D74" s="11"/>
      <c r="E74" s="12"/>
      <c r="F74" s="9"/>
      <c r="G74" s="9"/>
      <c r="H74" s="13"/>
    </row>
    <row r="75" spans="1:8" ht="56.25" customHeight="1" x14ac:dyDescent="0.3">
      <c r="A75" s="10"/>
      <c r="E75" s="12"/>
      <c r="F75" s="9"/>
      <c r="G75" s="9"/>
      <c r="H75" s="13"/>
    </row>
    <row r="76" spans="1:8" ht="57" customHeight="1" x14ac:dyDescent="0.3">
      <c r="A76" s="10"/>
      <c r="B76" s="11"/>
      <c r="C76" s="11"/>
      <c r="D76" s="11"/>
      <c r="E76" s="12"/>
      <c r="F76" s="9"/>
      <c r="G76" s="9"/>
      <c r="H76" s="13"/>
    </row>
    <row r="77" spans="1:8" ht="45" customHeight="1" x14ac:dyDescent="0.3">
      <c r="A77" s="10"/>
      <c r="B77" s="11"/>
      <c r="C77" s="11"/>
      <c r="D77" s="11"/>
      <c r="E77" s="12"/>
      <c r="F77" s="9"/>
      <c r="G77" s="9"/>
      <c r="H77" s="13"/>
    </row>
    <row r="78" spans="1:8" ht="18.75" x14ac:dyDescent="0.3">
      <c r="A78" s="179"/>
      <c r="B78" s="179"/>
      <c r="C78" s="31"/>
      <c r="D78" s="31"/>
      <c r="E78" s="14"/>
      <c r="F78" s="14"/>
      <c r="G78" s="14"/>
      <c r="H78" s="15"/>
    </row>
    <row r="79" spans="1:8" ht="15.75" x14ac:dyDescent="0.25">
      <c r="E79" s="3"/>
      <c r="F79" s="4"/>
      <c r="G79" s="4"/>
      <c r="H79" s="3"/>
    </row>
    <row r="80" spans="1:8" ht="18.75" x14ac:dyDescent="0.3">
      <c r="E80" s="3"/>
      <c r="F80" s="9"/>
      <c r="G80" s="9"/>
      <c r="H80" s="3"/>
    </row>
  </sheetData>
  <mergeCells count="135">
    <mergeCell ref="AM1:AP1"/>
    <mergeCell ref="AQ1:AT1"/>
    <mergeCell ref="AU1:AX1"/>
    <mergeCell ref="AY1:BB1"/>
    <mergeCell ref="AM3:AP3"/>
    <mergeCell ref="AQ3:AT3"/>
    <mergeCell ref="AU3:AX3"/>
    <mergeCell ref="AY3:BB3"/>
    <mergeCell ref="A78:B78"/>
    <mergeCell ref="A73:B73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topLeftCell="A5" zoomScaleNormal="100" zoomScaleSheetLayoutView="100" workbookViewId="0">
      <selection activeCell="C19" sqref="C1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90" t="s">
        <v>119</v>
      </c>
      <c r="H1" s="190"/>
      <c r="I1" s="190"/>
      <c r="J1" s="190"/>
    </row>
    <row r="2" spans="1:11" ht="27" customHeight="1" x14ac:dyDescent="0.25">
      <c r="A2" s="189" t="s">
        <v>120</v>
      </c>
      <c r="B2" s="189"/>
      <c r="C2" s="189"/>
      <c r="D2" s="189"/>
      <c r="E2" s="189"/>
      <c r="F2" s="189"/>
      <c r="G2" s="189"/>
      <c r="H2" s="189"/>
      <c r="I2" s="189"/>
      <c r="J2" s="189"/>
      <c r="K2" s="38"/>
    </row>
    <row r="3" spans="1:11" ht="34.5" customHeight="1" thickBot="1" x14ac:dyDescent="0.3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38"/>
    </row>
    <row r="4" spans="1:11" ht="57" hidden="1" customHeight="1" x14ac:dyDescent="0.2">
      <c r="A4" s="16"/>
    </row>
    <row r="5" spans="1:11" ht="46.5" customHeight="1" x14ac:dyDescent="0.2">
      <c r="A5" s="204" t="s">
        <v>27</v>
      </c>
      <c r="B5" s="195" t="s">
        <v>4</v>
      </c>
      <c r="C5" s="207" t="s">
        <v>36</v>
      </c>
      <c r="D5" s="210" t="s">
        <v>37</v>
      </c>
      <c r="E5" s="191" t="s">
        <v>39</v>
      </c>
      <c r="F5" s="192"/>
      <c r="G5" s="191" t="s">
        <v>35</v>
      </c>
      <c r="H5" s="192"/>
      <c r="I5" s="201" t="s">
        <v>38</v>
      </c>
      <c r="J5" s="198" t="s">
        <v>40</v>
      </c>
    </row>
    <row r="6" spans="1:11" ht="18" customHeight="1" x14ac:dyDescent="0.2">
      <c r="A6" s="205"/>
      <c r="B6" s="196"/>
      <c r="C6" s="208"/>
      <c r="D6" s="211"/>
      <c r="E6" s="193" t="s">
        <v>5</v>
      </c>
      <c r="F6" s="118" t="s">
        <v>23</v>
      </c>
      <c r="G6" s="193" t="s">
        <v>5</v>
      </c>
      <c r="H6" s="118" t="s">
        <v>41</v>
      </c>
      <c r="I6" s="202"/>
      <c r="J6" s="199"/>
    </row>
    <row r="7" spans="1:11" ht="48" customHeight="1" x14ac:dyDescent="0.2">
      <c r="A7" s="206"/>
      <c r="B7" s="197"/>
      <c r="C7" s="209"/>
      <c r="D7" s="212"/>
      <c r="E7" s="194"/>
      <c r="F7" s="119" t="s">
        <v>42</v>
      </c>
      <c r="G7" s="213"/>
      <c r="H7" s="119" t="s">
        <v>76</v>
      </c>
      <c r="I7" s="203"/>
      <c r="J7" s="200"/>
    </row>
    <row r="8" spans="1:11" ht="15" customHeight="1" x14ac:dyDescent="0.2">
      <c r="A8" s="17">
        <v>1</v>
      </c>
      <c r="B8" s="103">
        <v>2</v>
      </c>
      <c r="C8" s="105">
        <v>3</v>
      </c>
      <c r="D8" s="112">
        <v>4</v>
      </c>
      <c r="E8" s="105">
        <v>5</v>
      </c>
      <c r="F8" s="118">
        <v>6</v>
      </c>
      <c r="G8" s="105">
        <v>7</v>
      </c>
      <c r="H8" s="118">
        <v>8</v>
      </c>
      <c r="I8" s="115">
        <v>9</v>
      </c>
      <c r="J8" s="106">
        <v>10</v>
      </c>
    </row>
    <row r="9" spans="1:11" ht="30" customHeight="1" x14ac:dyDescent="0.2">
      <c r="A9" s="35">
        <v>1</v>
      </c>
      <c r="B9" s="104" t="s">
        <v>85</v>
      </c>
      <c r="C9" s="107">
        <v>2411</v>
      </c>
      <c r="D9" s="107">
        <v>2351</v>
      </c>
      <c r="E9" s="107">
        <f>[1]контроль!E9+[2]контроль!E9+[3]контроль!E9</f>
        <v>802</v>
      </c>
      <c r="F9" s="107">
        <f>[1]контроль!F9+[2]контроль!F9+[3]контроль!F9</f>
        <v>0</v>
      </c>
      <c r="G9" s="107">
        <f>[1]контроль!G9+[2]контроль!G9+[3]контроль!G9</f>
        <v>20</v>
      </c>
      <c r="H9" s="107">
        <f>[1]контроль!H9+[2]контроль!H9+[3]контроль!H9</f>
        <v>3</v>
      </c>
      <c r="I9" s="107">
        <f>[1]контроль!I9+[2]контроль!I9+[3]контроль!I9</f>
        <v>4</v>
      </c>
      <c r="J9" s="107">
        <f>[1]контроль!J9+[2]контроль!J9+[3]контроль!J9</f>
        <v>0</v>
      </c>
    </row>
    <row r="10" spans="1:11" ht="30" customHeight="1" x14ac:dyDescent="0.2">
      <c r="A10" s="35">
        <v>2</v>
      </c>
      <c r="B10" s="94" t="s">
        <v>86</v>
      </c>
      <c r="C10" s="107">
        <f>[1]контроль!C10+[2]контроль!C10+[3]контроль!C10</f>
        <v>479</v>
      </c>
      <c r="D10" s="107">
        <f>[1]контроль!D10+[2]контроль!D10+[3]контроль!D10</f>
        <v>201</v>
      </c>
      <c r="E10" s="107">
        <f>[1]контроль!E10+[2]контроль!E10+[3]контроль!E10</f>
        <v>237</v>
      </c>
      <c r="F10" s="107">
        <f>[1]контроль!F10+[2]контроль!F10+[3]контроль!F10</f>
        <v>0</v>
      </c>
      <c r="G10" s="107">
        <f>[1]контроль!G10+[2]контроль!G10+[3]контроль!G10</f>
        <v>12</v>
      </c>
      <c r="H10" s="107">
        <f>[1]контроль!H10+[2]контроль!H10+[3]контроль!H10</f>
        <v>0</v>
      </c>
      <c r="I10" s="107">
        <f>[1]контроль!I10+[2]контроль!I10+[3]контроль!I10</f>
        <v>0</v>
      </c>
      <c r="J10" s="107">
        <f>[1]контроль!J10+[2]контроль!J10+[3]контроль!J10</f>
        <v>0</v>
      </c>
    </row>
    <row r="11" spans="1:11" ht="30" customHeight="1" x14ac:dyDescent="0.2">
      <c r="A11" s="35">
        <v>3</v>
      </c>
      <c r="B11" s="94" t="s">
        <v>87</v>
      </c>
      <c r="C11" s="107">
        <f>[1]контроль!C11+[2]контроль!C11+[3]контроль!C11</f>
        <v>619</v>
      </c>
      <c r="D11" s="107">
        <f>[1]контроль!D11+[2]контроль!D11+[3]контроль!D11</f>
        <v>591</v>
      </c>
      <c r="E11" s="107">
        <f>[1]контроль!E11+[2]контроль!E11+[3]контроль!E11</f>
        <v>633</v>
      </c>
      <c r="F11" s="107">
        <f>[1]контроль!F11+[2]контроль!F11+[3]контроль!F11</f>
        <v>0</v>
      </c>
      <c r="G11" s="107">
        <f>[1]контроль!G11+[2]контроль!G11+[3]контроль!G11</f>
        <v>27</v>
      </c>
      <c r="H11" s="107">
        <f>[1]контроль!H11+[2]контроль!H11+[3]контроль!H11</f>
        <v>0</v>
      </c>
      <c r="I11" s="107">
        <f>[1]контроль!I11+[2]контроль!I11+[3]контроль!I11</f>
        <v>2</v>
      </c>
      <c r="J11" s="107">
        <f>[1]контроль!J11+[2]контроль!J11+[3]контроль!J11</f>
        <v>0</v>
      </c>
    </row>
    <row r="12" spans="1:11" ht="30" customHeight="1" x14ac:dyDescent="0.2">
      <c r="A12" s="35">
        <v>4</v>
      </c>
      <c r="B12" s="94" t="s">
        <v>88</v>
      </c>
      <c r="C12" s="107">
        <f>[1]контроль!C12+[2]контроль!C12+[3]контроль!C12</f>
        <v>258</v>
      </c>
      <c r="D12" s="107">
        <f>[1]контроль!D12+[2]контроль!D12+[3]контроль!D12</f>
        <v>258</v>
      </c>
      <c r="E12" s="107">
        <v>296</v>
      </c>
      <c r="F12" s="107">
        <f>[1]контроль!F12+[2]контроль!F12+[3]контроль!F12</f>
        <v>0</v>
      </c>
      <c r="G12" s="107">
        <f>[1]контроль!G12+[2]контроль!G12+[3]контроль!G12</f>
        <v>12</v>
      </c>
      <c r="H12" s="107">
        <f>[1]контроль!H12+[2]контроль!H12+[3]контроль!H12</f>
        <v>0</v>
      </c>
      <c r="I12" s="107">
        <f>[1]контроль!I12+[2]контроль!I12+[3]контроль!I12</f>
        <v>0</v>
      </c>
      <c r="J12" s="107">
        <f>[1]контроль!J12+[2]контроль!J12+[3]контроль!J12</f>
        <v>0</v>
      </c>
    </row>
    <row r="13" spans="1:11" ht="30" customHeight="1" x14ac:dyDescent="0.2">
      <c r="A13" s="36">
        <v>5</v>
      </c>
      <c r="B13" s="94" t="s">
        <v>89</v>
      </c>
      <c r="C13" s="107">
        <f>[1]контроль!C13+[2]контроль!C13+[3]контроль!C13</f>
        <v>151</v>
      </c>
      <c r="D13" s="107">
        <f>[1]контроль!D13+[2]контроль!D13+[3]контроль!D13</f>
        <v>151</v>
      </c>
      <c r="E13" s="107">
        <f>[1]контроль!E13+[2]контроль!E13+[3]контроль!E13</f>
        <v>132</v>
      </c>
      <c r="F13" s="107">
        <f>[1]контроль!F13+[2]контроль!F13+[3]контроль!F13</f>
        <v>0</v>
      </c>
      <c r="G13" s="107">
        <f>[1]контроль!G13+[2]контроль!G13+[3]контроль!G13</f>
        <v>3</v>
      </c>
      <c r="H13" s="107">
        <f>[1]контроль!H13+[2]контроль!H13+[3]контроль!H13</f>
        <v>0</v>
      </c>
      <c r="I13" s="107">
        <f>[1]контроль!I13+[2]контроль!I13+[3]контроль!I13</f>
        <v>0</v>
      </c>
      <c r="J13" s="107">
        <f>[1]контроль!J13+[2]контроль!J13+[3]контроль!J13</f>
        <v>0</v>
      </c>
    </row>
    <row r="14" spans="1:11" ht="30" customHeight="1" x14ac:dyDescent="0.2">
      <c r="A14" s="36">
        <v>6</v>
      </c>
      <c r="B14" s="94" t="s">
        <v>90</v>
      </c>
      <c r="C14" s="107">
        <f>[1]контроль!C14+[2]контроль!C14+[3]контроль!C14</f>
        <v>114</v>
      </c>
      <c r="D14" s="107">
        <f>[1]контроль!D14+[2]контроль!D14+[3]контроль!D14</f>
        <v>104</v>
      </c>
      <c r="E14" s="107">
        <f>[1]контроль!E14+[2]контроль!E14+[3]контроль!E14</f>
        <v>98</v>
      </c>
      <c r="F14" s="107">
        <f>[1]контроль!F14+[2]контроль!F14+[3]контроль!F14</f>
        <v>0</v>
      </c>
      <c r="G14" s="107">
        <v>9</v>
      </c>
      <c r="H14" s="107">
        <f>[1]контроль!H14+[2]контроль!H14+[3]контроль!H14</f>
        <v>0</v>
      </c>
      <c r="I14" s="107">
        <f>[1]контроль!I14+[2]контроль!I14+[3]контроль!I14</f>
        <v>0</v>
      </c>
      <c r="J14" s="107">
        <f>[1]контроль!J14+[2]контроль!J14+[3]контроль!J14</f>
        <v>0</v>
      </c>
    </row>
    <row r="15" spans="1:11" ht="30" customHeight="1" x14ac:dyDescent="0.2">
      <c r="A15" s="36">
        <v>7</v>
      </c>
      <c r="B15" s="94" t="s">
        <v>91</v>
      </c>
      <c r="C15" s="107">
        <f>[1]контроль!C15+[2]контроль!C15+[3]контроль!C15</f>
        <v>197</v>
      </c>
      <c r="D15" s="107">
        <f>[1]контроль!D15+[2]контроль!D15+[3]контроль!D15</f>
        <v>197</v>
      </c>
      <c r="E15" s="107">
        <f>[1]контроль!E15+[2]контроль!E15+[3]контроль!E15</f>
        <v>219</v>
      </c>
      <c r="F15" s="107">
        <f>[1]контроль!F15+[2]контроль!F15+[3]контроль!F15</f>
        <v>0</v>
      </c>
      <c r="G15" s="107">
        <f>[1]контроль!G15+[2]контроль!G15+[3]контроль!G15</f>
        <v>8</v>
      </c>
      <c r="H15" s="107">
        <f>[1]контроль!H15+[2]контроль!H15+[3]контроль!H15</f>
        <v>0</v>
      </c>
      <c r="I15" s="107">
        <f>[1]контроль!I15+[2]контроль!I15+[3]контроль!I15</f>
        <v>0</v>
      </c>
      <c r="J15" s="107">
        <f>[1]контроль!J15+[2]контроль!J15+[3]контроль!J15</f>
        <v>0</v>
      </c>
    </row>
    <row r="16" spans="1:11" ht="30" customHeight="1" x14ac:dyDescent="0.2">
      <c r="A16" s="36">
        <v>8</v>
      </c>
      <c r="B16" s="94" t="s">
        <v>92</v>
      </c>
      <c r="C16" s="107">
        <f>[1]контроль!C16+[2]контроль!C16+[3]контроль!C16</f>
        <v>204</v>
      </c>
      <c r="D16" s="107">
        <f>[1]контроль!D16+[2]контроль!D16+[3]контроль!D16</f>
        <v>192</v>
      </c>
      <c r="E16" s="107">
        <f>[1]контроль!E16+[2]контроль!E16+[3]контроль!E16</f>
        <v>204</v>
      </c>
      <c r="F16" s="107">
        <f>[1]контроль!F16+[2]контроль!F16+[3]контроль!F16</f>
        <v>0</v>
      </c>
      <c r="G16" s="107">
        <f>[1]контроль!G16+[2]контроль!G16+[3]контроль!G16</f>
        <v>9</v>
      </c>
      <c r="H16" s="107">
        <f>[1]контроль!H16+[2]контроль!H16+[3]контроль!H16</f>
        <v>1</v>
      </c>
      <c r="I16" s="107">
        <f>[1]контроль!I16+[2]контроль!I16+[3]контроль!I16</f>
        <v>0</v>
      </c>
      <c r="J16" s="107">
        <f>[1]контроль!J16+[2]контроль!J16+[3]контроль!J16</f>
        <v>0</v>
      </c>
    </row>
    <row r="17" spans="1:10" ht="30" customHeight="1" x14ac:dyDescent="0.2">
      <c r="A17" s="35">
        <v>9</v>
      </c>
      <c r="B17" s="94" t="s">
        <v>93</v>
      </c>
      <c r="C17" s="107">
        <v>793</v>
      </c>
      <c r="D17" s="107">
        <v>729</v>
      </c>
      <c r="E17" s="107">
        <f>[1]контроль!E17+[2]контроль!E17+[3]контроль!E17</f>
        <v>810</v>
      </c>
      <c r="F17" s="107">
        <f>[1]контроль!F17+[2]контроль!F17+[3]контроль!F17</f>
        <v>0</v>
      </c>
      <c r="G17" s="107">
        <f>[1]контроль!G17+[2]контроль!G17+[3]контроль!G17</f>
        <v>67</v>
      </c>
      <c r="H17" s="107">
        <f>[1]контроль!H17+[2]контроль!H17+[3]контроль!H17</f>
        <v>1</v>
      </c>
      <c r="I17" s="107">
        <f>[1]контроль!I17+[2]контроль!I17+[3]контроль!I17</f>
        <v>0</v>
      </c>
      <c r="J17" s="107">
        <f>[1]контроль!J17+[2]контроль!J17+[3]контроль!J17</f>
        <v>0</v>
      </c>
    </row>
    <row r="18" spans="1:10" ht="30" customHeight="1" x14ac:dyDescent="0.2">
      <c r="A18" s="35">
        <v>10</v>
      </c>
      <c r="B18" s="94" t="s">
        <v>94</v>
      </c>
      <c r="C18" s="107">
        <v>1234</v>
      </c>
      <c r="D18" s="107">
        <f>[1]контроль!D18+[2]контроль!D18+[3]контроль!D18</f>
        <v>1157</v>
      </c>
      <c r="E18" s="107">
        <f>[1]контроль!E18+[2]контроль!E18+[3]контроль!E18</f>
        <v>1329</v>
      </c>
      <c r="F18" s="107">
        <f>[1]контроль!F18+[2]контроль!F18+[3]контроль!F18</f>
        <v>0</v>
      </c>
      <c r="G18" s="107">
        <f>[1]контроль!G18+[2]контроль!G18+[3]контроль!G18</f>
        <v>30</v>
      </c>
      <c r="H18" s="107">
        <f>[1]контроль!H18+[2]контроль!H18+[3]контроль!H18</f>
        <v>0</v>
      </c>
      <c r="I18" s="107">
        <f>[1]контроль!I18+[2]контроль!I18+[3]контроль!I18</f>
        <v>0</v>
      </c>
      <c r="J18" s="107">
        <f>[1]контроль!J18+[2]контроль!J18+[3]контроль!J18</f>
        <v>0</v>
      </c>
    </row>
    <row r="19" spans="1:10" ht="30" customHeight="1" thickBot="1" x14ac:dyDescent="0.25">
      <c r="A19" s="37">
        <v>11</v>
      </c>
      <c r="B19" s="95" t="s">
        <v>95</v>
      </c>
      <c r="C19" s="107">
        <f>[1]контроль!C19+[2]контроль!C19+[3]контроль!C19</f>
        <v>880</v>
      </c>
      <c r="D19" s="107">
        <f>[1]контроль!D19+[2]контроль!D19+[3]контроль!D19</f>
        <v>809</v>
      </c>
      <c r="E19" s="107">
        <v>924</v>
      </c>
      <c r="F19" s="107">
        <f>[1]контроль!F19+[2]контроль!F19+[3]контроль!F19</f>
        <v>0</v>
      </c>
      <c r="G19" s="107">
        <f>[1]контроль!G19+[2]контроль!G19+[3]контроль!G19</f>
        <v>29</v>
      </c>
      <c r="H19" s="107">
        <f>[1]контроль!H19+[2]контроль!H19+[3]контроль!H19</f>
        <v>0</v>
      </c>
      <c r="I19" s="107">
        <f>[1]контроль!I19+[2]контроль!I19+[3]контроль!I19</f>
        <v>0</v>
      </c>
      <c r="J19" s="107">
        <f>[1]контроль!J19+[2]контроль!J19+[3]контроль!J19</f>
        <v>0</v>
      </c>
    </row>
    <row r="20" spans="1:10" ht="21" customHeight="1" thickBot="1" x14ac:dyDescent="0.25">
      <c r="A20" s="124" t="s">
        <v>96</v>
      </c>
      <c r="B20" s="125"/>
      <c r="C20" s="108">
        <f>SUM(C10:C19)</f>
        <v>4929</v>
      </c>
      <c r="D20" s="113">
        <f t="shared" ref="D20:J20" si="0">SUM(D10:D19)</f>
        <v>4389</v>
      </c>
      <c r="E20" s="108">
        <f t="shared" si="0"/>
        <v>4882</v>
      </c>
      <c r="F20" s="109">
        <f t="shared" si="0"/>
        <v>0</v>
      </c>
      <c r="G20" s="108">
        <f t="shared" si="0"/>
        <v>206</v>
      </c>
      <c r="H20" s="109">
        <f t="shared" si="0"/>
        <v>2</v>
      </c>
      <c r="I20" s="116">
        <f t="shared" si="0"/>
        <v>2</v>
      </c>
      <c r="J20" s="109">
        <f t="shared" si="0"/>
        <v>0</v>
      </c>
    </row>
    <row r="21" spans="1:10" ht="21.75" customHeight="1" thickBot="1" x14ac:dyDescent="0.25">
      <c r="A21" s="126" t="s">
        <v>97</v>
      </c>
      <c r="B21" s="127"/>
      <c r="C21" s="110">
        <f>C20+C9</f>
        <v>7340</v>
      </c>
      <c r="D21" s="114">
        <f t="shared" ref="D21:J21" si="1">D20+D9</f>
        <v>6740</v>
      </c>
      <c r="E21" s="110">
        <f t="shared" si="1"/>
        <v>5684</v>
      </c>
      <c r="F21" s="111">
        <f t="shared" si="1"/>
        <v>0</v>
      </c>
      <c r="G21" s="110">
        <f t="shared" si="1"/>
        <v>226</v>
      </c>
      <c r="H21" s="111">
        <f t="shared" si="1"/>
        <v>5</v>
      </c>
      <c r="I21" s="117">
        <f t="shared" si="1"/>
        <v>6</v>
      </c>
      <c r="J21" s="111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2023-10-20T12:26:50Z</cp:lastPrinted>
  <dcterms:created xsi:type="dcterms:W3CDTF">2004-05-21T10:07:22Z</dcterms:created>
  <dcterms:modified xsi:type="dcterms:W3CDTF">2023-10-20T12:44:07Z</dcterms:modified>
</cp:coreProperties>
</file>