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95" windowWidth="14220" windowHeight="8160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'!$A$2:$H$45</definedName>
  </definedNames>
  <calcPr calcId="145621"/>
</workbook>
</file>

<file path=xl/calcChain.xml><?xml version="1.0" encoding="utf-8"?>
<calcChain xmlns="http://schemas.openxmlformats.org/spreadsheetml/2006/main">
  <c r="H35" i="3" l="1"/>
  <c r="G38" i="3"/>
  <c r="G34" i="3"/>
  <c r="G19" i="3"/>
  <c r="G16" i="3"/>
  <c r="G7" i="3"/>
  <c r="G35" i="3" l="1"/>
  <c r="G9" i="3" l="1"/>
  <c r="G8" i="3"/>
  <c r="F38" i="3"/>
  <c r="G24" i="3"/>
  <c r="E38" i="3" l="1"/>
  <c r="G10" i="3" l="1"/>
  <c r="G30" i="3" l="1"/>
  <c r="G37" i="3" l="1"/>
  <c r="G28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F20" i="4"/>
  <c r="F21" i="4"/>
  <c r="D20" i="4"/>
  <c r="D21" i="4"/>
  <c r="C20" i="4"/>
  <c r="K20" i="1"/>
  <c r="J20" i="1"/>
  <c r="F19" i="1"/>
  <c r="F20" i="1"/>
  <c r="G31" i="3" l="1"/>
  <c r="L19" i="1" l="1"/>
  <c r="J20" i="4" l="1"/>
  <c r="H20" i="1" l="1"/>
  <c r="H19" i="1"/>
  <c r="I19" i="1"/>
  <c r="I20" i="1"/>
  <c r="C21" i="4" l="1"/>
  <c r="G36" i="3" l="1"/>
  <c r="G11" i="3" l="1"/>
  <c r="G12" i="3"/>
  <c r="G13" i="3"/>
  <c r="G14" i="3"/>
  <c r="G15" i="3"/>
  <c r="G17" i="3"/>
  <c r="G18" i="3"/>
  <c r="G20" i="3"/>
  <c r="G21" i="3"/>
  <c r="G22" i="3"/>
  <c r="G23" i="3"/>
  <c r="G25" i="3"/>
  <c r="G26" i="3"/>
  <c r="G27" i="3"/>
  <c r="G29" i="3"/>
  <c r="G32" i="3"/>
  <c r="G33" i="3"/>
  <c r="L20" i="1" l="1"/>
  <c r="H19" i="3" l="1"/>
  <c r="H34" i="3"/>
  <c r="H7" i="3"/>
  <c r="H16" i="3"/>
  <c r="H8" i="3"/>
  <c r="H24" i="3"/>
  <c r="H9" i="3"/>
  <c r="H10" i="3"/>
  <c r="H30" i="3"/>
  <c r="H37" i="3"/>
  <c r="H28" i="3"/>
  <c r="H31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8" i="3" l="1"/>
  <c r="C38" i="3"/>
  <c r="H36" i="3" l="1"/>
  <c r="H25" i="3"/>
  <c r="H33" i="3"/>
  <c r="H26" i="3"/>
  <c r="H32" i="3"/>
  <c r="H15" i="3"/>
  <c r="H22" i="3"/>
  <c r="H29" i="3"/>
  <c r="H21" i="3"/>
  <c r="H18" i="3"/>
  <c r="H14" i="3"/>
  <c r="H12" i="3"/>
  <c r="H23" i="3"/>
  <c r="H20" i="3"/>
  <c r="H11" i="3"/>
  <c r="H17" i="3"/>
  <c r="H27" i="3"/>
  <c r="H13" i="3"/>
  <c r="H38" i="3" l="1"/>
</calcChain>
</file>

<file path=xl/sharedStrings.xml><?xml version="1.0" encoding="utf-8"?>
<sst xmlns="http://schemas.openxmlformats.org/spreadsheetml/2006/main" count="130" uniqueCount="95">
  <si>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</si>
  <si>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</si>
  <si>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</si>
  <si>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</si>
  <si>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</si>
  <si>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</si>
  <si>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</si>
  <si>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</si>
  <si>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</si>
  <si>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</si>
  <si>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</si>
  <si>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</si>
  <si>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</si>
  <si>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</si>
  <si>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</si>
  <si>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</si>
  <si>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</si>
  <si>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</si>
  <si>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</si>
  <si>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</si>
  <si>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</si>
  <si>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</si>
  <si>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</si>
  <si>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</si>
  <si>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</si>
  <si>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</si>
  <si>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</si>
  <si>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</si>
  <si>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</si>
  <si>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</si>
  <si>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</si>
  <si>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</si>
  <si>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</si>
  <si>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</si>
  <si>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</si>
  <si>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</si>
  <si>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</si>
  <si>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</si>
  <si>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</si>
  <si>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</si>
  <si>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</si>
  <si>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</si>
  <si>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</si>
  <si>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</si>
  <si>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</si>
  <si>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</si>
  <si>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</si>
  <si>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</si>
  <si>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</si>
  <si>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</si>
  <si>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</si>
  <si>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</si>
  <si>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</si>
  <si>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</si>
  <si>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</si>
  <si>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</si>
  <si>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</si>
  <si>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</si>
  <si>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</si>
  <si>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</si>
  <si>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</si>
  <si>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</si>
  <si>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</si>
  <si>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</si>
  <si>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</si>
  <si>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</si>
  <si>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</si>
  <si>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</si>
  <si>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</si>
  <si>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</si>
  <si>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</si>
  <si>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</si>
  <si>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</si>
  <si>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</si>
  <si>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</si>
  <si>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</si>
  <si>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</si>
  <si>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</si>
  <si>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</si>
  <si>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</si>
  <si>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</si>
  <si>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0002.0007.0072.0288 Просьбы об оказании финансовой помощи</t>
  </si>
  <si>
    <t>0001.0002.0027.0158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</si>
  <si>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0003.0008.0086.0555 Налоговая отчетность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</si>
  <si>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августе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</si>
  <si>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01.08.2020 по 31.08.2020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</si>
  <si>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2020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</si>
  <si>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01.08.2020 по 31.08.2020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</si>
  <si>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августе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</si>
  <si>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01.08.2020 по 31.08.2020</t>
  </si>
  <si>
    <t>0003.0008.0086.0567 Надзор в области организации и проведения азартных игр и лотерей</t>
  </si>
  <si>
    <t>0001.0002.0027.0131 Прекращение рассмотрения обращения</t>
  </si>
  <si>
    <t>0003.0008.0086.0547 Госпошлины</t>
  </si>
  <si>
    <t>0003.0008.0086.0550 Налогообложение алкогольной продукции</t>
  </si>
  <si>
    <t>0003.0008.0086.0566 Регистрация физических лиц в качестве индивидуальных предпринимателей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</si>
</sst>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10" fontId="5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7" zoomScaleSheetLayoutView="100" workbookViewId="0">
      <selection activeCell="O16" sqref="O16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97" t="s">
        <v>84</v>
      </c>
      <c r="M1" s="97"/>
      <c r="N1" s="97"/>
      <c r="O1" s="98"/>
      <c r="P1" s="98"/>
    </row>
    <row r="2" spans="1:17" ht="80.25" customHeight="1" x14ac:dyDescent="0.3">
      <c r="A2" s="104" t="s">
        <v>85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P2" s="105"/>
    </row>
    <row r="3" spans="1:17" s="1" customFormat="1" ht="27" customHeight="1" x14ac:dyDescent="0.2">
      <c r="A3" s="99" t="s">
        <v>32</v>
      </c>
      <c r="B3" s="107" t="s">
        <v>33</v>
      </c>
      <c r="C3" s="101" t="s">
        <v>31</v>
      </c>
      <c r="D3" s="108" t="s">
        <v>34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1" t="s">
        <v>0</v>
      </c>
    </row>
    <row r="4" spans="1:17" s="1" customFormat="1" ht="19.5" customHeight="1" x14ac:dyDescent="0.2">
      <c r="A4" s="99"/>
      <c r="B4" s="107"/>
      <c r="C4" s="106"/>
      <c r="D4" s="109" t="s">
        <v>35</v>
      </c>
      <c r="E4" s="99" t="s">
        <v>36</v>
      </c>
      <c r="F4" s="99"/>
      <c r="G4" s="99"/>
      <c r="H4" s="99"/>
      <c r="I4" s="99"/>
      <c r="J4" s="99"/>
      <c r="K4" s="99"/>
      <c r="L4" s="99"/>
      <c r="M4" s="99"/>
      <c r="N4" s="99"/>
      <c r="O4" s="99"/>
      <c r="P4" s="102"/>
    </row>
    <row r="5" spans="1:17" s="1" customFormat="1" ht="24.75" customHeight="1" x14ac:dyDescent="0.2">
      <c r="A5" s="99"/>
      <c r="B5" s="107"/>
      <c r="C5" s="106"/>
      <c r="D5" s="109"/>
      <c r="E5" s="99" t="s">
        <v>37</v>
      </c>
      <c r="F5" s="99"/>
      <c r="G5" s="99"/>
      <c r="H5" s="99"/>
      <c r="I5" s="99"/>
      <c r="J5" s="99"/>
      <c r="K5" s="99" t="s">
        <v>38</v>
      </c>
      <c r="L5" s="99" t="s">
        <v>69</v>
      </c>
      <c r="M5" s="99" t="s">
        <v>28</v>
      </c>
      <c r="N5" s="99" t="s">
        <v>39</v>
      </c>
      <c r="O5" s="99" t="s">
        <v>29</v>
      </c>
      <c r="P5" s="103"/>
    </row>
    <row r="6" spans="1:17" s="1" customFormat="1" ht="52.5" customHeight="1" outlineLevel="1" x14ac:dyDescent="0.2">
      <c r="A6" s="99"/>
      <c r="B6" s="107"/>
      <c r="C6" s="106"/>
      <c r="D6" s="109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00"/>
      <c r="L6" s="100"/>
      <c r="M6" s="100"/>
      <c r="N6" s="100"/>
      <c r="O6" s="100"/>
      <c r="P6" s="103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6">
        <f t="shared" ref="C8:C15" si="0">SUM(F8:O8)</f>
        <v>89</v>
      </c>
      <c r="D8" s="57"/>
      <c r="E8" s="57"/>
      <c r="F8" s="57">
        <v>22</v>
      </c>
      <c r="G8" s="57">
        <v>0</v>
      </c>
      <c r="H8" s="57" t="s">
        <v>42</v>
      </c>
      <c r="I8" s="57" t="s">
        <v>42</v>
      </c>
      <c r="J8" s="57">
        <v>5</v>
      </c>
      <c r="K8" s="57">
        <v>32</v>
      </c>
      <c r="L8" s="58">
        <v>16</v>
      </c>
      <c r="M8" s="58">
        <v>5</v>
      </c>
      <c r="N8" s="58">
        <v>8</v>
      </c>
      <c r="O8" s="58">
        <v>1</v>
      </c>
      <c r="P8" s="59">
        <v>2</v>
      </c>
    </row>
    <row r="9" spans="1:17" s="1" customFormat="1" ht="44.25" customHeight="1" outlineLevel="1" x14ac:dyDescent="0.2">
      <c r="A9" s="27">
        <v>2</v>
      </c>
      <c r="B9" s="37" t="s">
        <v>63</v>
      </c>
      <c r="C9" s="52">
        <f t="shared" si="0"/>
        <v>122</v>
      </c>
      <c r="D9" s="51"/>
      <c r="E9" s="51"/>
      <c r="F9" s="51">
        <v>17</v>
      </c>
      <c r="G9" s="51" t="s">
        <v>42</v>
      </c>
      <c r="H9" s="51">
        <v>0</v>
      </c>
      <c r="I9" s="51">
        <v>6</v>
      </c>
      <c r="J9" s="51">
        <v>59</v>
      </c>
      <c r="K9" s="51">
        <v>39</v>
      </c>
      <c r="L9" s="60">
        <v>0</v>
      </c>
      <c r="M9" s="58">
        <v>0</v>
      </c>
      <c r="N9" s="58">
        <v>1</v>
      </c>
      <c r="O9" s="58" t="s">
        <v>68</v>
      </c>
      <c r="P9" s="61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2">
        <f t="shared" si="0"/>
        <v>239</v>
      </c>
      <c r="D10" s="63"/>
      <c r="E10" s="63"/>
      <c r="F10" s="62">
        <v>10</v>
      </c>
      <c r="G10" s="51" t="s">
        <v>42</v>
      </c>
      <c r="H10" s="63">
        <v>0</v>
      </c>
      <c r="I10" s="63">
        <v>3</v>
      </c>
      <c r="J10" s="63">
        <v>124</v>
      </c>
      <c r="K10" s="63">
        <v>96</v>
      </c>
      <c r="L10" s="58">
        <v>0</v>
      </c>
      <c r="M10" s="58">
        <v>0</v>
      </c>
      <c r="N10" s="58">
        <v>6</v>
      </c>
      <c r="O10" s="58" t="s">
        <v>68</v>
      </c>
      <c r="P10" s="61">
        <v>2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1">
        <f t="shared" si="0"/>
        <v>167</v>
      </c>
      <c r="D11" s="58"/>
      <c r="E11" s="58"/>
      <c r="F11" s="61">
        <v>16</v>
      </c>
      <c r="G11" s="51" t="s">
        <v>42</v>
      </c>
      <c r="H11" s="58">
        <v>1</v>
      </c>
      <c r="I11" s="58">
        <v>1</v>
      </c>
      <c r="J11" s="58">
        <v>112</v>
      </c>
      <c r="K11" s="58">
        <v>28</v>
      </c>
      <c r="L11" s="58">
        <v>0</v>
      </c>
      <c r="M11" s="58">
        <v>0</v>
      </c>
      <c r="N11" s="58">
        <v>9</v>
      </c>
      <c r="O11" s="58" t="s">
        <v>68</v>
      </c>
      <c r="P11" s="61">
        <v>5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1">
        <f>SUM(F12:O12)</f>
        <v>58</v>
      </c>
      <c r="D12" s="58"/>
      <c r="E12" s="58"/>
      <c r="F12" s="61">
        <v>6</v>
      </c>
      <c r="G12" s="51" t="s">
        <v>42</v>
      </c>
      <c r="H12" s="58">
        <v>0</v>
      </c>
      <c r="I12" s="58">
        <v>2</v>
      </c>
      <c r="J12" s="58">
        <v>47</v>
      </c>
      <c r="K12" s="58">
        <v>2</v>
      </c>
      <c r="L12" s="58">
        <v>0</v>
      </c>
      <c r="M12" s="58">
        <v>0</v>
      </c>
      <c r="N12" s="58">
        <v>1</v>
      </c>
      <c r="O12" s="58" t="s">
        <v>68</v>
      </c>
      <c r="P12" s="61">
        <v>2</v>
      </c>
    </row>
    <row r="13" spans="1:17" s="1" customFormat="1" ht="43.5" customHeight="1" outlineLevel="1" x14ac:dyDescent="0.2">
      <c r="A13" s="27">
        <v>6</v>
      </c>
      <c r="B13" s="28" t="s">
        <v>65</v>
      </c>
      <c r="C13" s="59">
        <f>SUM(F13:O13)</f>
        <v>101</v>
      </c>
      <c r="D13" s="64"/>
      <c r="E13" s="64"/>
      <c r="F13" s="65">
        <v>5</v>
      </c>
      <c r="G13" s="51" t="s">
        <v>42</v>
      </c>
      <c r="H13" s="64">
        <v>0</v>
      </c>
      <c r="I13" s="64">
        <v>1</v>
      </c>
      <c r="J13" s="64">
        <v>44</v>
      </c>
      <c r="K13" s="64">
        <v>49</v>
      </c>
      <c r="L13" s="64">
        <v>0</v>
      </c>
      <c r="M13" s="64">
        <v>0</v>
      </c>
      <c r="N13" s="64">
        <v>2</v>
      </c>
      <c r="O13" s="64" t="s">
        <v>42</v>
      </c>
      <c r="P13" s="65">
        <v>0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1">
        <f t="shared" si="0"/>
        <v>108</v>
      </c>
      <c r="D14" s="58"/>
      <c r="E14" s="58"/>
      <c r="F14" s="61">
        <v>8</v>
      </c>
      <c r="G14" s="51" t="s">
        <v>42</v>
      </c>
      <c r="H14" s="58">
        <v>0</v>
      </c>
      <c r="I14" s="58">
        <v>2</v>
      </c>
      <c r="J14" s="58">
        <v>79</v>
      </c>
      <c r="K14" s="58">
        <v>19</v>
      </c>
      <c r="L14" s="58">
        <v>0</v>
      </c>
      <c r="M14" s="58">
        <v>0</v>
      </c>
      <c r="N14" s="58">
        <v>0</v>
      </c>
      <c r="O14" s="58" t="s">
        <v>68</v>
      </c>
      <c r="P14" s="61">
        <v>0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1">
        <f t="shared" si="0"/>
        <v>123</v>
      </c>
      <c r="D15" s="58"/>
      <c r="E15" s="58"/>
      <c r="F15" s="61">
        <v>14</v>
      </c>
      <c r="G15" s="51" t="s">
        <v>42</v>
      </c>
      <c r="H15" s="58">
        <v>0</v>
      </c>
      <c r="I15" s="58">
        <v>4</v>
      </c>
      <c r="J15" s="58">
        <v>74</v>
      </c>
      <c r="K15" s="58">
        <v>25</v>
      </c>
      <c r="L15" s="58">
        <v>0</v>
      </c>
      <c r="M15" s="58">
        <v>0</v>
      </c>
      <c r="N15" s="58">
        <v>6</v>
      </c>
      <c r="O15" s="58" t="s">
        <v>68</v>
      </c>
      <c r="P15" s="61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59">
        <f>SUM(F16:O16)</f>
        <v>386</v>
      </c>
      <c r="D16" s="58"/>
      <c r="E16" s="58"/>
      <c r="F16" s="59">
        <v>17</v>
      </c>
      <c r="G16" s="51" t="s">
        <v>42</v>
      </c>
      <c r="H16" s="58">
        <v>0</v>
      </c>
      <c r="I16" s="58">
        <v>9</v>
      </c>
      <c r="J16" s="58">
        <v>224</v>
      </c>
      <c r="K16" s="58">
        <v>120</v>
      </c>
      <c r="L16" s="58">
        <v>0</v>
      </c>
      <c r="M16" s="58">
        <v>0</v>
      </c>
      <c r="N16" s="58">
        <v>16</v>
      </c>
      <c r="O16" s="58" t="s">
        <v>68</v>
      </c>
      <c r="P16" s="59">
        <v>2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1">
        <f>SUM(F17:O17)</f>
        <v>397</v>
      </c>
      <c r="D17" s="58"/>
      <c r="E17" s="58"/>
      <c r="F17" s="61">
        <v>39</v>
      </c>
      <c r="G17" s="51" t="s">
        <v>42</v>
      </c>
      <c r="H17" s="58">
        <v>0</v>
      </c>
      <c r="I17" s="58">
        <v>7</v>
      </c>
      <c r="J17" s="58">
        <v>313</v>
      </c>
      <c r="K17" s="58">
        <v>31</v>
      </c>
      <c r="L17" s="58">
        <v>0</v>
      </c>
      <c r="M17" s="58">
        <v>0</v>
      </c>
      <c r="N17" s="58">
        <v>7</v>
      </c>
      <c r="O17" s="58" t="s">
        <v>68</v>
      </c>
      <c r="P17" s="61">
        <v>1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59">
        <f>SUM(F18:O18)</f>
        <v>311</v>
      </c>
      <c r="D18" s="58"/>
      <c r="E18" s="58"/>
      <c r="F18" s="61">
        <v>45</v>
      </c>
      <c r="G18" s="51" t="s">
        <v>42</v>
      </c>
      <c r="H18" s="58">
        <v>1</v>
      </c>
      <c r="I18" s="58">
        <v>6</v>
      </c>
      <c r="J18" s="58">
        <v>187</v>
      </c>
      <c r="K18" s="58">
        <v>63</v>
      </c>
      <c r="L18" s="58">
        <v>0</v>
      </c>
      <c r="M18" s="58">
        <v>0</v>
      </c>
      <c r="N18" s="58">
        <v>9</v>
      </c>
      <c r="O18" s="58" t="s">
        <v>68</v>
      </c>
      <c r="P18" s="61">
        <v>0</v>
      </c>
    </row>
    <row r="19" spans="1:16" ht="13.5" customHeight="1" x14ac:dyDescent="0.2">
      <c r="A19" s="110" t="s">
        <v>57</v>
      </c>
      <c r="B19" s="110"/>
      <c r="C19" s="46">
        <f>SUM(C9:C18)</f>
        <v>2012</v>
      </c>
      <c r="D19" s="46"/>
      <c r="E19" s="46"/>
      <c r="F19" s="46">
        <f>SUM(F9:F18)</f>
        <v>177</v>
      </c>
      <c r="G19" s="46" t="s">
        <v>42</v>
      </c>
      <c r="H19" s="46">
        <f t="shared" ref="H19:N19" si="1">SUM(H9:H18)</f>
        <v>2</v>
      </c>
      <c r="I19" s="46">
        <f t="shared" si="1"/>
        <v>41</v>
      </c>
      <c r="J19" s="46">
        <f t="shared" si="1"/>
        <v>1263</v>
      </c>
      <c r="K19" s="46">
        <f t="shared" si="1"/>
        <v>472</v>
      </c>
      <c r="L19" s="46">
        <f t="shared" si="1"/>
        <v>0</v>
      </c>
      <c r="M19" s="46">
        <f t="shared" si="1"/>
        <v>0</v>
      </c>
      <c r="N19" s="46">
        <f t="shared" si="1"/>
        <v>57</v>
      </c>
      <c r="O19" s="46" t="s">
        <v>42</v>
      </c>
      <c r="P19" s="46">
        <f>SUM(P9:P18)</f>
        <v>12</v>
      </c>
    </row>
    <row r="20" spans="1:16" ht="14.25" customHeight="1" x14ac:dyDescent="0.2">
      <c r="A20" s="110" t="s">
        <v>56</v>
      </c>
      <c r="B20" s="110"/>
      <c r="C20" s="46">
        <f>SUM(C8:C18)</f>
        <v>2101</v>
      </c>
      <c r="D20" s="46"/>
      <c r="E20" s="46"/>
      <c r="F20" s="46">
        <f>SUM(F8:F18)</f>
        <v>199</v>
      </c>
      <c r="G20" s="46">
        <f t="shared" ref="G20:N20" si="2">SUM(G8:G18)</f>
        <v>0</v>
      </c>
      <c r="H20" s="46">
        <f>SUM(H8:H18)</f>
        <v>2</v>
      </c>
      <c r="I20" s="46">
        <f>SUM(I8:I18)</f>
        <v>41</v>
      </c>
      <c r="J20" s="46">
        <f>SUM(J8:J18)</f>
        <v>1268</v>
      </c>
      <c r="K20" s="46">
        <f>SUM(K8:K18)</f>
        <v>504</v>
      </c>
      <c r="L20" s="46">
        <f t="shared" si="2"/>
        <v>16</v>
      </c>
      <c r="M20" s="46">
        <f t="shared" si="2"/>
        <v>5</v>
      </c>
      <c r="N20" s="46">
        <f t="shared" si="2"/>
        <v>65</v>
      </c>
      <c r="O20" s="46">
        <f>SUM(O8:O19)</f>
        <v>1</v>
      </c>
      <c r="P20" s="46">
        <f>SUM(P8:P18)</f>
        <v>14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5"/>
  <sheetViews>
    <sheetView tabSelected="1" zoomScale="75" zoomScaleNormal="75" workbookViewId="0">
      <selection sqref="A1:H38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97" t="s">
        <v>86</v>
      </c>
      <c r="G1" s="98"/>
      <c r="H1" s="98"/>
      <c r="I1" s="10"/>
      <c r="J1" s="10"/>
      <c r="K1" s="115"/>
      <c r="L1" s="115"/>
      <c r="M1" s="115"/>
      <c r="N1" s="115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  <c r="IW1" s="114"/>
      <c r="IX1" s="114"/>
    </row>
    <row r="2" spans="1:258" ht="0.75" hidden="1" customHeight="1" x14ac:dyDescent="0.3">
      <c r="A2" s="119"/>
      <c r="B2" s="119"/>
      <c r="C2" s="119"/>
      <c r="D2" s="119"/>
      <c r="E2" s="119"/>
      <c r="F2" s="119"/>
      <c r="G2" s="119"/>
      <c r="H2" s="11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0" t="s">
        <v>87</v>
      </c>
      <c r="B3" s="120"/>
      <c r="C3" s="120"/>
      <c r="D3" s="120"/>
      <c r="E3" s="120"/>
      <c r="F3" s="120"/>
      <c r="G3" s="120"/>
      <c r="H3" s="120"/>
      <c r="I3" s="12"/>
      <c r="J3" s="12"/>
      <c r="K3" s="116"/>
      <c r="L3" s="116"/>
      <c r="M3" s="116"/>
      <c r="N3" s="116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  <c r="IW3" s="117"/>
      <c r="IX3" s="117"/>
    </row>
    <row r="4" spans="1:258" ht="0.75" hidden="1" customHeight="1" x14ac:dyDescent="0.2">
      <c r="A4" s="121"/>
      <c r="B4" s="121"/>
      <c r="C4" s="121"/>
      <c r="D4" s="121"/>
      <c r="E4" s="121"/>
      <c r="F4" s="121"/>
      <c r="G4" s="121"/>
      <c r="H4" s="121"/>
      <c r="I4" s="12"/>
      <c r="J4" s="12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0" t="s">
        <v>4</v>
      </c>
      <c r="B6" s="90" t="s">
        <v>5</v>
      </c>
      <c r="C6" s="90" t="s">
        <v>2</v>
      </c>
      <c r="D6" s="90" t="s">
        <v>3</v>
      </c>
      <c r="E6" s="90" t="s">
        <v>72</v>
      </c>
      <c r="F6" s="90" t="s">
        <v>73</v>
      </c>
      <c r="G6" s="90" t="s">
        <v>74</v>
      </c>
      <c r="H6" s="90" t="s">
        <v>75</v>
      </c>
    </row>
    <row r="7" spans="1:258" ht="33" customHeight="1" x14ac:dyDescent="0.25">
      <c r="A7" s="51">
        <v>1</v>
      </c>
      <c r="B7" s="84" t="s">
        <v>91</v>
      </c>
      <c r="C7" s="96"/>
      <c r="D7" s="96"/>
      <c r="E7" s="66">
        <v>0</v>
      </c>
      <c r="F7" s="67">
        <v>1</v>
      </c>
      <c r="G7" s="67">
        <f>SUM(E7:F7)</f>
        <v>1</v>
      </c>
      <c r="H7" s="68">
        <f>G7/G38</f>
        <v>4.7596382674916705E-4</v>
      </c>
    </row>
    <row r="8" spans="1:258" ht="34.5" customHeight="1" x14ac:dyDescent="0.25">
      <c r="A8" s="51">
        <v>2</v>
      </c>
      <c r="B8" s="84" t="s">
        <v>76</v>
      </c>
      <c r="C8" s="95"/>
      <c r="D8" s="95"/>
      <c r="E8" s="66">
        <v>0</v>
      </c>
      <c r="F8" s="67">
        <v>3</v>
      </c>
      <c r="G8" s="67">
        <f t="shared" ref="G8:G10" si="0">SUM(E8:F8)</f>
        <v>3</v>
      </c>
      <c r="H8" s="68">
        <f>G8/G38</f>
        <v>1.4278914802475012E-3</v>
      </c>
    </row>
    <row r="9" spans="1:258" ht="66.75" customHeight="1" x14ac:dyDescent="0.25">
      <c r="A9" s="51">
        <v>3</v>
      </c>
      <c r="B9" s="84" t="s">
        <v>82</v>
      </c>
      <c r="C9" s="95"/>
      <c r="D9" s="95"/>
      <c r="E9" s="66">
        <v>0</v>
      </c>
      <c r="F9" s="67">
        <v>1</v>
      </c>
      <c r="G9" s="67">
        <f t="shared" si="0"/>
        <v>1</v>
      </c>
      <c r="H9" s="68">
        <f>G9/G38</f>
        <v>4.7596382674916705E-4</v>
      </c>
    </row>
    <row r="10" spans="1:258" ht="35.25" customHeight="1" x14ac:dyDescent="0.25">
      <c r="A10" s="51">
        <v>4</v>
      </c>
      <c r="B10" s="149" t="s">
        <v>81</v>
      </c>
      <c r="C10" s="150"/>
      <c r="D10" s="150"/>
      <c r="E10" s="151">
        <v>2</v>
      </c>
      <c r="F10" s="152">
        <v>15</v>
      </c>
      <c r="G10" s="152">
        <f t="shared" si="0"/>
        <v>17</v>
      </c>
      <c r="H10" s="153">
        <f>G10/G38</f>
        <v>8.0913850547358404E-3</v>
      </c>
    </row>
    <row r="11" spans="1:258" ht="33.75" customHeight="1" x14ac:dyDescent="0.25">
      <c r="A11" s="51">
        <v>5</v>
      </c>
      <c r="B11" s="86" t="s">
        <v>9</v>
      </c>
      <c r="C11" s="54"/>
      <c r="D11" s="55"/>
      <c r="E11" s="71">
        <v>2</v>
      </c>
      <c r="F11" s="71">
        <v>51</v>
      </c>
      <c r="G11" s="71">
        <f t="shared" ref="G11:G15" si="1">SUM(E11:F11)</f>
        <v>53</v>
      </c>
      <c r="H11" s="72">
        <f>G11/G38</f>
        <v>2.5226082817705855E-2</v>
      </c>
    </row>
    <row r="12" spans="1:258" ht="17.25" customHeight="1" x14ac:dyDescent="0.25">
      <c r="A12" s="51">
        <v>6</v>
      </c>
      <c r="B12" s="86" t="s">
        <v>10</v>
      </c>
      <c r="C12" s="54"/>
      <c r="D12" s="55"/>
      <c r="E12" s="71">
        <v>1</v>
      </c>
      <c r="F12" s="71">
        <v>137</v>
      </c>
      <c r="G12" s="71">
        <f t="shared" si="1"/>
        <v>138</v>
      </c>
      <c r="H12" s="72">
        <f>G12/G38</f>
        <v>6.5683008091385053E-2</v>
      </c>
    </row>
    <row r="13" spans="1:258" ht="18" customHeight="1" x14ac:dyDescent="0.25">
      <c r="A13" s="51">
        <v>7</v>
      </c>
      <c r="B13" s="87" t="s">
        <v>11</v>
      </c>
      <c r="C13" s="47"/>
      <c r="D13" s="48"/>
      <c r="E13" s="73">
        <v>2</v>
      </c>
      <c r="F13" s="73">
        <v>320</v>
      </c>
      <c r="G13" s="73">
        <f t="shared" si="1"/>
        <v>322</v>
      </c>
      <c r="H13" s="74">
        <f>G13/G38</f>
        <v>0.15326035221323178</v>
      </c>
    </row>
    <row r="14" spans="1:258" ht="15.75" customHeight="1" x14ac:dyDescent="0.25">
      <c r="A14" s="51">
        <v>8</v>
      </c>
      <c r="B14" s="87" t="s">
        <v>12</v>
      </c>
      <c r="C14" s="47"/>
      <c r="D14" s="48"/>
      <c r="E14" s="73">
        <v>6</v>
      </c>
      <c r="F14" s="73">
        <v>280</v>
      </c>
      <c r="G14" s="73">
        <f t="shared" si="1"/>
        <v>286</v>
      </c>
      <c r="H14" s="74">
        <f>G14/G38</f>
        <v>0.13612565445026178</v>
      </c>
    </row>
    <row r="15" spans="1:258" ht="18.75" customHeight="1" x14ac:dyDescent="0.25">
      <c r="A15" s="51">
        <v>9</v>
      </c>
      <c r="B15" s="87" t="s">
        <v>13</v>
      </c>
      <c r="C15" s="47"/>
      <c r="D15" s="48"/>
      <c r="E15" s="73">
        <v>13</v>
      </c>
      <c r="F15" s="73">
        <v>248</v>
      </c>
      <c r="G15" s="73">
        <f t="shared" si="1"/>
        <v>261</v>
      </c>
      <c r="H15" s="74">
        <f>G15/G38</f>
        <v>0.1242265587815326</v>
      </c>
    </row>
    <row r="16" spans="1:258" ht="18.75" customHeight="1" x14ac:dyDescent="0.25">
      <c r="A16" s="51">
        <v>10</v>
      </c>
      <c r="B16" s="85" t="s">
        <v>92</v>
      </c>
      <c r="C16" s="141"/>
      <c r="D16" s="142"/>
      <c r="E16" s="143">
        <v>0</v>
      </c>
      <c r="F16" s="143">
        <v>2</v>
      </c>
      <c r="G16" s="143">
        <f>SUM(E16:F16)</f>
        <v>2</v>
      </c>
      <c r="H16" s="144">
        <f>G16/G38</f>
        <v>9.519276534983341E-4</v>
      </c>
    </row>
    <row r="17" spans="1:8" ht="31.5" customHeight="1" x14ac:dyDescent="0.25">
      <c r="A17" s="51">
        <v>11</v>
      </c>
      <c r="B17" s="86" t="s">
        <v>25</v>
      </c>
      <c r="C17" s="145"/>
      <c r="D17" s="146"/>
      <c r="E17" s="147">
        <v>3</v>
      </c>
      <c r="F17" s="147">
        <v>110</v>
      </c>
      <c r="G17" s="147">
        <f t="shared" ref="G17" si="2">SUM(E17:F17)</f>
        <v>113</v>
      </c>
      <c r="H17" s="148">
        <f>G17/G38</f>
        <v>5.3783912422655879E-2</v>
      </c>
    </row>
    <row r="18" spans="1:8" ht="33" customHeight="1" x14ac:dyDescent="0.25">
      <c r="A18" s="51">
        <v>12</v>
      </c>
      <c r="B18" s="88" t="s">
        <v>14</v>
      </c>
      <c r="C18" s="39"/>
      <c r="D18" s="40"/>
      <c r="E18" s="75">
        <v>0</v>
      </c>
      <c r="F18" s="75">
        <v>2</v>
      </c>
      <c r="G18" s="75">
        <f t="shared" ref="G18:G19" si="3">SUM(E18:F18)</f>
        <v>2</v>
      </c>
      <c r="H18" s="76">
        <f>G18/G38</f>
        <v>9.519276534983341E-4</v>
      </c>
    </row>
    <row r="19" spans="1:8" ht="33" customHeight="1" x14ac:dyDescent="0.25">
      <c r="A19" s="51">
        <v>13</v>
      </c>
      <c r="B19" s="88" t="s">
        <v>93</v>
      </c>
      <c r="C19" s="39"/>
      <c r="D19" s="40"/>
      <c r="E19" s="75">
        <v>0</v>
      </c>
      <c r="F19" s="75">
        <v>1</v>
      </c>
      <c r="G19" s="75">
        <f t="shared" si="3"/>
        <v>1</v>
      </c>
      <c r="H19" s="76">
        <f>G19/G38</f>
        <v>4.7596382674916705E-4</v>
      </c>
    </row>
    <row r="20" spans="1:8" ht="34.5" customHeight="1" x14ac:dyDescent="0.25">
      <c r="A20" s="51">
        <v>14</v>
      </c>
      <c r="B20" s="86" t="s">
        <v>15</v>
      </c>
      <c r="C20" s="54"/>
      <c r="D20" s="55"/>
      <c r="E20" s="71">
        <v>1</v>
      </c>
      <c r="F20" s="71">
        <v>178</v>
      </c>
      <c r="G20" s="71">
        <f>SUM(E20:F20)</f>
        <v>179</v>
      </c>
      <c r="H20" s="72">
        <f>G20/G38</f>
        <v>8.5197524988100903E-2</v>
      </c>
    </row>
    <row r="21" spans="1:8" ht="32.25" customHeight="1" x14ac:dyDescent="0.25">
      <c r="A21" s="51">
        <v>15</v>
      </c>
      <c r="B21" s="87" t="s">
        <v>16</v>
      </c>
      <c r="C21" s="47"/>
      <c r="D21" s="48"/>
      <c r="E21" s="73">
        <v>5</v>
      </c>
      <c r="F21" s="73">
        <v>352</v>
      </c>
      <c r="G21" s="73">
        <f>SUM(E21:F21)</f>
        <v>357</v>
      </c>
      <c r="H21" s="74">
        <f>G21/G38</f>
        <v>0.16991908614945264</v>
      </c>
    </row>
    <row r="22" spans="1:8" ht="33.75" customHeight="1" x14ac:dyDescent="0.25">
      <c r="A22" s="51">
        <v>16</v>
      </c>
      <c r="B22" s="86" t="s">
        <v>17</v>
      </c>
      <c r="C22" s="54"/>
      <c r="D22" s="55"/>
      <c r="E22" s="71">
        <v>3</v>
      </c>
      <c r="F22" s="71">
        <v>73</v>
      </c>
      <c r="G22" s="71">
        <f t="shared" ref="G22" si="4">E22+F22</f>
        <v>76</v>
      </c>
      <c r="H22" s="72">
        <f>G22/G38</f>
        <v>3.6173250832936696E-2</v>
      </c>
    </row>
    <row r="23" spans="1:8" ht="34.5" customHeight="1" x14ac:dyDescent="0.25">
      <c r="A23" s="51">
        <v>17</v>
      </c>
      <c r="B23" s="88" t="s">
        <v>18</v>
      </c>
      <c r="C23" s="34"/>
      <c r="D23" s="35"/>
      <c r="E23" s="77">
        <v>2</v>
      </c>
      <c r="F23" s="77">
        <v>2</v>
      </c>
      <c r="G23" s="77">
        <f>SUM(E23:F23)</f>
        <v>4</v>
      </c>
      <c r="H23" s="78">
        <f>G23/G38</f>
        <v>1.9038553069966682E-3</v>
      </c>
    </row>
    <row r="24" spans="1:8" ht="20.25" customHeight="1" x14ac:dyDescent="0.25">
      <c r="A24" s="51">
        <v>18</v>
      </c>
      <c r="B24" s="88" t="s">
        <v>83</v>
      </c>
      <c r="C24" s="34"/>
      <c r="D24" s="35"/>
      <c r="E24" s="77">
        <v>0</v>
      </c>
      <c r="F24" s="77">
        <v>1</v>
      </c>
      <c r="G24" s="77">
        <f>SUM(E24:F24)</f>
        <v>1</v>
      </c>
      <c r="H24" s="78">
        <f>G24/G38</f>
        <v>4.7596382674916705E-4</v>
      </c>
    </row>
    <row r="25" spans="1:8" ht="32.25" customHeight="1" x14ac:dyDescent="0.25">
      <c r="A25" s="51">
        <v>19</v>
      </c>
      <c r="B25" s="88" t="s">
        <v>19</v>
      </c>
      <c r="C25" s="34">
        <v>3</v>
      </c>
      <c r="D25" s="35">
        <v>38</v>
      </c>
      <c r="E25" s="77">
        <v>1</v>
      </c>
      <c r="F25" s="77">
        <v>5</v>
      </c>
      <c r="G25" s="77">
        <f t="shared" ref="G25:G28" si="5">SUM(E25:F25)</f>
        <v>6</v>
      </c>
      <c r="H25" s="78">
        <f>G25/G38</f>
        <v>2.8557829604950024E-3</v>
      </c>
    </row>
    <row r="26" spans="1:8" ht="50.25" customHeight="1" x14ac:dyDescent="0.25">
      <c r="A26" s="51">
        <v>20</v>
      </c>
      <c r="B26" s="88" t="s">
        <v>20</v>
      </c>
      <c r="C26" s="34">
        <v>2</v>
      </c>
      <c r="D26" s="35">
        <v>70</v>
      </c>
      <c r="E26" s="77">
        <v>3</v>
      </c>
      <c r="F26" s="77">
        <v>8</v>
      </c>
      <c r="G26" s="77">
        <f t="shared" si="5"/>
        <v>11</v>
      </c>
      <c r="H26" s="78">
        <f>G26/G38</f>
        <v>5.235602094240838E-3</v>
      </c>
    </row>
    <row r="27" spans="1:8" s="38" customFormat="1" ht="47.25" customHeight="1" x14ac:dyDescent="0.25">
      <c r="A27" s="51">
        <v>21</v>
      </c>
      <c r="B27" s="86" t="s">
        <v>21</v>
      </c>
      <c r="C27" s="54">
        <v>22</v>
      </c>
      <c r="D27" s="55">
        <v>30</v>
      </c>
      <c r="E27" s="71">
        <v>12</v>
      </c>
      <c r="F27" s="71">
        <v>155</v>
      </c>
      <c r="G27" s="71">
        <f t="shared" si="5"/>
        <v>167</v>
      </c>
      <c r="H27" s="72">
        <f>G27/G38</f>
        <v>7.9485959067110895E-2</v>
      </c>
    </row>
    <row r="28" spans="1:8" s="38" customFormat="1" ht="34.5" customHeight="1" x14ac:dyDescent="0.25">
      <c r="A28" s="51">
        <v>22</v>
      </c>
      <c r="B28" s="85" t="s">
        <v>78</v>
      </c>
      <c r="C28" s="42"/>
      <c r="D28" s="43"/>
      <c r="E28" s="69">
        <v>0</v>
      </c>
      <c r="F28" s="69">
        <v>1</v>
      </c>
      <c r="G28" s="69">
        <f t="shared" si="5"/>
        <v>1</v>
      </c>
      <c r="H28" s="70">
        <f>G28/G38</f>
        <v>4.7596382674916705E-4</v>
      </c>
    </row>
    <row r="29" spans="1:8" ht="20.25" customHeight="1" x14ac:dyDescent="0.25">
      <c r="A29" s="51">
        <v>23</v>
      </c>
      <c r="B29" s="88" t="s">
        <v>22</v>
      </c>
      <c r="C29" s="34"/>
      <c r="D29" s="35"/>
      <c r="E29" s="77">
        <v>14</v>
      </c>
      <c r="F29" s="77">
        <v>7</v>
      </c>
      <c r="G29" s="77">
        <f>SUM(E29:F29)</f>
        <v>21</v>
      </c>
      <c r="H29" s="78">
        <f>G29/G38</f>
        <v>9.9952403617325075E-3</v>
      </c>
    </row>
    <row r="30" spans="1:8" ht="37.5" customHeight="1" x14ac:dyDescent="0.25">
      <c r="A30" s="51">
        <v>24</v>
      </c>
      <c r="B30" s="88" t="s">
        <v>80</v>
      </c>
      <c r="C30" s="34"/>
      <c r="D30" s="35"/>
      <c r="E30" s="77">
        <v>0</v>
      </c>
      <c r="F30" s="77">
        <v>6</v>
      </c>
      <c r="G30" s="77">
        <f>SUM(E30:F30)</f>
        <v>6</v>
      </c>
      <c r="H30" s="78">
        <f>G30/G38</f>
        <v>2.8557829604950024E-3</v>
      </c>
    </row>
    <row r="31" spans="1:8" ht="33.75" customHeight="1" x14ac:dyDescent="0.25">
      <c r="A31" s="51">
        <v>25</v>
      </c>
      <c r="B31" s="89" t="s">
        <v>77</v>
      </c>
      <c r="C31" s="36"/>
      <c r="D31" s="36"/>
      <c r="E31" s="79">
        <v>0</v>
      </c>
      <c r="F31" s="80">
        <v>3</v>
      </c>
      <c r="G31" s="80">
        <f>SUM(E31:F31)</f>
        <v>3</v>
      </c>
      <c r="H31" s="81">
        <f>G31/G38</f>
        <v>1.4278914802475012E-3</v>
      </c>
    </row>
    <row r="32" spans="1:8" ht="36" customHeight="1" x14ac:dyDescent="0.25">
      <c r="A32" s="51">
        <v>26</v>
      </c>
      <c r="B32" s="88" t="s">
        <v>26</v>
      </c>
      <c r="C32" s="34"/>
      <c r="D32" s="35"/>
      <c r="E32" s="77">
        <v>10</v>
      </c>
      <c r="F32" s="77">
        <v>17</v>
      </c>
      <c r="G32" s="77">
        <f t="shared" ref="G32:G35" si="6">SUM(E32:F32)</f>
        <v>27</v>
      </c>
      <c r="H32" s="78">
        <f>G32/G38</f>
        <v>1.285102332222751E-2</v>
      </c>
    </row>
    <row r="33" spans="1:8" ht="67.5" customHeight="1" x14ac:dyDescent="0.25">
      <c r="A33" s="51">
        <v>27</v>
      </c>
      <c r="B33" s="88" t="s">
        <v>23</v>
      </c>
      <c r="C33" s="34"/>
      <c r="D33" s="35"/>
      <c r="E33" s="77">
        <v>3</v>
      </c>
      <c r="F33" s="77">
        <v>19</v>
      </c>
      <c r="G33" s="77">
        <f t="shared" si="6"/>
        <v>22</v>
      </c>
      <c r="H33" s="78">
        <f>G33/G38</f>
        <v>1.0471204188481676E-2</v>
      </c>
    </row>
    <row r="34" spans="1:8" ht="39" customHeight="1" x14ac:dyDescent="0.25">
      <c r="A34" s="51">
        <v>28</v>
      </c>
      <c r="B34" s="88" t="s">
        <v>94</v>
      </c>
      <c r="C34" s="34"/>
      <c r="D34" s="35"/>
      <c r="E34" s="77">
        <v>0</v>
      </c>
      <c r="F34" s="77">
        <v>7</v>
      </c>
      <c r="G34" s="77">
        <f t="shared" si="6"/>
        <v>7</v>
      </c>
      <c r="H34" s="78">
        <f>G34/G38</f>
        <v>3.3317467872441696E-3</v>
      </c>
    </row>
    <row r="35" spans="1:8" ht="38.25" customHeight="1" x14ac:dyDescent="0.25">
      <c r="A35" s="51">
        <v>29</v>
      </c>
      <c r="B35" s="88" t="s">
        <v>90</v>
      </c>
      <c r="C35" s="34"/>
      <c r="D35" s="35"/>
      <c r="E35" s="77">
        <v>1</v>
      </c>
      <c r="F35" s="77">
        <v>0</v>
      </c>
      <c r="G35" s="77">
        <f t="shared" si="6"/>
        <v>1</v>
      </c>
      <c r="H35" s="78">
        <f>G35/G38</f>
        <v>4.7596382674916705E-4</v>
      </c>
    </row>
    <row r="36" spans="1:8" ht="50.25" customHeight="1" x14ac:dyDescent="0.25">
      <c r="A36" s="51">
        <v>30</v>
      </c>
      <c r="B36" s="88" t="s">
        <v>24</v>
      </c>
      <c r="C36" s="34"/>
      <c r="D36" s="35"/>
      <c r="E36" s="77">
        <v>1</v>
      </c>
      <c r="F36" s="77">
        <v>7</v>
      </c>
      <c r="G36" s="77">
        <f>SUM(E36:F36)</f>
        <v>8</v>
      </c>
      <c r="H36" s="78">
        <f>G36/G38</f>
        <v>3.8077106139933364E-3</v>
      </c>
    </row>
    <row r="37" spans="1:8" ht="81" customHeight="1" x14ac:dyDescent="0.25">
      <c r="A37" s="51">
        <v>31</v>
      </c>
      <c r="B37" s="91" t="s">
        <v>79</v>
      </c>
      <c r="C37" s="92"/>
      <c r="D37" s="45"/>
      <c r="E37" s="93">
        <v>4</v>
      </c>
      <c r="F37" s="93">
        <v>0</v>
      </c>
      <c r="G37" s="93">
        <f>SUM(E37:F37)</f>
        <v>4</v>
      </c>
      <c r="H37" s="94">
        <f>G37/G38</f>
        <v>1.9038553069966682E-3</v>
      </c>
    </row>
    <row r="38" spans="1:8" ht="20.25" customHeight="1" x14ac:dyDescent="0.25">
      <c r="A38" s="112" t="s">
        <v>1</v>
      </c>
      <c r="B38" s="113"/>
      <c r="C38" s="45">
        <f>SUM(C11:C29)</f>
        <v>27</v>
      </c>
      <c r="D38" s="45">
        <f>SUM(D11:D29)</f>
        <v>138</v>
      </c>
      <c r="E38" s="82">
        <f>SUM(E7:E37)</f>
        <v>89</v>
      </c>
      <c r="F38" s="82">
        <f>SUM(F7:F37)</f>
        <v>2012</v>
      </c>
      <c r="G38" s="82">
        <f>SUM(G7:G37)</f>
        <v>2101</v>
      </c>
      <c r="H38" s="83">
        <f>SUM(H7:H37)</f>
        <v>1.0000000000000002</v>
      </c>
    </row>
    <row r="39" spans="1:8" ht="37.9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56.25" customHeight="1" x14ac:dyDescent="0.3">
      <c r="A40" s="14"/>
      <c r="C40" s="16"/>
      <c r="D40" s="17"/>
      <c r="E40" s="17"/>
      <c r="F40" s="13"/>
      <c r="G40" s="13"/>
      <c r="H40" s="18"/>
    </row>
    <row r="41" spans="1:8" ht="57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45" customHeight="1" x14ac:dyDescent="0.3">
      <c r="A42" s="14"/>
      <c r="B42" s="15"/>
      <c r="C42" s="16"/>
      <c r="D42" s="17"/>
      <c r="E42" s="17"/>
      <c r="F42" s="13"/>
      <c r="G42" s="13"/>
      <c r="H42" s="18"/>
    </row>
    <row r="43" spans="1:8" ht="18.75" x14ac:dyDescent="0.3">
      <c r="A43" s="111"/>
      <c r="B43" s="111"/>
      <c r="C43" s="17"/>
      <c r="D43" s="17"/>
      <c r="E43" s="19"/>
      <c r="F43" s="19"/>
      <c r="G43" s="19"/>
      <c r="H43" s="20"/>
    </row>
    <row r="44" spans="1:8" ht="15.75" x14ac:dyDescent="0.25">
      <c r="C44" s="7"/>
      <c r="D44" s="7"/>
      <c r="E44" s="7"/>
      <c r="F44" s="8"/>
      <c r="G44" s="8"/>
      <c r="H44" s="7"/>
    </row>
    <row r="45" spans="1:8" ht="18.75" x14ac:dyDescent="0.3">
      <c r="C45" s="7"/>
      <c r="D45" s="7"/>
      <c r="E45" s="7"/>
      <c r="F45" s="13"/>
      <c r="G45" s="13"/>
      <c r="H45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3:B43"/>
    <mergeCell ref="A38:B38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4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11" zoomScaleNormal="100" workbookViewId="0">
      <selection activeCell="I13" sqref="I13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24" t="s">
        <v>88</v>
      </c>
      <c r="I1" s="98"/>
      <c r="J1" s="98"/>
      <c r="K1" s="98"/>
    </row>
    <row r="2" spans="1:12" ht="27" customHeight="1" x14ac:dyDescent="0.2">
      <c r="A2" s="139" t="s">
        <v>89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55.5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.5" hidden="1" customHeight="1" x14ac:dyDescent="0.2">
      <c r="A4" s="21"/>
    </row>
    <row r="5" spans="1:12" ht="61.5" customHeight="1" x14ac:dyDescent="0.2">
      <c r="A5" s="130" t="s">
        <v>32</v>
      </c>
      <c r="B5" s="130" t="s">
        <v>6</v>
      </c>
      <c r="C5" s="130" t="s">
        <v>47</v>
      </c>
      <c r="D5" s="130" t="s">
        <v>48</v>
      </c>
      <c r="E5" s="130" t="s">
        <v>49</v>
      </c>
      <c r="F5" s="125" t="s">
        <v>50</v>
      </c>
      <c r="G5" s="126"/>
      <c r="H5" s="127"/>
      <c r="I5" s="125" t="s">
        <v>46</v>
      </c>
      <c r="J5" s="127"/>
      <c r="K5" s="130" t="s">
        <v>51</v>
      </c>
    </row>
    <row r="6" spans="1:12" ht="18" customHeight="1" x14ac:dyDescent="0.2">
      <c r="A6" s="131"/>
      <c r="B6" s="131"/>
      <c r="C6" s="133"/>
      <c r="D6" s="133"/>
      <c r="E6" s="133"/>
      <c r="F6" s="128" t="s">
        <v>7</v>
      </c>
      <c r="G6" s="122" t="s">
        <v>27</v>
      </c>
      <c r="H6" s="123"/>
      <c r="I6" s="128" t="s">
        <v>7</v>
      </c>
      <c r="J6" s="30" t="s">
        <v>53</v>
      </c>
      <c r="K6" s="136"/>
    </row>
    <row r="7" spans="1:12" ht="69.75" customHeight="1" x14ac:dyDescent="0.2">
      <c r="A7" s="132"/>
      <c r="B7" s="132"/>
      <c r="C7" s="134"/>
      <c r="D7" s="134"/>
      <c r="E7" s="134"/>
      <c r="F7" s="129"/>
      <c r="G7" s="31" t="s">
        <v>54</v>
      </c>
      <c r="H7" s="31" t="s">
        <v>55</v>
      </c>
      <c r="I7" s="135"/>
      <c r="J7" s="31" t="s">
        <v>52</v>
      </c>
      <c r="K7" s="135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0">
        <v>89</v>
      </c>
      <c r="D9" s="50">
        <v>86</v>
      </c>
      <c r="E9" s="50">
        <v>0</v>
      </c>
      <c r="F9" s="50">
        <v>76</v>
      </c>
      <c r="G9" s="50">
        <v>0</v>
      </c>
      <c r="H9" s="50">
        <v>1</v>
      </c>
      <c r="I9" s="50">
        <v>0</v>
      </c>
      <c r="J9" s="50">
        <v>0</v>
      </c>
      <c r="K9" s="50">
        <v>0</v>
      </c>
    </row>
    <row r="10" spans="1:12" ht="43.5" customHeight="1" x14ac:dyDescent="0.2">
      <c r="A10" s="27">
        <v>2</v>
      </c>
      <c r="B10" s="28" t="s">
        <v>63</v>
      </c>
      <c r="C10" s="51">
        <v>122</v>
      </c>
      <c r="D10" s="51">
        <v>122</v>
      </c>
      <c r="E10" s="51">
        <v>2</v>
      </c>
      <c r="F10" s="51">
        <v>119</v>
      </c>
      <c r="G10" s="51">
        <v>0</v>
      </c>
      <c r="H10" s="51">
        <v>2</v>
      </c>
      <c r="I10" s="51">
        <v>3</v>
      </c>
      <c r="J10" s="51">
        <v>0</v>
      </c>
      <c r="K10" s="51">
        <v>0</v>
      </c>
    </row>
    <row r="11" spans="1:12" ht="45.75" customHeight="1" x14ac:dyDescent="0.2">
      <c r="A11" s="27">
        <v>3</v>
      </c>
      <c r="B11" s="28" t="s">
        <v>45</v>
      </c>
      <c r="C11" s="51">
        <v>239</v>
      </c>
      <c r="D11" s="51">
        <v>225</v>
      </c>
      <c r="E11" s="51">
        <v>9</v>
      </c>
      <c r="F11" s="51">
        <v>269</v>
      </c>
      <c r="G11" s="51">
        <v>0</v>
      </c>
      <c r="H11" s="51">
        <v>2</v>
      </c>
      <c r="I11" s="51">
        <v>14</v>
      </c>
      <c r="J11" s="51">
        <v>0</v>
      </c>
      <c r="K11" s="51">
        <v>0</v>
      </c>
    </row>
    <row r="12" spans="1:12" ht="44.25" customHeight="1" x14ac:dyDescent="0.2">
      <c r="A12" s="27">
        <v>4</v>
      </c>
      <c r="B12" s="28" t="s">
        <v>64</v>
      </c>
      <c r="C12" s="51">
        <v>167</v>
      </c>
      <c r="D12" s="51">
        <v>167</v>
      </c>
      <c r="E12" s="51">
        <v>0</v>
      </c>
      <c r="F12" s="51">
        <v>162</v>
      </c>
      <c r="G12" s="51">
        <v>0</v>
      </c>
      <c r="H12" s="51">
        <v>0</v>
      </c>
      <c r="I12" s="51">
        <v>2</v>
      </c>
      <c r="J12" s="51">
        <v>0</v>
      </c>
      <c r="K12" s="51">
        <v>0</v>
      </c>
    </row>
    <row r="13" spans="1:12" ht="44.25" customHeight="1" x14ac:dyDescent="0.2">
      <c r="A13" s="27">
        <v>5</v>
      </c>
      <c r="B13" s="28" t="s">
        <v>66</v>
      </c>
      <c r="C13" s="52">
        <v>58</v>
      </c>
      <c r="D13" s="52">
        <v>58</v>
      </c>
      <c r="E13" s="52">
        <v>0</v>
      </c>
      <c r="F13" s="52">
        <v>51</v>
      </c>
      <c r="G13" s="52">
        <v>0</v>
      </c>
      <c r="H13" s="52">
        <v>0</v>
      </c>
      <c r="I13" s="52">
        <v>1</v>
      </c>
      <c r="J13" s="52">
        <v>0</v>
      </c>
      <c r="K13" s="52">
        <v>0</v>
      </c>
      <c r="L13" s="53"/>
    </row>
    <row r="14" spans="1:12" ht="43.5" customHeight="1" x14ac:dyDescent="0.2">
      <c r="A14" s="27">
        <v>6</v>
      </c>
      <c r="B14" s="28" t="s">
        <v>65</v>
      </c>
      <c r="C14" s="51">
        <v>101</v>
      </c>
      <c r="D14" s="51">
        <v>101</v>
      </c>
      <c r="E14" s="51">
        <v>0</v>
      </c>
      <c r="F14" s="51">
        <v>100</v>
      </c>
      <c r="G14" s="51">
        <v>0</v>
      </c>
      <c r="H14" s="51">
        <v>0</v>
      </c>
      <c r="I14" s="51">
        <v>1</v>
      </c>
      <c r="J14" s="51">
        <v>0</v>
      </c>
      <c r="K14" s="51">
        <v>0</v>
      </c>
    </row>
    <row r="15" spans="1:12" ht="42.75" customHeight="1" x14ac:dyDescent="0.2">
      <c r="A15" s="27">
        <v>7</v>
      </c>
      <c r="B15" s="28" t="s">
        <v>62</v>
      </c>
      <c r="C15" s="51">
        <v>108</v>
      </c>
      <c r="D15" s="51">
        <v>108</v>
      </c>
      <c r="E15" s="51">
        <v>0</v>
      </c>
      <c r="F15" s="51">
        <v>106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</row>
    <row r="16" spans="1:12" ht="44.25" customHeight="1" x14ac:dyDescent="0.2">
      <c r="A16" s="27">
        <v>8</v>
      </c>
      <c r="B16" s="28" t="s">
        <v>61</v>
      </c>
      <c r="C16" s="51">
        <v>123</v>
      </c>
      <c r="D16" s="51">
        <v>122</v>
      </c>
      <c r="E16" s="51">
        <v>0</v>
      </c>
      <c r="F16" s="51">
        <v>110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ht="45.75" customHeight="1" x14ac:dyDescent="0.2">
      <c r="A17" s="27">
        <v>9</v>
      </c>
      <c r="B17" s="28" t="s">
        <v>60</v>
      </c>
      <c r="C17" s="51">
        <v>386</v>
      </c>
      <c r="D17" s="51">
        <v>378</v>
      </c>
      <c r="E17" s="51">
        <v>2</v>
      </c>
      <c r="F17" s="51">
        <v>402</v>
      </c>
      <c r="G17" s="51">
        <v>0</v>
      </c>
      <c r="H17" s="51">
        <v>14</v>
      </c>
      <c r="I17" s="51">
        <v>1</v>
      </c>
      <c r="J17" s="51">
        <v>0</v>
      </c>
      <c r="K17" s="51">
        <v>0</v>
      </c>
    </row>
    <row r="18" spans="1:11" ht="42.75" customHeight="1" x14ac:dyDescent="0.2">
      <c r="A18" s="27">
        <v>10</v>
      </c>
      <c r="B18" s="28" t="s">
        <v>59</v>
      </c>
      <c r="C18" s="51">
        <v>397</v>
      </c>
      <c r="D18" s="51">
        <v>396</v>
      </c>
      <c r="E18" s="51">
        <v>0</v>
      </c>
      <c r="F18" s="51">
        <v>489</v>
      </c>
      <c r="G18" s="51">
        <v>0</v>
      </c>
      <c r="H18" s="51">
        <v>1</v>
      </c>
      <c r="I18" s="51">
        <v>2</v>
      </c>
      <c r="J18" s="51">
        <v>0</v>
      </c>
      <c r="K18" s="51">
        <v>0</v>
      </c>
    </row>
    <row r="19" spans="1:11" ht="43.5" customHeight="1" x14ac:dyDescent="0.2">
      <c r="A19" s="27">
        <v>11</v>
      </c>
      <c r="B19" s="28" t="s">
        <v>58</v>
      </c>
      <c r="C19" s="51">
        <v>311</v>
      </c>
      <c r="D19" s="51">
        <v>307</v>
      </c>
      <c r="E19" s="51">
        <v>0</v>
      </c>
      <c r="F19" s="51">
        <v>323</v>
      </c>
      <c r="G19" s="51">
        <v>0</v>
      </c>
      <c r="H19" s="51">
        <v>0</v>
      </c>
      <c r="I19" s="51">
        <v>5</v>
      </c>
      <c r="J19" s="51">
        <v>0</v>
      </c>
      <c r="K19" s="51">
        <v>0</v>
      </c>
    </row>
    <row r="20" spans="1:11" ht="26.25" customHeight="1" x14ac:dyDescent="0.2">
      <c r="A20" s="137" t="s">
        <v>43</v>
      </c>
      <c r="B20" s="138"/>
      <c r="C20" s="49">
        <f>SUM(C10:C19)</f>
        <v>2012</v>
      </c>
      <c r="D20" s="49">
        <f>SUM(D10:D19)</f>
        <v>1984</v>
      </c>
      <c r="E20" s="49">
        <f t="shared" ref="E20:K20" si="0">SUM(E11:E19)</f>
        <v>11</v>
      </c>
      <c r="F20" s="49">
        <f>SUM(F10:F19)</f>
        <v>2131</v>
      </c>
      <c r="G20" s="49">
        <f t="shared" si="0"/>
        <v>0</v>
      </c>
      <c r="H20" s="49">
        <f t="shared" si="0"/>
        <v>17</v>
      </c>
      <c r="I20" s="49">
        <f t="shared" si="0"/>
        <v>26</v>
      </c>
      <c r="J20" s="49">
        <f t="shared" si="0"/>
        <v>0</v>
      </c>
      <c r="K20" s="49">
        <f t="shared" si="0"/>
        <v>0</v>
      </c>
    </row>
    <row r="21" spans="1:11" ht="26.25" customHeight="1" x14ac:dyDescent="0.2">
      <c r="A21" s="122" t="s">
        <v>44</v>
      </c>
      <c r="B21" s="123"/>
      <c r="C21" s="46">
        <f t="shared" ref="C21:K21" si="1">SUM(C9:C19)</f>
        <v>2101</v>
      </c>
      <c r="D21" s="46">
        <f>SUM(D9:D19)</f>
        <v>2070</v>
      </c>
      <c r="E21" s="46">
        <f t="shared" si="1"/>
        <v>13</v>
      </c>
      <c r="F21" s="46">
        <f>SUM(F9:F19)</f>
        <v>2207</v>
      </c>
      <c r="G21" s="46">
        <f t="shared" si="1"/>
        <v>0</v>
      </c>
      <c r="H21" s="46">
        <f t="shared" si="1"/>
        <v>20</v>
      </c>
      <c r="I21" s="46">
        <f t="shared" si="1"/>
        <v>29</v>
      </c>
      <c r="J21" s="46">
        <f t="shared" si="1"/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2020-09-07T07:44:20Z</cp:lastPrinted>
  <dcterms:created xsi:type="dcterms:W3CDTF">2004-05-21T10:07:22Z</dcterms:created>
  <dcterms:modified xsi:type="dcterms:W3CDTF">2020-09-07T07:44:46Z</dcterms:modified>
</cp:coreProperties>
</file>