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6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<sst xmlns="http://schemas.openxmlformats.org/spreadsheetml/2006/main" count="48" uniqueCount="38">
  <si>
    <t>Динамика поступлений  по УФНС России по Томской области</t>
  </si>
  <si>
    <t>2015 год</t>
  </si>
  <si>
    <t>2016 год</t>
  </si>
  <si>
    <t>Темп роста по общей сумме поступлений, %</t>
  </si>
  <si>
    <t>Отклонение, млн.руб.</t>
  </si>
  <si>
    <t>Темп роста без переданных,%</t>
  </si>
  <si>
    <t>Показатели</t>
  </si>
  <si>
    <t>На 01.01.2016г.</t>
  </si>
  <si>
    <t>МРИ 1</t>
  </si>
  <si>
    <t>МРИ 2</t>
  </si>
  <si>
    <t>Другие МРИ по КН</t>
  </si>
  <si>
    <t>На 01.01.2016г. без переданных</t>
  </si>
  <si>
    <t>На 01.01.2017г.</t>
  </si>
  <si>
    <t>На 01.01.2017г. без переданных</t>
  </si>
  <si>
    <t>Всего поступило в бюджетную систему</t>
  </si>
  <si>
    <t>Всего без НДПИ</t>
  </si>
  <si>
    <t xml:space="preserve">               в том числе:</t>
  </si>
  <si>
    <t>Налоги и сборы в консолидированный бюджет РФ</t>
  </si>
  <si>
    <t>Налоги и сборы в консолидированный бюджет РФ без учета поступлений по НДПИ</t>
  </si>
  <si>
    <t>Государственные внебюджетные фонды</t>
  </si>
  <si>
    <t xml:space="preserve">   Налоги и сборы- всего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</si>
  <si>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</si>
  <si>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</si>
  <si>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</si>
  <si>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</si>
  <si>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</si>
  <si>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</si>
  <si>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</si>
  <si>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</si>
  <si>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из респ.Беларусь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</si>
  <si>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</si>
  <si>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</si>
  <si>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 ФБ</t>
  </si>
  <si>
    <r>
      <t xml:space="preserve">Имущественные налоги </t>
    </r>
    <r>
      <rPr>
        <sz val="8"/>
        <rFont val="Arial Cyr"/>
        <family val="0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</si>
  <si>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</si>
  <si>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</si>
  <si>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фонды( за счет ЕСН, без расходов на государственное социальное страхование)</t>
  </si>
  <si>
    <t>Государственные внебюджетные фонды( за счет налогов со специальным налоговым режимом)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</si>
</sst>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Cyr"/>
      <family val="0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165" fontId="3" fillId="0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165" fontId="7" fillId="0" borderId="10" xfId="0" applyNumberFormat="1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64" fontId="0" fillId="0" borderId="10" xfId="0" applyNumberFormat="1" applyFill="1" applyBorder="1" applyAlignment="1">
      <alignment wrapText="1" shrinkToFit="1"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 shrinkToFit="1"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 shrinkToFit="1"/>
    </xf>
    <xf numFmtId="164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 shrinkToFit="1"/>
    </xf>
    <xf numFmtId="0" fontId="8" fillId="0" borderId="10" xfId="0" applyFont="1" applyFill="1" applyBorder="1" applyAlignment="1">
      <alignment wrapText="1" shrinkToFit="1"/>
    </xf>
    <xf numFmtId="0" fontId="3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wrapText="1" shrinkToFit="1"/>
    </xf>
    <xf numFmtId="49" fontId="3" fillId="0" borderId="10" xfId="0" applyNumberFormat="1" applyFont="1" applyFill="1" applyBorder="1" applyAlignment="1">
      <alignment horizontal="right"/>
    </xf>
    <xf numFmtId="164" fontId="0" fillId="0" borderId="11" xfId="0" applyNumberFormat="1" applyFill="1" applyBorder="1" applyAlignment="1">
      <alignment horizontal="center" wrapText="1" shrinkToFit="1"/>
    </xf>
    <xf numFmtId="164" fontId="0" fillId="0" borderId="12" xfId="0" applyNumberFormat="1" applyFill="1" applyBorder="1" applyAlignment="1">
      <alignment horizontal="center" wrapText="1" shrinkToFit="1"/>
    </xf>
    <xf numFmtId="164" fontId="0" fillId="0" borderId="13" xfId="0" applyNumberFormat="1" applyFill="1" applyBorder="1" applyAlignment="1">
      <alignment horizontal="center"/>
    </xf>
    <xf numFmtId="164" fontId="0" fillId="0" borderId="14" xfId="0" applyNumberForma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center" wrapText="1" shrinkToFit="1"/>
    </xf>
    <xf numFmtId="164" fontId="2" fillId="0" borderId="12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wrapText="1" shrinkToFit="1"/>
    </xf>
    <xf numFmtId="0" fontId="25" fillId="0" borderId="10" xfId="0" applyFont="1" applyFill="1" applyBorder="1" applyAlignment="1">
      <alignment wrapText="1" shrinkToFit="1"/>
    </xf>
    <xf numFmtId="0" fontId="25" fillId="0" borderId="10" xfId="0" applyFont="1" applyFill="1" applyBorder="1" applyAlignment="1">
      <alignment/>
    </xf>
    <xf numFmtId="164" fontId="43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5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33.28125" style="8" customWidth="1"/>
    <col min="2" max="2" width="12.140625" style="1" customWidth="1"/>
    <col min="3" max="3" width="9.7109375" style="1" customWidth="1"/>
    <col min="4" max="4" width="9.421875" style="1" customWidth="1"/>
    <col min="5" max="5" width="8.140625" style="1" customWidth="1"/>
    <col min="6" max="6" width="13.7109375" style="1" customWidth="1"/>
    <col min="7" max="7" width="13.28125" style="1" customWidth="1"/>
    <col min="8" max="8" width="9.8515625" style="1" customWidth="1"/>
    <col min="9" max="9" width="8.8515625" style="1" customWidth="1"/>
    <col min="10" max="10" width="9.00390625" style="1" customWidth="1"/>
    <col min="11" max="11" width="13.8515625" style="1" customWidth="1"/>
    <col min="12" max="12" width="11.7109375" style="1" customWidth="1"/>
    <col min="13" max="13" width="13.00390625" style="1" customWidth="1"/>
    <col min="14" max="14" width="11.28125" style="8" customWidth="1"/>
    <col min="15" max="15" width="12.421875" style="8" customWidth="1"/>
    <col min="16" max="16384" width="9.140625" style="8" customWidth="1"/>
  </cols>
  <sheetData>
    <row r="1" ht="15.75">
      <c r="B1" s="38" t="s">
        <v>0</v>
      </c>
    </row>
    <row r="3" spans="1:15" ht="12.75" customHeight="1">
      <c r="A3" s="9"/>
      <c r="B3" s="31" t="s">
        <v>1</v>
      </c>
      <c r="C3" s="32"/>
      <c r="D3" s="32"/>
      <c r="E3" s="32"/>
      <c r="F3" s="32"/>
      <c r="G3" s="31" t="s">
        <v>2</v>
      </c>
      <c r="H3" s="32"/>
      <c r="I3" s="32"/>
      <c r="J3" s="32"/>
      <c r="K3" s="32"/>
      <c r="L3" s="33" t="s">
        <v>3</v>
      </c>
      <c r="M3" s="29" t="s">
        <v>4</v>
      </c>
      <c r="N3" s="35" t="s">
        <v>5</v>
      </c>
      <c r="O3" s="29" t="s">
        <v>4</v>
      </c>
    </row>
    <row r="4" spans="1:15" ht="60">
      <c r="A4" s="9" t="s">
        <v>6</v>
      </c>
      <c r="B4" s="10" t="s">
        <v>7</v>
      </c>
      <c r="C4" s="11" t="s">
        <v>8</v>
      </c>
      <c r="D4" s="11" t="s">
        <v>9</v>
      </c>
      <c r="E4" s="10" t="s">
        <v>10</v>
      </c>
      <c r="F4" s="10" t="s">
        <v>11</v>
      </c>
      <c r="G4" s="10" t="s">
        <v>12</v>
      </c>
      <c r="H4" s="11" t="s">
        <v>8</v>
      </c>
      <c r="I4" s="11" t="s">
        <v>9</v>
      </c>
      <c r="J4" s="10" t="s">
        <v>10</v>
      </c>
      <c r="K4" s="10" t="s">
        <v>13</v>
      </c>
      <c r="L4" s="34"/>
      <c r="M4" s="30"/>
      <c r="N4" s="35"/>
      <c r="O4" s="30"/>
    </row>
    <row r="5" spans="1:15" ht="30">
      <c r="A5" s="36" t="s">
        <v>14</v>
      </c>
      <c r="B5" s="7">
        <v>153502.4</v>
      </c>
      <c r="C5" s="7">
        <f>C8+C10</f>
        <v>64892.2</v>
      </c>
      <c r="D5" s="7">
        <f>D8+D10</f>
        <v>15313.699999999999</v>
      </c>
      <c r="E5" s="7">
        <f>E8+E10</f>
        <v>1174</v>
      </c>
      <c r="F5" s="7">
        <f aca="true" t="shared" si="0" ref="F5:K5">F8+F10</f>
        <v>72122.59999999999</v>
      </c>
      <c r="G5" s="7">
        <f>G8+G10</f>
        <v>145103.40000000002</v>
      </c>
      <c r="H5" s="7">
        <f t="shared" si="0"/>
        <v>58254.200000000004</v>
      </c>
      <c r="I5" s="7">
        <f t="shared" si="0"/>
        <v>12102.800000000001</v>
      </c>
      <c r="J5" s="7">
        <f t="shared" si="0"/>
        <v>522.5</v>
      </c>
      <c r="K5" s="7">
        <f t="shared" si="0"/>
        <v>74224</v>
      </c>
      <c r="L5" s="2">
        <f>G5/B5</f>
        <v>0.9452842431128115</v>
      </c>
      <c r="M5" s="3">
        <f>G5-B5</f>
        <v>-8398.99999999997</v>
      </c>
      <c r="N5" s="2">
        <f>K5/F5</f>
        <v>1.0291364981295739</v>
      </c>
      <c r="O5" s="3">
        <f>K5-F5</f>
        <v>2101.4000000000087</v>
      </c>
    </row>
    <row r="6" spans="1:15" ht="15">
      <c r="A6" s="36" t="s">
        <v>15</v>
      </c>
      <c r="B6" s="7">
        <f>B5-B27</f>
        <v>85453.2</v>
      </c>
      <c r="C6" s="7">
        <f aca="true" t="shared" si="1" ref="C6:K6">C5-C27</f>
        <v>24113.899999999994</v>
      </c>
      <c r="D6" s="7">
        <f t="shared" si="1"/>
        <v>4760.5999999999985</v>
      </c>
      <c r="E6" s="7">
        <f t="shared" si="1"/>
        <v>1174</v>
      </c>
      <c r="F6" s="7">
        <f t="shared" si="1"/>
        <v>55404.79999999999</v>
      </c>
      <c r="G6" s="7">
        <f t="shared" si="1"/>
        <v>89071.30000000002</v>
      </c>
      <c r="H6" s="7">
        <f t="shared" si="1"/>
        <v>22320.90000000001</v>
      </c>
      <c r="I6" s="7">
        <f t="shared" si="1"/>
        <v>3131.500000000002</v>
      </c>
      <c r="J6" s="7">
        <f t="shared" si="1"/>
        <v>522.5</v>
      </c>
      <c r="K6" s="7">
        <f t="shared" si="1"/>
        <v>63096.5</v>
      </c>
      <c r="L6" s="2">
        <f>G6/B6</f>
        <v>1.042340134717015</v>
      </c>
      <c r="M6" s="3">
        <f>G6-B6</f>
        <v>3618.1000000000204</v>
      </c>
      <c r="N6" s="2">
        <f>K6/F6</f>
        <v>1.1388273218204923</v>
      </c>
      <c r="O6" s="3">
        <f>K6-F6</f>
        <v>7691.700000000012</v>
      </c>
    </row>
    <row r="7" spans="1:15" ht="15">
      <c r="A7" s="9" t="s">
        <v>16</v>
      </c>
      <c r="B7" s="11"/>
      <c r="C7" s="11"/>
      <c r="D7" s="11"/>
      <c r="E7" s="11"/>
      <c r="F7" s="7"/>
      <c r="G7" s="11"/>
      <c r="H7" s="11"/>
      <c r="I7" s="11"/>
      <c r="J7" s="11"/>
      <c r="K7" s="7"/>
      <c r="L7" s="2"/>
      <c r="M7" s="3"/>
      <c r="N7" s="2"/>
      <c r="O7" s="3"/>
    </row>
    <row r="8" spans="1:15" ht="30">
      <c r="A8" s="12" t="s">
        <v>17</v>
      </c>
      <c r="B8" s="7">
        <f>B12</f>
        <v>153500.8</v>
      </c>
      <c r="C8" s="7">
        <f>C12</f>
        <v>64892.2</v>
      </c>
      <c r="D8" s="7">
        <f>D12</f>
        <v>15313.699999999999</v>
      </c>
      <c r="E8" s="7">
        <f aca="true" t="shared" si="2" ref="E8:K8">E12</f>
        <v>1174</v>
      </c>
      <c r="F8" s="7">
        <f>F12</f>
        <v>72120.9</v>
      </c>
      <c r="G8" s="7">
        <f t="shared" si="2"/>
        <v>145102.2</v>
      </c>
      <c r="H8" s="7">
        <f t="shared" si="2"/>
        <v>58254.200000000004</v>
      </c>
      <c r="I8" s="7">
        <f t="shared" si="2"/>
        <v>12102.800000000001</v>
      </c>
      <c r="J8" s="7">
        <f t="shared" si="2"/>
        <v>522.5</v>
      </c>
      <c r="K8" s="7">
        <f t="shared" si="2"/>
        <v>74222.8</v>
      </c>
      <c r="L8" s="2">
        <f>G8/B8</f>
        <v>0.9452862786382874</v>
      </c>
      <c r="M8" s="3">
        <f>G8-B8</f>
        <v>-8398.599999999977</v>
      </c>
      <c r="N8" s="2">
        <f>K8/F8</f>
        <v>1.0291441177245433</v>
      </c>
      <c r="O8" s="3">
        <f>K8-F8</f>
        <v>2101.9000000000087</v>
      </c>
    </row>
    <row r="9" spans="1:15" ht="45">
      <c r="A9" s="12" t="s">
        <v>18</v>
      </c>
      <c r="B9" s="7">
        <f>B8-B27</f>
        <v>85451.59999999999</v>
      </c>
      <c r="C9" s="7">
        <f aca="true" t="shared" si="3" ref="C9:K9">C8-C27</f>
        <v>24113.899999999994</v>
      </c>
      <c r="D9" s="7">
        <f t="shared" si="3"/>
        <v>4760.5999999999985</v>
      </c>
      <c r="E9" s="7">
        <f t="shared" si="3"/>
        <v>1174</v>
      </c>
      <c r="F9" s="7">
        <f t="shared" si="3"/>
        <v>55403.09999999999</v>
      </c>
      <c r="G9" s="7">
        <f t="shared" si="3"/>
        <v>89070.1</v>
      </c>
      <c r="H9" s="7">
        <f t="shared" si="3"/>
        <v>22320.90000000001</v>
      </c>
      <c r="I9" s="7">
        <f t="shared" si="3"/>
        <v>3131.500000000002</v>
      </c>
      <c r="J9" s="7">
        <f t="shared" si="3"/>
        <v>522.5</v>
      </c>
      <c r="K9" s="7">
        <f t="shared" si="3"/>
        <v>63095.3</v>
      </c>
      <c r="L9" s="2">
        <f>G9/B9</f>
        <v>1.0423456085082083</v>
      </c>
      <c r="M9" s="3">
        <f>G9-B9</f>
        <v>3618.5000000000146</v>
      </c>
      <c r="N9" s="2">
        <f>K9/F9</f>
        <v>1.1388406063920613</v>
      </c>
      <c r="O9" s="3">
        <f>K9-F9</f>
        <v>7692.200000000012</v>
      </c>
    </row>
    <row r="10" spans="1:15" ht="30">
      <c r="A10" s="12" t="s">
        <v>19</v>
      </c>
      <c r="B10" s="7">
        <f>B34+B35</f>
        <v>1.7</v>
      </c>
      <c r="C10" s="7">
        <f>C34+C35</f>
        <v>0</v>
      </c>
      <c r="D10" s="7">
        <f>D34+D35</f>
        <v>0</v>
      </c>
      <c r="E10" s="7">
        <f>E34+E35</f>
        <v>0</v>
      </c>
      <c r="F10" s="7">
        <f>B10-C10-D10</f>
        <v>1.7</v>
      </c>
      <c r="G10" s="7">
        <f>G34+G35</f>
        <v>1.2</v>
      </c>
      <c r="H10" s="7">
        <f>H34+H35</f>
        <v>0</v>
      </c>
      <c r="I10" s="7">
        <f>I34+I35</f>
        <v>0</v>
      </c>
      <c r="J10" s="7">
        <f>J34+J35</f>
        <v>0</v>
      </c>
      <c r="K10" s="7">
        <f>G10-H10-I10</f>
        <v>1.2</v>
      </c>
      <c r="L10" s="2">
        <f>G10/B10</f>
        <v>0.7058823529411765</v>
      </c>
      <c r="M10" s="3">
        <f>G10-B10</f>
        <v>-0.5</v>
      </c>
      <c r="N10" s="2">
        <f>K10/F10</f>
        <v>0.7058823529411765</v>
      </c>
      <c r="O10" s="3">
        <f>K10-F10</f>
        <v>-0.5</v>
      </c>
    </row>
    <row r="11" spans="1:15" ht="15">
      <c r="A11" s="9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2"/>
      <c r="M11" s="3"/>
      <c r="N11" s="2"/>
      <c r="O11" s="3"/>
    </row>
    <row r="12" spans="1:15" ht="15">
      <c r="A12" s="37" t="s">
        <v>20</v>
      </c>
      <c r="B12" s="7">
        <f>SUM(B13:B14)</f>
        <v>153500.8</v>
      </c>
      <c r="C12" s="7">
        <f>SUM(C13:C14)</f>
        <v>64892.2</v>
      </c>
      <c r="D12" s="7">
        <f>SUM(D13:D14)</f>
        <v>15313.699999999999</v>
      </c>
      <c r="E12" s="7">
        <f aca="true" t="shared" si="4" ref="E12:K12">SUM(E13:E14)</f>
        <v>1174</v>
      </c>
      <c r="F12" s="7">
        <f t="shared" si="4"/>
        <v>72120.9</v>
      </c>
      <c r="G12" s="7">
        <f t="shared" si="4"/>
        <v>145102.2</v>
      </c>
      <c r="H12" s="7">
        <f t="shared" si="4"/>
        <v>58254.200000000004</v>
      </c>
      <c r="I12" s="7">
        <f t="shared" si="4"/>
        <v>12102.800000000001</v>
      </c>
      <c r="J12" s="7">
        <f t="shared" si="4"/>
        <v>522.5</v>
      </c>
      <c r="K12" s="7">
        <f t="shared" si="4"/>
        <v>74222.8</v>
      </c>
      <c r="L12" s="2">
        <f>G12/B12</f>
        <v>0.9452862786382874</v>
      </c>
      <c r="M12" s="3">
        <f>G12-B12</f>
        <v>-8398.599999999977</v>
      </c>
      <c r="N12" s="2">
        <f>K12/F12</f>
        <v>1.0291441177245433</v>
      </c>
      <c r="O12" s="3">
        <f>K12-F12</f>
        <v>2101.9000000000087</v>
      </c>
    </row>
    <row r="13" spans="1:15" s="17" customFormat="1" ht="12.75">
      <c r="A13" s="13" t="s">
        <v>21</v>
      </c>
      <c r="B13" s="14">
        <v>107097.7</v>
      </c>
      <c r="C13" s="14">
        <v>58482.2</v>
      </c>
      <c r="D13" s="14">
        <v>14043.3</v>
      </c>
      <c r="E13" s="14"/>
      <c r="F13" s="14">
        <f>B13-C13-D13-E13</f>
        <v>34572.2</v>
      </c>
      <c r="G13" s="14">
        <v>93579.7</v>
      </c>
      <c r="H13" s="14">
        <v>51196.3</v>
      </c>
      <c r="I13" s="14">
        <v>11102.6</v>
      </c>
      <c r="J13" s="14">
        <v>0</v>
      </c>
      <c r="K13" s="14">
        <v>31280.9</v>
      </c>
      <c r="L13" s="15">
        <f>G13/B13</f>
        <v>0.8737788019724047</v>
      </c>
      <c r="M13" s="16">
        <f>G13-B13</f>
        <v>-13518</v>
      </c>
      <c r="N13" s="15">
        <f>K13/F13</f>
        <v>0.9047992317526801</v>
      </c>
      <c r="O13" s="16">
        <f>K13-F13</f>
        <v>-3291.2999999999956</v>
      </c>
    </row>
    <row r="14" spans="1:15" ht="15">
      <c r="A14" s="18" t="s">
        <v>22</v>
      </c>
      <c r="B14" s="11">
        <v>46403.1</v>
      </c>
      <c r="C14" s="11">
        <v>6410</v>
      </c>
      <c r="D14" s="11">
        <v>1270.4</v>
      </c>
      <c r="E14" s="11">
        <v>1174</v>
      </c>
      <c r="F14" s="19">
        <f>B14-C14-D14-E14</f>
        <v>37548.7</v>
      </c>
      <c r="G14" s="11">
        <v>51522.5</v>
      </c>
      <c r="H14" s="11">
        <v>7057.9</v>
      </c>
      <c r="I14" s="11">
        <v>1000.2</v>
      </c>
      <c r="J14" s="11">
        <v>522.5</v>
      </c>
      <c r="K14" s="11">
        <f>G14-H14-I14-J14</f>
        <v>42941.9</v>
      </c>
      <c r="L14" s="2">
        <f>G14/B14</f>
        <v>1.110324525732117</v>
      </c>
      <c r="M14" s="3">
        <f>G14-B14</f>
        <v>5119.4000000000015</v>
      </c>
      <c r="N14" s="2">
        <f>K14/F14</f>
        <v>1.1436321363988635</v>
      </c>
      <c r="O14" s="3">
        <f>K14-F14</f>
        <v>5393.200000000004</v>
      </c>
    </row>
    <row r="15" spans="1:15" ht="15">
      <c r="A15" s="18" t="s">
        <v>23</v>
      </c>
      <c r="B15" s="11">
        <v>8034.2</v>
      </c>
      <c r="C15" s="11">
        <v>62.6</v>
      </c>
      <c r="D15" s="11">
        <v>61.2</v>
      </c>
      <c r="E15" s="11"/>
      <c r="F15" s="19">
        <f>B15-C15-D15-E15</f>
        <v>7910.4</v>
      </c>
      <c r="G15" s="11">
        <v>8686.9</v>
      </c>
      <c r="H15" s="11">
        <v>75.6</v>
      </c>
      <c r="I15" s="11">
        <v>102.7</v>
      </c>
      <c r="J15" s="11">
        <v>0.1</v>
      </c>
      <c r="K15" s="11">
        <f>G15-H15-I15-J15</f>
        <v>8508.499999999998</v>
      </c>
      <c r="L15" s="2">
        <f>G15/B15</f>
        <v>1.0812401981528963</v>
      </c>
      <c r="M15" s="3">
        <f>G15-B15</f>
        <v>652.6999999999998</v>
      </c>
      <c r="N15" s="2">
        <f>K15/F15</f>
        <v>1.0756093244336569</v>
      </c>
      <c r="O15" s="3">
        <f>K15-F15</f>
        <v>598.0999999999985</v>
      </c>
    </row>
    <row r="16" spans="1:15" ht="15">
      <c r="A16" s="9" t="s">
        <v>24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2"/>
      <c r="M16" s="3"/>
      <c r="N16" s="2"/>
      <c r="O16" s="3"/>
    </row>
    <row r="17" spans="1:15" ht="15">
      <c r="A17" s="6" t="s">
        <v>25</v>
      </c>
      <c r="B17" s="7">
        <f>SUM(B18:B19)</f>
        <v>16463</v>
      </c>
      <c r="C17" s="7">
        <f>SUM(C18:C19)</f>
        <v>7006.8</v>
      </c>
      <c r="D17" s="7">
        <f>SUM(D18:D19)</f>
        <v>1028.1999999999998</v>
      </c>
      <c r="E17" s="7">
        <f aca="true" t="shared" si="5" ref="E17:J17">SUM(E18:E19)</f>
        <v>1173.9</v>
      </c>
      <c r="F17" s="7">
        <f t="shared" si="5"/>
        <v>7254.099999999999</v>
      </c>
      <c r="G17" s="7">
        <f t="shared" si="5"/>
        <v>19280.8</v>
      </c>
      <c r="H17" s="7">
        <f t="shared" si="5"/>
        <v>7718.6</v>
      </c>
      <c r="I17" s="7">
        <f t="shared" si="5"/>
        <v>622.3000000000001</v>
      </c>
      <c r="J17" s="7">
        <f t="shared" si="5"/>
        <v>522.2</v>
      </c>
      <c r="K17" s="7">
        <f>SUM(K18:K19)</f>
        <v>10417.699999999997</v>
      </c>
      <c r="L17" s="2">
        <f aca="true" t="shared" si="6" ref="L17:L30">G17/B17</f>
        <v>1.1711595699447246</v>
      </c>
      <c r="M17" s="3">
        <f aca="true" t="shared" si="7" ref="M17:M30">G17-B17</f>
        <v>2817.7999999999993</v>
      </c>
      <c r="N17" s="2">
        <f aca="true" t="shared" si="8" ref="N17:N30">K17/F17</f>
        <v>1.4361119918390977</v>
      </c>
      <c r="O17" s="3">
        <f aca="true" t="shared" si="9" ref="O17:O30">K17-F17</f>
        <v>3163.5999999999976</v>
      </c>
    </row>
    <row r="18" spans="1:15" s="17" customFormat="1" ht="12.75">
      <c r="A18" s="13" t="s">
        <v>21</v>
      </c>
      <c r="B18" s="14">
        <v>1251.1</v>
      </c>
      <c r="C18" s="14">
        <v>770.8</v>
      </c>
      <c r="D18" s="14">
        <v>-0.9</v>
      </c>
      <c r="E18" s="14"/>
      <c r="F18" s="14">
        <f>B18-C18-D18-E18</f>
        <v>481.19999999999993</v>
      </c>
      <c r="G18" s="14">
        <v>1420.5</v>
      </c>
      <c r="H18" s="14">
        <v>859.6</v>
      </c>
      <c r="I18" s="14">
        <v>0.1</v>
      </c>
      <c r="J18" s="14">
        <v>0</v>
      </c>
      <c r="K18" s="14">
        <f>G18-H18-I18-J18</f>
        <v>560.8</v>
      </c>
      <c r="L18" s="20">
        <f t="shared" si="6"/>
        <v>1.1354008472544161</v>
      </c>
      <c r="M18" s="16">
        <f t="shared" si="7"/>
        <v>169.4000000000001</v>
      </c>
      <c r="N18" s="20">
        <f t="shared" si="8"/>
        <v>1.1654197838736493</v>
      </c>
      <c r="O18" s="16">
        <f t="shared" si="9"/>
        <v>79.60000000000002</v>
      </c>
    </row>
    <row r="19" spans="1:15" ht="15">
      <c r="A19" s="18" t="s">
        <v>22</v>
      </c>
      <c r="B19" s="11">
        <v>15211.9</v>
      </c>
      <c r="C19" s="11">
        <v>6236</v>
      </c>
      <c r="D19" s="11">
        <v>1029.1</v>
      </c>
      <c r="E19" s="11">
        <v>1173.9</v>
      </c>
      <c r="F19" s="19">
        <f>B19-C19-D19-E19</f>
        <v>6772.9</v>
      </c>
      <c r="G19" s="11">
        <v>17860.3</v>
      </c>
      <c r="H19" s="11">
        <v>6859</v>
      </c>
      <c r="I19" s="11">
        <v>622.2</v>
      </c>
      <c r="J19" s="11">
        <v>522.2</v>
      </c>
      <c r="K19" s="11">
        <f>G19-H19-I19-J19</f>
        <v>9856.899999999998</v>
      </c>
      <c r="L19" s="4">
        <f t="shared" si="6"/>
        <v>1.1741005397090436</v>
      </c>
      <c r="M19" s="3">
        <f t="shared" si="7"/>
        <v>2648.3999999999996</v>
      </c>
      <c r="N19" s="4">
        <f t="shared" si="8"/>
        <v>1.4553440918956426</v>
      </c>
      <c r="O19" s="3">
        <f t="shared" si="9"/>
        <v>3083.999999999998</v>
      </c>
    </row>
    <row r="20" spans="1:15" ht="28.5" customHeight="1">
      <c r="A20" s="6" t="s">
        <v>26</v>
      </c>
      <c r="B20" s="7">
        <v>17394.5</v>
      </c>
      <c r="C20" s="7">
        <v>169.8</v>
      </c>
      <c r="D20" s="7">
        <v>240.2</v>
      </c>
      <c r="E20" s="7">
        <v>0.1</v>
      </c>
      <c r="F20" s="7">
        <f>B20-C20-D20-E20</f>
        <v>16984.4</v>
      </c>
      <c r="G20" s="7">
        <v>18739.3</v>
      </c>
      <c r="H20" s="7">
        <v>192.2</v>
      </c>
      <c r="I20" s="7">
        <v>367</v>
      </c>
      <c r="J20" s="7">
        <v>0.3</v>
      </c>
      <c r="K20" s="7">
        <f>G20-H20-I20-J20</f>
        <v>18179.8</v>
      </c>
      <c r="L20" s="2">
        <f t="shared" si="6"/>
        <v>1.0773117939578603</v>
      </c>
      <c r="M20" s="3">
        <f t="shared" si="7"/>
        <v>1344.7999999999993</v>
      </c>
      <c r="N20" s="2">
        <f t="shared" si="8"/>
        <v>1.0703822331080284</v>
      </c>
      <c r="O20" s="3">
        <f t="shared" si="9"/>
        <v>1195.3999999999978</v>
      </c>
    </row>
    <row r="21" spans="1:15" ht="15">
      <c r="A21" s="6" t="s">
        <v>27</v>
      </c>
      <c r="B21" s="7">
        <v>2314.9</v>
      </c>
      <c r="C21" s="11">
        <v>0</v>
      </c>
      <c r="D21" s="11">
        <v>0</v>
      </c>
      <c r="E21" s="11"/>
      <c r="F21" s="7">
        <f>B21-C21-D21-E21</f>
        <v>2314.9</v>
      </c>
      <c r="G21" s="11">
        <v>2497.7</v>
      </c>
      <c r="H21" s="11">
        <v>0</v>
      </c>
      <c r="I21" s="11">
        <v>0</v>
      </c>
      <c r="J21" s="11"/>
      <c r="K21" s="7">
        <f>G21-H21-I21-J21</f>
        <v>2497.7</v>
      </c>
      <c r="L21" s="2">
        <f t="shared" si="6"/>
        <v>1.0789666940256597</v>
      </c>
      <c r="M21" s="3">
        <f t="shared" si="7"/>
        <v>182.79999999999973</v>
      </c>
      <c r="N21" s="2">
        <f t="shared" si="8"/>
        <v>1.0789666940256597</v>
      </c>
      <c r="O21" s="3">
        <f t="shared" si="9"/>
        <v>182.79999999999973</v>
      </c>
    </row>
    <row r="22" spans="1:15" s="17" customFormat="1" ht="19.5" customHeight="1">
      <c r="A22" s="21" t="s">
        <v>28</v>
      </c>
      <c r="B22" s="22">
        <v>37625.3</v>
      </c>
      <c r="C22" s="22">
        <v>16937.4</v>
      </c>
      <c r="D22" s="22">
        <v>3492.2</v>
      </c>
      <c r="E22" s="22"/>
      <c r="F22" s="22">
        <f>B22-C22-D22</f>
        <v>17195.7</v>
      </c>
      <c r="G22" s="22">
        <v>35896.1</v>
      </c>
      <c r="H22" s="22">
        <v>14410</v>
      </c>
      <c r="I22" s="22">
        <v>2142.2</v>
      </c>
      <c r="J22" s="22"/>
      <c r="K22" s="22">
        <f>G22-H22-I22</f>
        <v>19343.899999999998</v>
      </c>
      <c r="L22" s="15">
        <f t="shared" si="6"/>
        <v>0.9540415624593025</v>
      </c>
      <c r="M22" s="16">
        <f t="shared" si="7"/>
        <v>-1729.2000000000044</v>
      </c>
      <c r="N22" s="15">
        <f t="shared" si="8"/>
        <v>1.1249265804823296</v>
      </c>
      <c r="O22" s="16">
        <f t="shared" si="9"/>
        <v>2148.199999999997</v>
      </c>
    </row>
    <row r="23" spans="1:15" s="17" customFormat="1" ht="38.25">
      <c r="A23" s="21" t="s">
        <v>29</v>
      </c>
      <c r="B23" s="22">
        <v>53.8</v>
      </c>
      <c r="C23" s="22">
        <v>0</v>
      </c>
      <c r="D23" s="22">
        <v>0</v>
      </c>
      <c r="E23" s="22"/>
      <c r="F23" s="22">
        <f>B23-C23-D23</f>
        <v>53.8</v>
      </c>
      <c r="G23" s="22">
        <v>85</v>
      </c>
      <c r="H23" s="22">
        <v>0</v>
      </c>
      <c r="I23" s="22">
        <v>0</v>
      </c>
      <c r="J23" s="22"/>
      <c r="K23" s="22">
        <f>G23-H23-I23</f>
        <v>85</v>
      </c>
      <c r="L23" s="15">
        <f t="shared" si="6"/>
        <v>1.579925650557621</v>
      </c>
      <c r="M23" s="16">
        <f t="shared" si="7"/>
        <v>31.200000000000003</v>
      </c>
      <c r="N23" s="15">
        <f t="shared" si="8"/>
        <v>1.579925650557621</v>
      </c>
      <c r="O23" s="16">
        <f t="shared" si="9"/>
        <v>31.200000000000003</v>
      </c>
    </row>
    <row r="24" spans="1:15" ht="24" customHeight="1">
      <c r="A24" s="23" t="s">
        <v>30</v>
      </c>
      <c r="B24" s="7">
        <f>SUM(B25:B26)</f>
        <v>3760.9</v>
      </c>
      <c r="C24" s="7">
        <f>SUM(C25:C26)</f>
        <v>0</v>
      </c>
      <c r="D24" s="7">
        <f>SUM(D25:D26)</f>
        <v>0</v>
      </c>
      <c r="E24" s="7">
        <f aca="true" t="shared" si="10" ref="E24:J24">SUM(E25:E26)</f>
        <v>0</v>
      </c>
      <c r="F24" s="7">
        <f>B24-C24-D24-E24</f>
        <v>3760.9</v>
      </c>
      <c r="G24" s="7">
        <f t="shared" si="10"/>
        <v>4435.5</v>
      </c>
      <c r="H24" s="7">
        <f t="shared" si="10"/>
        <v>0</v>
      </c>
      <c r="I24" s="7">
        <f t="shared" si="10"/>
        <v>0</v>
      </c>
      <c r="J24" s="7">
        <f t="shared" si="10"/>
        <v>0</v>
      </c>
      <c r="K24" s="7">
        <f>SUM(K25:K26)</f>
        <v>4435.5</v>
      </c>
      <c r="L24" s="2">
        <f t="shared" si="6"/>
        <v>1.1793719588396394</v>
      </c>
      <c r="M24" s="3">
        <f t="shared" si="7"/>
        <v>674.5999999999999</v>
      </c>
      <c r="N24" s="2">
        <f t="shared" si="8"/>
        <v>1.1793719588396394</v>
      </c>
      <c r="O24" s="3">
        <f t="shared" si="9"/>
        <v>674.5999999999999</v>
      </c>
    </row>
    <row r="25" spans="1:15" s="17" customFormat="1" ht="12.75">
      <c r="A25" s="13" t="s">
        <v>21</v>
      </c>
      <c r="B25" s="14">
        <v>-0.4</v>
      </c>
      <c r="C25" s="14">
        <v>0</v>
      </c>
      <c r="D25" s="14">
        <v>0</v>
      </c>
      <c r="E25" s="14"/>
      <c r="F25" s="14">
        <f>B25-C25-D25</f>
        <v>-0.4</v>
      </c>
      <c r="G25" s="14">
        <v>30.9</v>
      </c>
      <c r="H25" s="14">
        <v>0</v>
      </c>
      <c r="I25" s="14">
        <v>0</v>
      </c>
      <c r="J25" s="14"/>
      <c r="K25" s="14">
        <f>G25-H25-I25</f>
        <v>30.9</v>
      </c>
      <c r="L25" s="20"/>
      <c r="M25" s="16">
        <f t="shared" si="7"/>
        <v>31.299999999999997</v>
      </c>
      <c r="N25" s="20"/>
      <c r="O25" s="16">
        <f t="shared" si="9"/>
        <v>31.299999999999997</v>
      </c>
    </row>
    <row r="26" spans="1:15" ht="15">
      <c r="A26" s="18" t="s">
        <v>22</v>
      </c>
      <c r="B26" s="11">
        <v>3761.3</v>
      </c>
      <c r="C26" s="11">
        <v>0</v>
      </c>
      <c r="D26" s="11">
        <v>0</v>
      </c>
      <c r="E26" s="11"/>
      <c r="F26" s="11">
        <f>B26-C26-D26</f>
        <v>3761.3</v>
      </c>
      <c r="G26" s="11">
        <v>4404.6</v>
      </c>
      <c r="H26" s="11">
        <v>0</v>
      </c>
      <c r="I26" s="11">
        <v>0</v>
      </c>
      <c r="J26" s="11"/>
      <c r="K26" s="11">
        <f>G26-H26-I26</f>
        <v>4404.6</v>
      </c>
      <c r="L26" s="4">
        <f t="shared" si="6"/>
        <v>1.171031292372318</v>
      </c>
      <c r="M26" s="3">
        <f t="shared" si="7"/>
        <v>643.3000000000002</v>
      </c>
      <c r="N26" s="4">
        <f t="shared" si="8"/>
        <v>1.171031292372318</v>
      </c>
      <c r="O26" s="3">
        <f t="shared" si="9"/>
        <v>643.3000000000002</v>
      </c>
    </row>
    <row r="27" spans="1:15" ht="15">
      <c r="A27" s="6" t="s">
        <v>31</v>
      </c>
      <c r="B27" s="7">
        <f>SUM(B28:B29)</f>
        <v>68049.2</v>
      </c>
      <c r="C27" s="7">
        <f>SUM(C28:C29)</f>
        <v>40778.3</v>
      </c>
      <c r="D27" s="7">
        <f>SUM(D28:D29)</f>
        <v>10553.1</v>
      </c>
      <c r="E27" s="7">
        <f aca="true" t="shared" si="11" ref="E27:J27">SUM(E28:E29)</f>
        <v>0</v>
      </c>
      <c r="F27" s="7">
        <f>SUM(F28:F29)</f>
        <v>16717.800000000003</v>
      </c>
      <c r="G27" s="7">
        <f t="shared" si="11"/>
        <v>56032.1</v>
      </c>
      <c r="H27" s="7">
        <f t="shared" si="11"/>
        <v>35933.299999999996</v>
      </c>
      <c r="I27" s="7">
        <f t="shared" si="11"/>
        <v>8971.3</v>
      </c>
      <c r="J27" s="7">
        <f t="shared" si="11"/>
        <v>0</v>
      </c>
      <c r="K27" s="7">
        <f>SUM(K28:K29)</f>
        <v>11127.500000000004</v>
      </c>
      <c r="L27" s="2">
        <f t="shared" si="6"/>
        <v>0.823405712337544</v>
      </c>
      <c r="M27" s="3">
        <f t="shared" si="7"/>
        <v>-12017.099999999999</v>
      </c>
      <c r="N27" s="2">
        <f t="shared" si="8"/>
        <v>0.6656079149170346</v>
      </c>
      <c r="O27" s="3">
        <f t="shared" si="9"/>
        <v>-5590.299999999999</v>
      </c>
    </row>
    <row r="28" spans="1:15" s="17" customFormat="1" ht="12.75">
      <c r="A28" s="13" t="s">
        <v>21</v>
      </c>
      <c r="B28" s="14">
        <v>68019.8</v>
      </c>
      <c r="C28" s="14">
        <v>40774</v>
      </c>
      <c r="D28" s="14">
        <v>10552</v>
      </c>
      <c r="E28" s="14"/>
      <c r="F28" s="14">
        <f>B28-C28-D28</f>
        <v>16693.800000000003</v>
      </c>
      <c r="G28" s="14">
        <v>55996.5</v>
      </c>
      <c r="H28" s="14">
        <v>35926.7</v>
      </c>
      <c r="I28" s="14">
        <v>8960.3</v>
      </c>
      <c r="J28" s="14"/>
      <c r="K28" s="14">
        <f>G28-H28-I28</f>
        <v>11109.500000000004</v>
      </c>
      <c r="L28" s="20">
        <f t="shared" si="6"/>
        <v>0.8232382335731654</v>
      </c>
      <c r="M28" s="16">
        <f t="shared" si="7"/>
        <v>-12023.300000000003</v>
      </c>
      <c r="N28" s="20">
        <f t="shared" si="8"/>
        <v>0.6654865878350047</v>
      </c>
      <c r="O28" s="16">
        <f t="shared" si="9"/>
        <v>-5584.299999999999</v>
      </c>
    </row>
    <row r="29" spans="1:15" ht="15">
      <c r="A29" s="18" t="s">
        <v>22</v>
      </c>
      <c r="B29" s="11">
        <v>29.4</v>
      </c>
      <c r="C29" s="11">
        <v>4.3</v>
      </c>
      <c r="D29" s="11">
        <v>1.1</v>
      </c>
      <c r="E29" s="11"/>
      <c r="F29" s="11">
        <f>B29-C29-D29</f>
        <v>23.999999999999996</v>
      </c>
      <c r="G29" s="11">
        <v>35.6</v>
      </c>
      <c r="H29" s="11">
        <v>6.6</v>
      </c>
      <c r="I29" s="11">
        <v>11</v>
      </c>
      <c r="J29" s="11"/>
      <c r="K29" s="11">
        <f>G29-H29-I29</f>
        <v>18</v>
      </c>
      <c r="L29" s="5">
        <f t="shared" si="6"/>
        <v>1.2108843537414966</v>
      </c>
      <c r="M29" s="3">
        <f t="shared" si="7"/>
        <v>6.200000000000003</v>
      </c>
      <c r="N29" s="4">
        <f t="shared" si="8"/>
        <v>0.7500000000000001</v>
      </c>
      <c r="O29" s="3">
        <f t="shared" si="9"/>
        <v>-5.9999999999999964</v>
      </c>
    </row>
    <row r="30" spans="1:15" ht="15">
      <c r="A30" s="6" t="s">
        <v>32</v>
      </c>
      <c r="B30" s="7">
        <v>65286.6</v>
      </c>
      <c r="C30" s="7">
        <v>40774</v>
      </c>
      <c r="D30" s="7">
        <v>8149</v>
      </c>
      <c r="E30" s="7">
        <v>0</v>
      </c>
      <c r="F30" s="7">
        <f>B30-C30-D30-E30</f>
        <v>16363.599999999999</v>
      </c>
      <c r="G30" s="7">
        <v>52804.2</v>
      </c>
      <c r="H30" s="7">
        <v>35926.7</v>
      </c>
      <c r="I30" s="7">
        <v>6138.6</v>
      </c>
      <c r="J30" s="7">
        <v>0</v>
      </c>
      <c r="K30" s="7">
        <f>G30-H30-I30-J30</f>
        <v>10738.9</v>
      </c>
      <c r="L30" s="2">
        <f t="shared" si="6"/>
        <v>0.8088060949720157</v>
      </c>
      <c r="M30" s="3">
        <f t="shared" si="7"/>
        <v>-12482.400000000001</v>
      </c>
      <c r="N30" s="2">
        <f t="shared" si="8"/>
        <v>0.6562675694834877</v>
      </c>
      <c r="O30" s="3">
        <f t="shared" si="9"/>
        <v>-5624.699999999999</v>
      </c>
    </row>
    <row r="31" spans="1:15" ht="45.75">
      <c r="A31" s="24" t="s">
        <v>33</v>
      </c>
      <c r="B31" s="25">
        <v>7525.2</v>
      </c>
      <c r="C31" s="26"/>
      <c r="D31" s="26"/>
      <c r="E31" s="26"/>
      <c r="F31" s="7">
        <f>B31-C31-D31-E31</f>
        <v>7525.2</v>
      </c>
      <c r="G31" s="25">
        <v>7833.5</v>
      </c>
      <c r="H31" s="26"/>
      <c r="I31" s="26"/>
      <c r="J31" s="26"/>
      <c r="K31" s="7">
        <f>G31-H31-I31-J31</f>
        <v>7833.5</v>
      </c>
      <c r="L31" s="2">
        <f>G31/B31</f>
        <v>1.0409690107904108</v>
      </c>
      <c r="M31" s="3">
        <f>G31-B31</f>
        <v>308.3000000000002</v>
      </c>
      <c r="N31" s="2">
        <f>K31/F31</f>
        <v>1.0409690107904108</v>
      </c>
      <c r="O31" s="3">
        <f>K31-F31</f>
        <v>308.3000000000002</v>
      </c>
    </row>
    <row r="32" spans="1:15" ht="15">
      <c r="A32" s="27" t="s">
        <v>34</v>
      </c>
      <c r="B32" s="28"/>
      <c r="C32" s="26"/>
      <c r="D32" s="26"/>
      <c r="E32" s="26"/>
      <c r="F32" s="7"/>
      <c r="G32" s="28"/>
      <c r="H32" s="26"/>
      <c r="I32" s="26"/>
      <c r="J32" s="26"/>
      <c r="K32" s="7"/>
      <c r="L32" s="26"/>
      <c r="M32" s="3"/>
      <c r="N32" s="26"/>
      <c r="O32" s="3"/>
    </row>
    <row r="33" spans="1:15" ht="23.25">
      <c r="A33" s="24" t="s">
        <v>35</v>
      </c>
      <c r="B33" s="25">
        <v>5493.4</v>
      </c>
      <c r="C33" s="11">
        <v>0</v>
      </c>
      <c r="D33" s="11">
        <v>0</v>
      </c>
      <c r="E33" s="26"/>
      <c r="F33" s="7">
        <f>B33-C33-D33-E33</f>
        <v>5493.4</v>
      </c>
      <c r="G33" s="25">
        <v>5586.7</v>
      </c>
      <c r="H33" s="11">
        <v>0</v>
      </c>
      <c r="I33" s="11">
        <v>0</v>
      </c>
      <c r="J33" s="11">
        <v>0</v>
      </c>
      <c r="K33" s="7">
        <f>G33-H33-I33-J33</f>
        <v>5586.7</v>
      </c>
      <c r="L33" s="2">
        <f>G33/B33</f>
        <v>1.0169840171842575</v>
      </c>
      <c r="M33" s="3">
        <f>G33-B33</f>
        <v>93.30000000000018</v>
      </c>
      <c r="N33" s="2">
        <f>K33/F33</f>
        <v>1.0169840171842575</v>
      </c>
      <c r="O33" s="3">
        <f>K33-F33</f>
        <v>93.30000000000018</v>
      </c>
    </row>
    <row r="34" spans="1:15" ht="42.75" customHeight="1">
      <c r="A34" s="24" t="s">
        <v>36</v>
      </c>
      <c r="B34" s="7">
        <v>1.5</v>
      </c>
      <c r="C34" s="7">
        <v>0</v>
      </c>
      <c r="D34" s="7">
        <v>0</v>
      </c>
      <c r="E34" s="7">
        <v>0</v>
      </c>
      <c r="F34" s="7">
        <f>B34-C34-D34</f>
        <v>1.5</v>
      </c>
      <c r="G34" s="7">
        <v>1</v>
      </c>
      <c r="H34" s="7">
        <v>0</v>
      </c>
      <c r="I34" s="7">
        <v>0</v>
      </c>
      <c r="J34" s="7">
        <v>0</v>
      </c>
      <c r="K34" s="7">
        <f>G34-H34-I34</f>
        <v>1</v>
      </c>
      <c r="L34" s="2">
        <f>G34/B34</f>
        <v>0.6666666666666666</v>
      </c>
      <c r="M34" s="3">
        <f>G34-B34</f>
        <v>-0.5</v>
      </c>
      <c r="N34" s="2">
        <f>K34/F34</f>
        <v>0.6666666666666666</v>
      </c>
      <c r="O34" s="3">
        <f>K34-F34</f>
        <v>-0.5</v>
      </c>
    </row>
    <row r="35" spans="1:15" ht="33.75" customHeight="1">
      <c r="A35" s="24" t="s">
        <v>37</v>
      </c>
      <c r="B35" s="7">
        <v>0.2</v>
      </c>
      <c r="C35" s="7">
        <v>0</v>
      </c>
      <c r="D35" s="7">
        <v>0</v>
      </c>
      <c r="E35" s="7">
        <v>0</v>
      </c>
      <c r="F35" s="7">
        <f>B35-C35-D35-E35</f>
        <v>0.2</v>
      </c>
      <c r="G35" s="7">
        <v>0.2</v>
      </c>
      <c r="H35" s="7">
        <v>0</v>
      </c>
      <c r="I35" s="7">
        <v>0</v>
      </c>
      <c r="J35" s="7">
        <v>0</v>
      </c>
      <c r="K35" s="7">
        <f>G35-H35-I35-J35</f>
        <v>0.2</v>
      </c>
      <c r="L35" s="2">
        <f>G35/B35</f>
        <v>1</v>
      </c>
      <c r="M35" s="3">
        <f>G35-B35</f>
        <v>0</v>
      </c>
      <c r="N35" s="2">
        <f>K35/F35</f>
        <v>1</v>
      </c>
      <c r="O35" s="3">
        <f>K35-F35</f>
        <v>0</v>
      </c>
    </row>
    <row r="46" spans="2:4" ht="15">
      <c r="B46" s="8"/>
      <c r="C46" s="8"/>
      <c r="D46" s="8"/>
    </row>
    <row r="47" spans="2:4" ht="15">
      <c r="B47" s="8"/>
      <c r="C47" s="8"/>
      <c r="D47" s="8"/>
    </row>
    <row r="48" spans="2:4" ht="15">
      <c r="B48" s="8"/>
      <c r="C48" s="8"/>
      <c r="D48" s="8"/>
    </row>
    <row r="49" spans="2:4" ht="15">
      <c r="B49" s="8"/>
      <c r="C49" s="8"/>
      <c r="D49" s="8"/>
    </row>
    <row r="50" spans="2:4" ht="15">
      <c r="B50" s="8"/>
      <c r="C50" s="8"/>
      <c r="D50" s="8"/>
    </row>
    <row r="51" spans="2:4" ht="15">
      <c r="B51" s="8"/>
      <c r="C51" s="8"/>
      <c r="D51" s="8"/>
    </row>
    <row r="52" spans="2:4" ht="15">
      <c r="B52" s="8"/>
      <c r="C52" s="8"/>
      <c r="D52" s="8"/>
    </row>
    <row r="53" spans="2:4" ht="15">
      <c r="B53" s="8"/>
      <c r="C53" s="8"/>
      <c r="D53" s="8"/>
    </row>
    <row r="54" spans="2:4" ht="15">
      <c r="B54" s="8"/>
      <c r="C54" s="8"/>
      <c r="D54" s="8"/>
    </row>
    <row r="55" spans="2:4" ht="15">
      <c r="B55" s="8"/>
      <c r="C55" s="8"/>
      <c r="D55" s="8"/>
    </row>
    <row r="56" spans="2:4" ht="15">
      <c r="B56" s="8"/>
      <c r="C56" s="8"/>
      <c r="D56" s="8"/>
    </row>
    <row r="57" spans="2:4" ht="15">
      <c r="B57" s="8"/>
      <c r="C57" s="8"/>
      <c r="D57" s="8"/>
    </row>
    <row r="58" spans="2:4" ht="15">
      <c r="B58" s="8"/>
      <c r="C58" s="8"/>
      <c r="D58" s="8"/>
    </row>
    <row r="59" spans="2:4" ht="15">
      <c r="B59" s="8"/>
      <c r="C59" s="8"/>
      <c r="D59" s="8"/>
    </row>
    <row r="60" spans="2:4" ht="15">
      <c r="B60" s="8"/>
      <c r="C60" s="8"/>
      <c r="D60" s="8"/>
    </row>
    <row r="61" spans="2:4" ht="15">
      <c r="B61" s="8"/>
      <c r="C61" s="8"/>
      <c r="D61" s="8"/>
    </row>
    <row r="62" spans="2:4" ht="15">
      <c r="B62" s="8"/>
      <c r="C62" s="8"/>
      <c r="D62" s="8"/>
    </row>
    <row r="63" spans="2:4" ht="15">
      <c r="B63" s="8"/>
      <c r="C63" s="8"/>
      <c r="D63" s="8"/>
    </row>
    <row r="64" spans="2:4" ht="15">
      <c r="B64" s="8"/>
      <c r="C64" s="8"/>
      <c r="D64" s="8"/>
    </row>
    <row r="65" spans="2:4" ht="15">
      <c r="B65" s="8"/>
      <c r="C65" s="8"/>
      <c r="D65" s="8"/>
    </row>
    <row r="66" spans="2:4" ht="15">
      <c r="B66" s="8"/>
      <c r="C66" s="8"/>
      <c r="D66" s="8"/>
    </row>
    <row r="67" spans="2:4" ht="15">
      <c r="B67" s="8"/>
      <c r="C67" s="8"/>
      <c r="D67" s="8"/>
    </row>
    <row r="68" spans="2:4" ht="15">
      <c r="B68" s="8"/>
      <c r="C68" s="8"/>
      <c r="D68" s="8"/>
    </row>
    <row r="69" spans="2:4" ht="15">
      <c r="B69" s="8"/>
      <c r="C69" s="8"/>
      <c r="D69" s="8"/>
    </row>
    <row r="70" spans="2:4" ht="15">
      <c r="B70" s="8"/>
      <c r="C70" s="8"/>
      <c r="D70" s="8"/>
    </row>
    <row r="71" spans="2:4" ht="15">
      <c r="B71" s="8"/>
      <c r="C71" s="8"/>
      <c r="D71" s="8"/>
    </row>
    <row r="72" spans="2:4" ht="15">
      <c r="B72" s="8"/>
      <c r="C72" s="8"/>
      <c r="D72" s="8"/>
    </row>
    <row r="73" spans="2:4" ht="15">
      <c r="B73" s="8"/>
      <c r="C73" s="8"/>
      <c r="D73" s="8"/>
    </row>
    <row r="74" spans="2:4" ht="15">
      <c r="B74" s="8"/>
      <c r="C74" s="8"/>
      <c r="D74" s="8"/>
    </row>
    <row r="75" spans="2:4" ht="15">
      <c r="B75" s="8"/>
      <c r="C75" s="8"/>
      <c r="D75" s="8"/>
    </row>
    <row r="76" spans="2:4" ht="15">
      <c r="B76" s="8"/>
      <c r="C76" s="8"/>
      <c r="D76" s="8"/>
    </row>
    <row r="77" spans="2:4" ht="15">
      <c r="B77" s="8"/>
      <c r="C77" s="8"/>
      <c r="D77" s="8"/>
    </row>
    <row r="78" spans="2:4" ht="15">
      <c r="B78" s="8"/>
      <c r="C78" s="8"/>
      <c r="D78" s="8"/>
    </row>
    <row r="79" spans="2:4" ht="15">
      <c r="B79" s="8"/>
      <c r="C79" s="8"/>
      <c r="D79" s="8"/>
    </row>
    <row r="80" spans="2:4" ht="15">
      <c r="B80" s="8"/>
      <c r="C80" s="8"/>
      <c r="D80" s="8"/>
    </row>
    <row r="81" spans="2:4" ht="15">
      <c r="B81" s="8"/>
      <c r="C81" s="8"/>
      <c r="D81" s="8"/>
    </row>
    <row r="82" spans="2:4" ht="15">
      <c r="B82" s="8"/>
      <c r="C82" s="8"/>
      <c r="D82" s="8"/>
    </row>
    <row r="83" spans="2:4" ht="15">
      <c r="B83" s="8"/>
      <c r="C83" s="8"/>
      <c r="D83" s="8"/>
    </row>
    <row r="84" spans="2:4" ht="15">
      <c r="B84" s="8"/>
      <c r="C84" s="8"/>
      <c r="D84" s="8"/>
    </row>
    <row r="85" spans="2:4" ht="15">
      <c r="B85" s="8"/>
      <c r="C85" s="8"/>
      <c r="D85" s="8"/>
    </row>
    <row r="86" spans="2:4" ht="15">
      <c r="B86" s="8"/>
      <c r="C86" s="8"/>
      <c r="D86" s="8"/>
    </row>
    <row r="87" spans="2:4" ht="15">
      <c r="B87" s="8"/>
      <c r="C87" s="8"/>
      <c r="D87" s="8"/>
    </row>
    <row r="88" spans="2:4" ht="15">
      <c r="B88" s="8"/>
      <c r="C88" s="8"/>
      <c r="D88" s="8"/>
    </row>
    <row r="89" spans="2:4" ht="15">
      <c r="B89" s="8"/>
      <c r="C89" s="8"/>
      <c r="D89" s="8"/>
    </row>
    <row r="90" spans="2:4" ht="15">
      <c r="B90" s="8"/>
      <c r="C90" s="8"/>
      <c r="D90" s="8"/>
    </row>
    <row r="91" spans="2:4" ht="15">
      <c r="B91" s="8"/>
      <c r="C91" s="8"/>
      <c r="D91" s="8"/>
    </row>
    <row r="92" spans="2:4" ht="15">
      <c r="B92" s="8"/>
      <c r="C92" s="8"/>
      <c r="D92" s="8"/>
    </row>
    <row r="93" spans="2:4" ht="15">
      <c r="B93" s="8"/>
      <c r="C93" s="8"/>
      <c r="D93" s="8"/>
    </row>
    <row r="94" spans="2:4" ht="15">
      <c r="B94" s="8"/>
      <c r="C94" s="8"/>
      <c r="D94" s="8"/>
    </row>
    <row r="95" spans="2:4" ht="15">
      <c r="B95" s="8"/>
      <c r="C95" s="8"/>
      <c r="D95" s="8"/>
    </row>
    <row r="96" spans="2:4" ht="15">
      <c r="B96" s="8"/>
      <c r="C96" s="8"/>
      <c r="D96" s="8"/>
    </row>
    <row r="97" spans="2:4" ht="15">
      <c r="B97" s="8"/>
      <c r="C97" s="8"/>
      <c r="D97" s="8"/>
    </row>
    <row r="98" spans="2:4" ht="15">
      <c r="B98" s="8"/>
      <c r="C98" s="8"/>
      <c r="D98" s="8"/>
    </row>
    <row r="99" spans="2:4" ht="15">
      <c r="B99" s="8"/>
      <c r="C99" s="8"/>
      <c r="D99" s="8"/>
    </row>
    <row r="110" spans="2:6" ht="15">
      <c r="B110" s="8"/>
      <c r="C110" s="8"/>
      <c r="D110" s="8"/>
      <c r="E110" s="8"/>
      <c r="F110" s="8"/>
    </row>
    <row r="111" spans="2:6" ht="15">
      <c r="B111" s="8"/>
      <c r="C111" s="8"/>
      <c r="D111" s="8"/>
      <c r="E111" s="8"/>
      <c r="F111" s="8"/>
    </row>
    <row r="112" spans="2:6" ht="15">
      <c r="B112" s="8"/>
      <c r="C112" s="8"/>
      <c r="D112" s="8"/>
      <c r="E112" s="8"/>
      <c r="F112" s="8"/>
    </row>
    <row r="113" spans="2:6" ht="15">
      <c r="B113" s="8"/>
      <c r="C113" s="8"/>
      <c r="D113" s="8"/>
      <c r="E113" s="8"/>
      <c r="F113" s="8"/>
    </row>
    <row r="114" spans="2:6" ht="15">
      <c r="B114" s="8"/>
      <c r="C114" s="8"/>
      <c r="D114" s="8"/>
      <c r="E114" s="8"/>
      <c r="F114" s="8"/>
    </row>
    <row r="115" spans="2:6" ht="15">
      <c r="B115" s="8"/>
      <c r="C115" s="8"/>
      <c r="D115" s="8"/>
      <c r="E115" s="8"/>
      <c r="F115" s="8"/>
    </row>
    <row r="116" spans="2:6" ht="15">
      <c r="B116" s="8"/>
      <c r="C116" s="8"/>
      <c r="D116" s="8"/>
      <c r="E116" s="8"/>
      <c r="F116" s="8"/>
    </row>
    <row r="117" spans="2:6" ht="15">
      <c r="B117" s="8"/>
      <c r="C117" s="8"/>
      <c r="D117" s="8"/>
      <c r="E117" s="8"/>
      <c r="F117" s="8"/>
    </row>
    <row r="118" spans="2:6" ht="15">
      <c r="B118" s="8"/>
      <c r="C118" s="8"/>
      <c r="D118" s="8"/>
      <c r="E118" s="8"/>
      <c r="F118" s="8"/>
    </row>
    <row r="119" spans="2:6" ht="15">
      <c r="B119" s="8"/>
      <c r="C119" s="8"/>
      <c r="D119" s="8"/>
      <c r="E119" s="8"/>
      <c r="F119" s="8"/>
    </row>
    <row r="120" spans="2:6" ht="15">
      <c r="B120" s="8"/>
      <c r="C120" s="8"/>
      <c r="D120" s="8"/>
      <c r="E120" s="8"/>
      <c r="F120" s="8"/>
    </row>
    <row r="121" spans="2:6" ht="15">
      <c r="B121" s="8"/>
      <c r="C121" s="8"/>
      <c r="D121" s="8"/>
      <c r="E121" s="8"/>
      <c r="F121" s="8"/>
    </row>
    <row r="122" spans="2:6" ht="15">
      <c r="B122" s="8"/>
      <c r="C122" s="8"/>
      <c r="D122" s="8"/>
      <c r="E122" s="8"/>
      <c r="F122" s="8"/>
    </row>
    <row r="123" spans="2:6" ht="15">
      <c r="B123" s="8"/>
      <c r="C123" s="8"/>
      <c r="D123" s="8"/>
      <c r="E123" s="8"/>
      <c r="F123" s="8"/>
    </row>
    <row r="124" spans="2:6" ht="15">
      <c r="B124" s="8"/>
      <c r="C124" s="8"/>
      <c r="D124" s="8"/>
      <c r="E124" s="8"/>
      <c r="F124" s="8"/>
    </row>
    <row r="125" spans="2:6" ht="15">
      <c r="B125" s="8"/>
      <c r="C125" s="8"/>
      <c r="D125" s="8"/>
      <c r="E125" s="8"/>
      <c r="F125" s="8"/>
    </row>
    <row r="126" spans="2:6" ht="15">
      <c r="B126" s="8"/>
      <c r="C126" s="8"/>
      <c r="D126" s="8"/>
      <c r="E126" s="8"/>
      <c r="F126" s="8"/>
    </row>
    <row r="127" spans="2:6" ht="15">
      <c r="B127" s="8"/>
      <c r="C127" s="8"/>
      <c r="D127" s="8"/>
      <c r="E127" s="8"/>
      <c r="F127" s="8"/>
    </row>
    <row r="128" spans="2:6" ht="15">
      <c r="B128" s="8"/>
      <c r="C128" s="8"/>
      <c r="D128" s="8"/>
      <c r="E128" s="8"/>
      <c r="F128" s="8"/>
    </row>
    <row r="129" spans="2:6" ht="15">
      <c r="B129" s="8"/>
      <c r="C129" s="8"/>
      <c r="D129" s="8"/>
      <c r="E129" s="8"/>
      <c r="F129" s="8"/>
    </row>
    <row r="130" spans="2:6" ht="15">
      <c r="B130" s="8"/>
      <c r="C130" s="8"/>
      <c r="D130" s="8"/>
      <c r="E130" s="8"/>
      <c r="F130" s="8"/>
    </row>
    <row r="131" spans="2:6" ht="15">
      <c r="B131" s="8"/>
      <c r="C131" s="8"/>
      <c r="D131" s="8"/>
      <c r="E131" s="8"/>
      <c r="F131" s="8"/>
    </row>
    <row r="132" spans="2:6" ht="15">
      <c r="B132" s="8"/>
      <c r="C132" s="8"/>
      <c r="D132" s="8"/>
      <c r="E132" s="8"/>
      <c r="F132" s="8"/>
    </row>
    <row r="133" spans="2:6" ht="15">
      <c r="B133" s="8"/>
      <c r="C133" s="8"/>
      <c r="D133" s="8"/>
      <c r="E133" s="8"/>
      <c r="F133" s="8"/>
    </row>
    <row r="134" spans="2:6" ht="15">
      <c r="B134" s="8"/>
      <c r="C134" s="8"/>
      <c r="D134" s="8"/>
      <c r="E134" s="8"/>
      <c r="F134" s="8"/>
    </row>
    <row r="135" spans="2:6" ht="15">
      <c r="B135" s="8"/>
      <c r="C135" s="8"/>
      <c r="D135" s="8"/>
      <c r="E135" s="8"/>
      <c r="F135" s="8"/>
    </row>
    <row r="136" spans="2:6" ht="15">
      <c r="B136" s="8"/>
      <c r="C136" s="8"/>
      <c r="D136" s="8"/>
      <c r="E136" s="8"/>
      <c r="F136" s="8"/>
    </row>
    <row r="137" spans="2:6" ht="15">
      <c r="B137" s="8"/>
      <c r="C137" s="8"/>
      <c r="D137" s="8"/>
      <c r="E137" s="8"/>
      <c r="F137" s="8"/>
    </row>
    <row r="138" spans="2:6" ht="15">
      <c r="B138" s="8"/>
      <c r="C138" s="8"/>
      <c r="D138" s="8"/>
      <c r="E138" s="8"/>
      <c r="F138" s="8"/>
    </row>
    <row r="139" spans="2:6" ht="15">
      <c r="B139" s="8"/>
      <c r="C139" s="8"/>
      <c r="D139" s="8"/>
      <c r="E139" s="8"/>
      <c r="F139" s="8"/>
    </row>
    <row r="140" spans="2:6" ht="15">
      <c r="B140" s="8"/>
      <c r="C140" s="8"/>
      <c r="D140" s="8"/>
      <c r="E140" s="8"/>
      <c r="F140" s="8"/>
    </row>
    <row r="141" spans="2:6" ht="15">
      <c r="B141" s="8"/>
      <c r="C141" s="8"/>
      <c r="D141" s="8"/>
      <c r="E141" s="8"/>
      <c r="F141" s="8"/>
    </row>
    <row r="142" spans="2:6" ht="15">
      <c r="B142" s="8"/>
      <c r="C142" s="8"/>
      <c r="D142" s="8"/>
      <c r="E142" s="8"/>
      <c r="F142" s="8"/>
    </row>
    <row r="143" spans="2:6" ht="15">
      <c r="B143" s="8"/>
      <c r="C143" s="8"/>
      <c r="D143" s="8"/>
      <c r="E143" s="8"/>
      <c r="F143" s="8"/>
    </row>
    <row r="144" spans="2:6" ht="15">
      <c r="B144" s="8"/>
      <c r="C144" s="8"/>
      <c r="D144" s="8"/>
      <c r="E144" s="8"/>
      <c r="F144" s="8"/>
    </row>
    <row r="145" spans="2:6" ht="15">
      <c r="B145" s="8"/>
      <c r="C145" s="8"/>
      <c r="D145" s="8"/>
      <c r="E145" s="8"/>
      <c r="F145" s="8"/>
    </row>
    <row r="146" spans="2:6" ht="15">
      <c r="B146" s="8"/>
      <c r="C146" s="8"/>
      <c r="D146" s="8"/>
      <c r="E146" s="8"/>
      <c r="F146" s="8"/>
    </row>
    <row r="147" spans="2:6" ht="15">
      <c r="B147" s="8"/>
      <c r="C147" s="8"/>
      <c r="D147" s="8"/>
      <c r="E147" s="8"/>
      <c r="F147" s="8"/>
    </row>
    <row r="148" spans="2:6" ht="15">
      <c r="B148" s="8"/>
      <c r="C148" s="8"/>
      <c r="D148" s="8"/>
      <c r="E148" s="8"/>
      <c r="F148" s="8"/>
    </row>
    <row r="149" spans="2:6" ht="15">
      <c r="B149" s="8"/>
      <c r="C149" s="8"/>
      <c r="D149" s="8"/>
      <c r="E149" s="8"/>
      <c r="F149" s="8"/>
    </row>
    <row r="150" spans="2:6" ht="15">
      <c r="B150" s="8"/>
      <c r="C150" s="8"/>
      <c r="D150" s="8"/>
      <c r="E150" s="8"/>
      <c r="F150" s="8"/>
    </row>
    <row r="151" spans="2:6" ht="15">
      <c r="B151" s="8"/>
      <c r="C151" s="8"/>
      <c r="D151" s="8"/>
      <c r="E151" s="8"/>
      <c r="F151" s="8"/>
    </row>
    <row r="152" spans="2:6" ht="15">
      <c r="B152" s="8"/>
      <c r="C152" s="8"/>
      <c r="D152" s="8"/>
      <c r="E152" s="8"/>
      <c r="F152" s="8"/>
    </row>
    <row r="153" spans="2:6" ht="15">
      <c r="B153" s="8"/>
      <c r="C153" s="8"/>
      <c r="D153" s="8"/>
      <c r="E153" s="8"/>
      <c r="F153" s="8"/>
    </row>
    <row r="154" spans="2:6" ht="15">
      <c r="B154" s="8"/>
      <c r="C154" s="8"/>
      <c r="D154" s="8"/>
      <c r="E154" s="8"/>
      <c r="F154" s="8"/>
    </row>
    <row r="155" spans="2:6" ht="15">
      <c r="B155" s="8"/>
      <c r="C155" s="8"/>
      <c r="D155" s="8"/>
      <c r="E155" s="8"/>
      <c r="F155" s="8"/>
    </row>
    <row r="156" spans="2:6" ht="15">
      <c r="B156" s="8"/>
      <c r="C156" s="8"/>
      <c r="D156" s="8"/>
      <c r="E156" s="8"/>
      <c r="F156" s="8"/>
    </row>
    <row r="157" spans="2:6" ht="15">
      <c r="B157" s="8"/>
      <c r="C157" s="8"/>
      <c r="D157" s="8"/>
      <c r="E157" s="8"/>
      <c r="F157" s="8"/>
    </row>
    <row r="158" spans="2:6" ht="15">
      <c r="B158" s="8"/>
      <c r="C158" s="8"/>
      <c r="D158" s="8"/>
      <c r="E158" s="8"/>
      <c r="F158" s="8"/>
    </row>
    <row r="159" spans="2:6" ht="15">
      <c r="B159" s="8"/>
      <c r="C159" s="8"/>
      <c r="D159" s="8"/>
      <c r="E159" s="8"/>
      <c r="F159" s="8"/>
    </row>
    <row r="160" spans="2:6" ht="15">
      <c r="B160" s="8"/>
      <c r="C160" s="8"/>
      <c r="D160" s="8"/>
      <c r="E160" s="8"/>
      <c r="F160" s="8"/>
    </row>
    <row r="161" spans="2:6" ht="15">
      <c r="B161" s="8"/>
      <c r="C161" s="8"/>
      <c r="D161" s="8"/>
      <c r="E161" s="8"/>
      <c r="F161" s="8"/>
    </row>
    <row r="162" spans="2:6" ht="15">
      <c r="B162" s="8"/>
      <c r="C162" s="8"/>
      <c r="D162" s="8"/>
      <c r="E162" s="8"/>
      <c r="F162" s="8"/>
    </row>
    <row r="163" spans="2:6" ht="15">
      <c r="B163" s="8"/>
      <c r="C163" s="8"/>
      <c r="D163" s="8"/>
      <c r="E163" s="8"/>
      <c r="F163" s="8"/>
    </row>
    <row r="164" spans="2:6" ht="15">
      <c r="B164" s="8"/>
      <c r="C164" s="8"/>
      <c r="D164" s="8"/>
      <c r="E164" s="8"/>
      <c r="F164" s="8"/>
    </row>
    <row r="165" spans="2:6" ht="15">
      <c r="B165" s="8"/>
      <c r="C165" s="8"/>
      <c r="D165" s="8"/>
      <c r="E165" s="8"/>
      <c r="F165" s="8"/>
    </row>
    <row r="166" spans="2:6" ht="15">
      <c r="B166" s="8"/>
      <c r="C166" s="8"/>
      <c r="D166" s="8"/>
      <c r="E166" s="8"/>
      <c r="F166" s="8"/>
    </row>
    <row r="167" spans="2:6" ht="15">
      <c r="B167" s="8"/>
      <c r="C167" s="8"/>
      <c r="D167" s="8"/>
      <c r="E167" s="8"/>
      <c r="F167" s="8"/>
    </row>
    <row r="168" spans="2:6" ht="15">
      <c r="B168" s="8"/>
      <c r="C168" s="8"/>
      <c r="D168" s="8"/>
      <c r="E168" s="8"/>
      <c r="F168" s="8"/>
    </row>
    <row r="169" spans="2:6" ht="15">
      <c r="B169" s="8"/>
      <c r="C169" s="8"/>
      <c r="D169" s="8"/>
      <c r="E169" s="8"/>
      <c r="F169" s="8"/>
    </row>
    <row r="170" spans="2:6" ht="15">
      <c r="B170" s="8"/>
      <c r="C170" s="8"/>
      <c r="D170" s="8"/>
      <c r="E170" s="8"/>
      <c r="F170" s="8"/>
    </row>
    <row r="171" spans="2:6" ht="15">
      <c r="B171" s="8"/>
      <c r="C171" s="8"/>
      <c r="D171" s="8"/>
      <c r="E171" s="8"/>
      <c r="F171" s="8"/>
    </row>
    <row r="172" spans="2:6" ht="15">
      <c r="B172" s="8"/>
      <c r="C172" s="8"/>
      <c r="D172" s="8"/>
      <c r="E172" s="8"/>
      <c r="F172" s="8"/>
    </row>
    <row r="173" spans="2:6" ht="15">
      <c r="B173" s="8"/>
      <c r="C173" s="8"/>
      <c r="D173" s="8"/>
      <c r="E173" s="8"/>
      <c r="F173" s="8"/>
    </row>
    <row r="174" spans="2:6" ht="15">
      <c r="B174" s="8"/>
      <c r="C174" s="8"/>
      <c r="D174" s="8"/>
      <c r="E174" s="8"/>
      <c r="F174" s="8"/>
    </row>
    <row r="175" spans="2:6" ht="15">
      <c r="B175" s="8"/>
      <c r="C175" s="8"/>
      <c r="D175" s="8"/>
      <c r="E175" s="8"/>
      <c r="F175" s="8"/>
    </row>
    <row r="176" spans="2:6" ht="15">
      <c r="B176" s="8"/>
      <c r="C176" s="8"/>
      <c r="D176" s="8"/>
      <c r="E176" s="8"/>
      <c r="F176" s="8"/>
    </row>
    <row r="177" spans="2:6" ht="15">
      <c r="B177" s="8"/>
      <c r="C177" s="8"/>
      <c r="D177" s="8"/>
      <c r="E177" s="8"/>
      <c r="F177" s="8"/>
    </row>
    <row r="178" spans="2:6" ht="15">
      <c r="B178" s="8"/>
      <c r="C178" s="8"/>
      <c r="D178" s="8"/>
      <c r="E178" s="8"/>
      <c r="F178" s="8"/>
    </row>
    <row r="179" spans="2:6" ht="15">
      <c r="B179" s="8"/>
      <c r="C179" s="8"/>
      <c r="D179" s="8"/>
      <c r="E179" s="8"/>
      <c r="F179" s="8"/>
    </row>
    <row r="180" spans="2:6" ht="15">
      <c r="B180" s="8"/>
      <c r="C180" s="8"/>
      <c r="D180" s="8"/>
      <c r="E180" s="8"/>
      <c r="F180" s="8"/>
    </row>
    <row r="181" spans="2:6" ht="15">
      <c r="B181" s="8"/>
      <c r="C181" s="8"/>
      <c r="D181" s="8"/>
      <c r="E181" s="8"/>
      <c r="F181" s="8"/>
    </row>
    <row r="182" spans="2:6" ht="15">
      <c r="B182" s="8"/>
      <c r="C182" s="8"/>
      <c r="D182" s="8"/>
      <c r="E182" s="8"/>
      <c r="F182" s="8"/>
    </row>
    <row r="183" spans="2:6" ht="15">
      <c r="B183" s="8"/>
      <c r="C183" s="8"/>
      <c r="D183" s="8"/>
      <c r="E183" s="8"/>
      <c r="F183" s="8"/>
    </row>
    <row r="184" spans="2:6" ht="15">
      <c r="B184" s="8"/>
      <c r="C184" s="8"/>
      <c r="D184" s="8"/>
      <c r="E184" s="8"/>
      <c r="F184" s="8"/>
    </row>
    <row r="185" spans="2:6" ht="15">
      <c r="B185" s="8"/>
      <c r="C185" s="8"/>
      <c r="D185" s="8"/>
      <c r="E185" s="8"/>
      <c r="F185" s="8"/>
    </row>
    <row r="186" spans="2:6" ht="15">
      <c r="B186" s="8"/>
      <c r="C186" s="8"/>
      <c r="D186" s="8"/>
      <c r="E186" s="8"/>
      <c r="F186" s="8"/>
    </row>
    <row r="187" spans="2:6" ht="15">
      <c r="B187" s="8"/>
      <c r="C187" s="8"/>
      <c r="D187" s="8"/>
      <c r="E187" s="8"/>
      <c r="F187" s="8"/>
    </row>
    <row r="188" spans="2:6" ht="15">
      <c r="B188" s="8"/>
      <c r="C188" s="8"/>
      <c r="D188" s="8"/>
      <c r="E188" s="8"/>
      <c r="F188" s="8"/>
    </row>
    <row r="189" spans="2:6" ht="15">
      <c r="B189" s="8"/>
      <c r="C189" s="8"/>
      <c r="D189" s="8"/>
      <c r="E189" s="8"/>
      <c r="F189" s="8"/>
    </row>
    <row r="190" spans="2:6" ht="15">
      <c r="B190" s="8"/>
      <c r="C190" s="8"/>
      <c r="D190" s="8"/>
      <c r="E190" s="8"/>
      <c r="F190" s="8"/>
    </row>
    <row r="191" spans="2:6" ht="15">
      <c r="B191" s="8"/>
      <c r="C191" s="8"/>
      <c r="D191" s="8"/>
      <c r="E191" s="8"/>
      <c r="F191" s="8"/>
    </row>
    <row r="192" spans="2:6" ht="15">
      <c r="B192" s="8"/>
      <c r="C192" s="8"/>
      <c r="D192" s="8"/>
      <c r="E192" s="8"/>
      <c r="F192" s="8"/>
    </row>
    <row r="193" spans="2:6" ht="15">
      <c r="B193" s="8"/>
      <c r="C193" s="8"/>
      <c r="D193" s="8"/>
      <c r="E193" s="8"/>
      <c r="F193" s="8"/>
    </row>
    <row r="194" spans="2:6" ht="15">
      <c r="B194" s="8"/>
      <c r="C194" s="8"/>
      <c r="D194" s="8"/>
      <c r="E194" s="8"/>
      <c r="F194" s="8"/>
    </row>
    <row r="195" spans="2:6" ht="15">
      <c r="B195" s="8"/>
      <c r="C195" s="8"/>
      <c r="D195" s="8"/>
      <c r="E195" s="8"/>
      <c r="F195" s="8"/>
    </row>
    <row r="196" spans="2:6" ht="15">
      <c r="B196" s="8"/>
      <c r="C196" s="8"/>
      <c r="D196" s="8"/>
      <c r="E196" s="8"/>
      <c r="F196" s="8"/>
    </row>
    <row r="197" spans="2:6" ht="15">
      <c r="B197" s="8"/>
      <c r="C197" s="8"/>
      <c r="D197" s="8"/>
      <c r="E197" s="8"/>
      <c r="F197" s="8"/>
    </row>
    <row r="198" spans="2:6" ht="15">
      <c r="B198" s="8"/>
      <c r="C198" s="8"/>
      <c r="D198" s="8"/>
      <c r="E198" s="8"/>
      <c r="F198" s="8"/>
    </row>
    <row r="199" spans="2:6" ht="15">
      <c r="B199" s="8"/>
      <c r="C199" s="8"/>
      <c r="D199" s="8"/>
      <c r="E199" s="8"/>
      <c r="F199" s="8"/>
    </row>
    <row r="200" spans="2:6" ht="15">
      <c r="B200" s="8"/>
      <c r="C200" s="8"/>
      <c r="D200" s="8"/>
      <c r="E200" s="8"/>
      <c r="F200" s="8"/>
    </row>
    <row r="201" spans="2:6" ht="15">
      <c r="B201" s="8"/>
      <c r="C201" s="8"/>
      <c r="D201" s="8"/>
      <c r="E201" s="8"/>
      <c r="F201" s="8"/>
    </row>
    <row r="202" spans="2:6" ht="15">
      <c r="B202" s="8"/>
      <c r="C202" s="8"/>
      <c r="D202" s="8"/>
      <c r="E202" s="8"/>
      <c r="F202" s="8"/>
    </row>
    <row r="203" spans="2:6" ht="15">
      <c r="B203" s="8"/>
      <c r="C203" s="8"/>
      <c r="D203" s="8"/>
      <c r="E203" s="8"/>
      <c r="F203" s="8"/>
    </row>
    <row r="204" spans="2:6" ht="15">
      <c r="B204" s="8"/>
      <c r="C204" s="8"/>
      <c r="D204" s="8"/>
      <c r="E204" s="8"/>
      <c r="F204" s="8"/>
    </row>
    <row r="205" spans="2:6" ht="15">
      <c r="B205" s="8"/>
      <c r="C205" s="8"/>
      <c r="D205" s="8"/>
      <c r="E205" s="8"/>
      <c r="F205" s="8"/>
    </row>
    <row r="206" spans="2:6" ht="15">
      <c r="B206" s="8"/>
      <c r="C206" s="8"/>
      <c r="D206" s="8"/>
      <c r="E206" s="8"/>
      <c r="F206" s="8"/>
    </row>
    <row r="207" spans="2:6" ht="15">
      <c r="B207" s="8"/>
      <c r="C207" s="8"/>
      <c r="D207" s="8"/>
      <c r="E207" s="8"/>
      <c r="F207" s="8"/>
    </row>
    <row r="208" spans="2:6" ht="15">
      <c r="B208" s="8"/>
      <c r="C208" s="8"/>
      <c r="D208" s="8"/>
      <c r="E208" s="8"/>
      <c r="F208" s="8"/>
    </row>
    <row r="209" spans="2:6" ht="15">
      <c r="B209" s="8"/>
      <c r="C209" s="8"/>
      <c r="D209" s="8"/>
      <c r="E209" s="8"/>
      <c r="F209" s="8"/>
    </row>
    <row r="210" spans="2:6" ht="15">
      <c r="B210" s="8"/>
      <c r="C210" s="8"/>
      <c r="D210" s="8"/>
      <c r="E210" s="8"/>
      <c r="F210" s="8"/>
    </row>
    <row r="211" spans="2:6" ht="15">
      <c r="B211" s="8"/>
      <c r="C211" s="8"/>
      <c r="D211" s="8"/>
      <c r="E211" s="8"/>
      <c r="F211" s="8"/>
    </row>
    <row r="212" spans="2:6" ht="15">
      <c r="B212" s="8"/>
      <c r="C212" s="8"/>
      <c r="D212" s="8"/>
      <c r="E212" s="8"/>
      <c r="F212" s="8"/>
    </row>
    <row r="213" spans="2:6" ht="15">
      <c r="B213" s="8"/>
      <c r="C213" s="8"/>
      <c r="D213" s="8"/>
      <c r="E213" s="8"/>
      <c r="F213" s="8"/>
    </row>
    <row r="214" spans="2:6" ht="15">
      <c r="B214" s="8"/>
      <c r="C214" s="8"/>
      <c r="D214" s="8"/>
      <c r="E214" s="8"/>
      <c r="F214" s="8"/>
    </row>
    <row r="215" spans="2:6" ht="15">
      <c r="B215" s="8"/>
      <c r="C215" s="8"/>
      <c r="D215" s="8"/>
      <c r="E215" s="8"/>
      <c r="F215" s="8"/>
    </row>
    <row r="216" spans="2:6" ht="15">
      <c r="B216" s="8"/>
      <c r="C216" s="8"/>
      <c r="D216" s="8"/>
      <c r="E216" s="8"/>
      <c r="F216" s="8"/>
    </row>
    <row r="217" spans="2:6" ht="15">
      <c r="B217" s="8"/>
      <c r="C217" s="8"/>
      <c r="D217" s="8"/>
      <c r="E217" s="8"/>
      <c r="F217" s="8"/>
    </row>
    <row r="218" spans="2:6" ht="15">
      <c r="B218" s="8"/>
      <c r="C218" s="8"/>
      <c r="D218" s="8"/>
      <c r="E218" s="8"/>
      <c r="F218" s="8"/>
    </row>
    <row r="219" spans="2:6" ht="15">
      <c r="B219" s="8"/>
      <c r="C219" s="8"/>
      <c r="D219" s="8"/>
      <c r="E219" s="8"/>
      <c r="F219" s="8"/>
    </row>
    <row r="220" spans="2:6" ht="15">
      <c r="B220" s="8"/>
      <c r="C220" s="8"/>
      <c r="D220" s="8"/>
      <c r="E220" s="8"/>
      <c r="F220" s="8"/>
    </row>
    <row r="221" spans="2:6" ht="15">
      <c r="B221" s="8"/>
      <c r="C221" s="8"/>
      <c r="D221" s="8"/>
      <c r="E221" s="8"/>
      <c r="F221" s="8"/>
    </row>
    <row r="222" spans="2:10" ht="15">
      <c r="B222" s="8"/>
      <c r="C222" s="8"/>
      <c r="D222" s="8"/>
      <c r="E222" s="8"/>
      <c r="F222" s="8"/>
      <c r="G222" s="8"/>
      <c r="H222" s="8"/>
      <c r="I222" s="8"/>
      <c r="J222" s="8"/>
    </row>
    <row r="223" spans="2:10" ht="15">
      <c r="B223" s="8"/>
      <c r="C223" s="8"/>
      <c r="D223" s="8"/>
      <c r="E223" s="8"/>
      <c r="F223" s="8"/>
      <c r="G223" s="8"/>
      <c r="H223" s="8"/>
      <c r="I223" s="8"/>
      <c r="J223" s="8"/>
    </row>
    <row r="224" spans="2:10" ht="15">
      <c r="B224" s="8"/>
      <c r="C224" s="8"/>
      <c r="D224" s="8"/>
      <c r="E224" s="8"/>
      <c r="F224" s="8"/>
      <c r="G224" s="8"/>
      <c r="H224" s="8"/>
      <c r="I224" s="8"/>
      <c r="J224" s="8"/>
    </row>
    <row r="225" spans="2:10" ht="15">
      <c r="B225" s="8"/>
      <c r="C225" s="8"/>
      <c r="D225" s="8"/>
      <c r="E225" s="8"/>
      <c r="F225" s="8"/>
      <c r="G225" s="8"/>
      <c r="H225" s="8"/>
      <c r="I225" s="8"/>
      <c r="J225" s="8"/>
    </row>
    <row r="226" spans="2:10" ht="15">
      <c r="B226" s="8"/>
      <c r="C226" s="8"/>
      <c r="D226" s="8"/>
      <c r="E226" s="8"/>
      <c r="F226" s="8"/>
      <c r="G226" s="8"/>
      <c r="H226" s="8"/>
      <c r="I226" s="8"/>
      <c r="J226" s="8"/>
    </row>
    <row r="227" spans="2:10" ht="15">
      <c r="B227" s="8"/>
      <c r="C227" s="8"/>
      <c r="D227" s="8"/>
      <c r="E227" s="8"/>
      <c r="F227" s="8"/>
      <c r="G227" s="8"/>
      <c r="H227" s="8"/>
      <c r="I227" s="8"/>
      <c r="J227" s="8"/>
    </row>
    <row r="228" spans="2:10" ht="15">
      <c r="B228" s="8"/>
      <c r="C228" s="8"/>
      <c r="D228" s="8"/>
      <c r="E228" s="8"/>
      <c r="F228" s="8"/>
      <c r="G228" s="8"/>
      <c r="H228" s="8"/>
      <c r="I228" s="8"/>
      <c r="J228" s="8"/>
    </row>
    <row r="229" spans="2:10" ht="15">
      <c r="B229" s="8"/>
      <c r="C229" s="8"/>
      <c r="D229" s="8"/>
      <c r="E229" s="8"/>
      <c r="F229" s="8"/>
      <c r="G229" s="8"/>
      <c r="H229" s="8"/>
      <c r="I229" s="8"/>
      <c r="J229" s="8"/>
    </row>
    <row r="230" spans="2:10" ht="15">
      <c r="B230" s="8"/>
      <c r="C230" s="8"/>
      <c r="D230" s="8"/>
      <c r="E230" s="8"/>
      <c r="F230" s="8"/>
      <c r="G230" s="8"/>
      <c r="H230" s="8"/>
      <c r="I230" s="8"/>
      <c r="J230" s="8"/>
    </row>
    <row r="231" spans="2:10" ht="15">
      <c r="B231" s="8"/>
      <c r="C231" s="8"/>
      <c r="D231" s="8"/>
      <c r="E231" s="8"/>
      <c r="F231" s="8"/>
      <c r="G231" s="8"/>
      <c r="H231" s="8"/>
      <c r="I231" s="8"/>
      <c r="J231" s="8"/>
    </row>
    <row r="232" spans="2:10" ht="15">
      <c r="B232" s="8"/>
      <c r="C232" s="8"/>
      <c r="D232" s="8"/>
      <c r="E232" s="8"/>
      <c r="F232" s="8"/>
      <c r="G232" s="8"/>
      <c r="H232" s="8"/>
      <c r="I232" s="8"/>
      <c r="J232" s="8"/>
    </row>
    <row r="233" spans="2:10" ht="15">
      <c r="B233" s="8"/>
      <c r="C233" s="8"/>
      <c r="D233" s="8"/>
      <c r="E233" s="8"/>
      <c r="F233" s="8"/>
      <c r="G233" s="8"/>
      <c r="H233" s="8"/>
      <c r="I233" s="8"/>
      <c r="J233" s="8"/>
    </row>
    <row r="234" spans="2:10" ht="15">
      <c r="B234" s="8"/>
      <c r="C234" s="8"/>
      <c r="D234" s="8"/>
      <c r="E234" s="8"/>
      <c r="F234" s="8"/>
      <c r="G234" s="8"/>
      <c r="H234" s="8"/>
      <c r="I234" s="8"/>
      <c r="J234" s="8"/>
    </row>
    <row r="235" spans="2:10" ht="15">
      <c r="B235" s="8"/>
      <c r="C235" s="8"/>
      <c r="D235" s="8"/>
      <c r="E235" s="8"/>
      <c r="F235" s="8"/>
      <c r="G235" s="8"/>
      <c r="H235" s="8"/>
      <c r="I235" s="8"/>
      <c r="J235" s="8"/>
    </row>
    <row r="236" spans="2:10" ht="15">
      <c r="B236" s="8"/>
      <c r="C236" s="8"/>
      <c r="D236" s="8"/>
      <c r="E236" s="8"/>
      <c r="F236" s="8"/>
      <c r="G236" s="8"/>
      <c r="H236" s="8"/>
      <c r="I236" s="8"/>
      <c r="J236" s="8"/>
    </row>
    <row r="237" spans="2:10" ht="15">
      <c r="B237" s="8"/>
      <c r="C237" s="8"/>
      <c r="D237" s="8"/>
      <c r="E237" s="8"/>
      <c r="F237" s="8"/>
      <c r="G237" s="8"/>
      <c r="H237" s="8"/>
      <c r="I237" s="8"/>
      <c r="J237" s="8"/>
    </row>
    <row r="238" spans="2:10" ht="15">
      <c r="B238" s="8"/>
      <c r="C238" s="8"/>
      <c r="D238" s="8"/>
      <c r="E238" s="8"/>
      <c r="F238" s="8"/>
      <c r="G238" s="8"/>
      <c r="H238" s="8"/>
      <c r="I238" s="8"/>
      <c r="J238" s="8"/>
    </row>
    <row r="239" spans="2:10" ht="15">
      <c r="B239" s="8"/>
      <c r="C239" s="8"/>
      <c r="D239" s="8"/>
      <c r="E239" s="8"/>
      <c r="F239" s="8"/>
      <c r="G239" s="8"/>
      <c r="H239" s="8"/>
      <c r="I239" s="8"/>
      <c r="J239" s="8"/>
    </row>
    <row r="240" spans="2:10" ht="15">
      <c r="B240" s="8"/>
      <c r="C240" s="8"/>
      <c r="D240" s="8"/>
      <c r="E240" s="8"/>
      <c r="F240" s="8"/>
      <c r="G240" s="8"/>
      <c r="H240" s="8"/>
      <c r="I240" s="8"/>
      <c r="J240" s="8"/>
    </row>
    <row r="241" spans="2:10" ht="15">
      <c r="B241" s="8"/>
      <c r="C241" s="8"/>
      <c r="D241" s="8"/>
      <c r="E241" s="8"/>
      <c r="F241" s="8"/>
      <c r="G241" s="8"/>
      <c r="H241" s="8"/>
      <c r="I241" s="8"/>
      <c r="J241" s="8"/>
    </row>
    <row r="242" spans="2:10" ht="15">
      <c r="B242" s="8"/>
      <c r="C242" s="8"/>
      <c r="D242" s="8"/>
      <c r="E242" s="8"/>
      <c r="F242" s="8"/>
      <c r="G242" s="8"/>
      <c r="H242" s="8"/>
      <c r="I242" s="8"/>
      <c r="J242" s="8"/>
    </row>
    <row r="243" spans="2:10" ht="15">
      <c r="B243" s="8"/>
      <c r="C243" s="8"/>
      <c r="D243" s="8"/>
      <c r="E243" s="8"/>
      <c r="F243" s="8"/>
      <c r="G243" s="8"/>
      <c r="H243" s="8"/>
      <c r="I243" s="8"/>
      <c r="J243" s="8"/>
    </row>
    <row r="244" spans="2:10" ht="15">
      <c r="B244" s="8"/>
      <c r="C244" s="8"/>
      <c r="D244" s="8"/>
      <c r="E244" s="8"/>
      <c r="F244" s="8"/>
      <c r="G244" s="8"/>
      <c r="H244" s="8"/>
      <c r="I244" s="8"/>
      <c r="J244" s="8"/>
    </row>
    <row r="245" spans="2:10" ht="15">
      <c r="B245" s="8"/>
      <c r="C245" s="8"/>
      <c r="D245" s="8"/>
      <c r="E245" s="8"/>
      <c r="F245" s="8"/>
      <c r="G245" s="8"/>
      <c r="H245" s="8"/>
      <c r="I245" s="8"/>
      <c r="J245" s="8"/>
    </row>
    <row r="246" spans="2:10" ht="15">
      <c r="B246" s="8"/>
      <c r="C246" s="8"/>
      <c r="D246" s="8"/>
      <c r="E246" s="8"/>
      <c r="F246" s="8"/>
      <c r="G246" s="8"/>
      <c r="H246" s="8"/>
      <c r="I246" s="8"/>
      <c r="J246" s="8"/>
    </row>
    <row r="247" spans="2:10" ht="15">
      <c r="B247" s="8"/>
      <c r="C247" s="8"/>
      <c r="D247" s="8"/>
      <c r="E247" s="8"/>
      <c r="F247" s="8"/>
      <c r="G247" s="8"/>
      <c r="H247" s="8"/>
      <c r="I247" s="8"/>
      <c r="J247" s="8"/>
    </row>
    <row r="248" spans="2:10" ht="15">
      <c r="B248" s="8"/>
      <c r="C248" s="8"/>
      <c r="D248" s="8"/>
      <c r="E248" s="8"/>
      <c r="F248" s="8"/>
      <c r="G248" s="8"/>
      <c r="H248" s="8"/>
      <c r="I248" s="8"/>
      <c r="J248" s="8"/>
    </row>
    <row r="249" spans="2:10" ht="15">
      <c r="B249" s="8"/>
      <c r="C249" s="8"/>
      <c r="D249" s="8"/>
      <c r="E249" s="8"/>
      <c r="F249" s="8"/>
      <c r="G249" s="8"/>
      <c r="H249" s="8"/>
      <c r="I249" s="8"/>
      <c r="J249" s="8"/>
    </row>
    <row r="250" spans="2:10" ht="15">
      <c r="B250" s="8"/>
      <c r="C250" s="8"/>
      <c r="D250" s="8"/>
      <c r="E250" s="8"/>
      <c r="F250" s="8"/>
      <c r="G250" s="8"/>
      <c r="H250" s="8"/>
      <c r="I250" s="8"/>
      <c r="J250" s="8"/>
    </row>
    <row r="251" spans="2:10" ht="15">
      <c r="B251" s="8"/>
      <c r="C251" s="8"/>
      <c r="D251" s="8"/>
      <c r="E251" s="8"/>
      <c r="F251" s="8"/>
      <c r="G251" s="8"/>
      <c r="H251" s="8"/>
      <c r="I251" s="8"/>
      <c r="J251" s="8"/>
    </row>
    <row r="252" spans="2:10" ht="15">
      <c r="B252" s="8"/>
      <c r="C252" s="8"/>
      <c r="D252" s="8"/>
      <c r="E252" s="8"/>
      <c r="F252" s="8"/>
      <c r="G252" s="8"/>
      <c r="H252" s="8"/>
      <c r="I252" s="8"/>
      <c r="J252" s="8"/>
    </row>
    <row r="253" spans="2:10" ht="15">
      <c r="B253" s="8"/>
      <c r="C253" s="8"/>
      <c r="D253" s="8"/>
      <c r="E253" s="8"/>
      <c r="F253" s="8"/>
      <c r="G253" s="8"/>
      <c r="H253" s="8"/>
      <c r="I253" s="8"/>
      <c r="J253" s="8"/>
    </row>
    <row r="254" spans="2:10" ht="15">
      <c r="B254" s="8"/>
      <c r="C254" s="8"/>
      <c r="D254" s="8"/>
      <c r="E254" s="8"/>
      <c r="F254" s="8"/>
      <c r="G254" s="8"/>
      <c r="H254" s="8"/>
      <c r="I254" s="8"/>
      <c r="J254" s="8"/>
    </row>
    <row r="255" spans="2:10" ht="15">
      <c r="B255" s="8"/>
      <c r="C255" s="8"/>
      <c r="D255" s="8"/>
      <c r="E255" s="8"/>
      <c r="F255" s="8"/>
      <c r="G255" s="8"/>
      <c r="H255" s="8"/>
      <c r="I255" s="8"/>
      <c r="J255" s="8"/>
    </row>
    <row r="256" spans="2:10" ht="15">
      <c r="B256" s="8"/>
      <c r="C256" s="8"/>
      <c r="D256" s="8"/>
      <c r="E256" s="8"/>
      <c r="F256" s="8"/>
      <c r="G256" s="8"/>
      <c r="H256" s="8"/>
      <c r="I256" s="8"/>
      <c r="J256" s="8"/>
    </row>
    <row r="257" spans="2:10" ht="15">
      <c r="B257" s="8"/>
      <c r="C257" s="8"/>
      <c r="D257" s="8"/>
      <c r="E257" s="8"/>
      <c r="F257" s="8"/>
      <c r="G257" s="8"/>
      <c r="H257" s="8"/>
      <c r="I257" s="8"/>
      <c r="J257" s="8"/>
    </row>
    <row r="258" spans="2:10" ht="15">
      <c r="B258" s="8"/>
      <c r="C258" s="8"/>
      <c r="D258" s="8"/>
      <c r="E258" s="8"/>
      <c r="F258" s="8"/>
      <c r="G258" s="8"/>
      <c r="H258" s="8"/>
      <c r="I258" s="8"/>
      <c r="J258" s="8"/>
    </row>
    <row r="259" spans="2:10" ht="15">
      <c r="B259" s="8"/>
      <c r="C259" s="8"/>
      <c r="D259" s="8"/>
      <c r="E259" s="8"/>
      <c r="F259" s="8"/>
      <c r="G259" s="8"/>
      <c r="H259" s="8"/>
      <c r="I259" s="8"/>
      <c r="J259" s="8"/>
    </row>
    <row r="260" spans="2:10" ht="15">
      <c r="B260" s="8"/>
      <c r="C260" s="8"/>
      <c r="D260" s="8"/>
      <c r="E260" s="8"/>
      <c r="F260" s="8"/>
      <c r="G260" s="8"/>
      <c r="H260" s="8"/>
      <c r="I260" s="8"/>
      <c r="J260" s="8"/>
    </row>
    <row r="261" spans="2:10" ht="15">
      <c r="B261" s="8"/>
      <c r="C261" s="8"/>
      <c r="D261" s="8"/>
      <c r="E261" s="8"/>
      <c r="F261" s="8"/>
      <c r="G261" s="8"/>
      <c r="H261" s="8"/>
      <c r="I261" s="8"/>
      <c r="J261" s="8"/>
    </row>
    <row r="262" spans="2:10" ht="15">
      <c r="B262" s="8"/>
      <c r="C262" s="8"/>
      <c r="D262" s="8"/>
      <c r="E262" s="8"/>
      <c r="F262" s="8"/>
      <c r="G262" s="8"/>
      <c r="H262" s="8"/>
      <c r="I262" s="8"/>
      <c r="J262" s="8"/>
    </row>
    <row r="263" spans="2:10" ht="15">
      <c r="B263" s="8"/>
      <c r="C263" s="8"/>
      <c r="D263" s="8"/>
      <c r="E263" s="8"/>
      <c r="F263" s="8"/>
      <c r="G263" s="8"/>
      <c r="H263" s="8"/>
      <c r="I263" s="8"/>
      <c r="J263" s="8"/>
    </row>
    <row r="264" spans="2:10" ht="15">
      <c r="B264" s="8"/>
      <c r="C264" s="8"/>
      <c r="D264" s="8"/>
      <c r="E264" s="8"/>
      <c r="F264" s="8"/>
      <c r="G264" s="8"/>
      <c r="H264" s="8"/>
      <c r="I264" s="8"/>
      <c r="J264" s="8"/>
    </row>
    <row r="265" spans="2:10" ht="15">
      <c r="B265" s="8"/>
      <c r="C265" s="8"/>
      <c r="D265" s="8"/>
      <c r="E265" s="8"/>
      <c r="F265" s="8"/>
      <c r="G265" s="8"/>
      <c r="H265" s="8"/>
      <c r="I265" s="8"/>
      <c r="J265" s="8"/>
    </row>
    <row r="266" spans="2:10" ht="15">
      <c r="B266" s="8"/>
      <c r="C266" s="8"/>
      <c r="D266" s="8"/>
      <c r="E266" s="8"/>
      <c r="F266" s="8"/>
      <c r="G266" s="8"/>
      <c r="H266" s="8"/>
      <c r="I266" s="8"/>
      <c r="J266" s="8"/>
    </row>
    <row r="267" spans="2:10" ht="15">
      <c r="B267" s="8"/>
      <c r="C267" s="8"/>
      <c r="D267" s="8"/>
      <c r="E267" s="8"/>
      <c r="F267" s="8"/>
      <c r="G267" s="8"/>
      <c r="H267" s="8"/>
      <c r="I267" s="8"/>
      <c r="J267" s="8"/>
    </row>
    <row r="268" spans="2:10" ht="15">
      <c r="B268" s="8"/>
      <c r="C268" s="8"/>
      <c r="D268" s="8"/>
      <c r="E268" s="8"/>
      <c r="F268" s="8"/>
      <c r="G268" s="8"/>
      <c r="H268" s="8"/>
      <c r="I268" s="8"/>
      <c r="J268" s="8"/>
    </row>
    <row r="269" spans="2:10" ht="15">
      <c r="B269" s="8"/>
      <c r="C269" s="8"/>
      <c r="D269" s="8"/>
      <c r="E269" s="8"/>
      <c r="F269" s="8"/>
      <c r="G269" s="8"/>
      <c r="H269" s="8"/>
      <c r="I269" s="8"/>
      <c r="J269" s="8"/>
    </row>
    <row r="270" spans="2:10" ht="15">
      <c r="B270" s="8"/>
      <c r="C270" s="8"/>
      <c r="D270" s="8"/>
      <c r="E270" s="8"/>
      <c r="F270" s="8"/>
      <c r="G270" s="8"/>
      <c r="H270" s="8"/>
      <c r="I270" s="8"/>
      <c r="J270" s="8"/>
    </row>
    <row r="271" spans="2:10" ht="15">
      <c r="B271" s="8"/>
      <c r="C271" s="8"/>
      <c r="D271" s="8"/>
      <c r="E271" s="8"/>
      <c r="F271" s="8"/>
      <c r="G271" s="8"/>
      <c r="H271" s="8"/>
      <c r="I271" s="8"/>
      <c r="J271" s="8"/>
    </row>
    <row r="272" spans="2:10" ht="15">
      <c r="B272" s="8"/>
      <c r="C272" s="8"/>
      <c r="D272" s="8"/>
      <c r="E272" s="8"/>
      <c r="F272" s="8"/>
      <c r="G272" s="8"/>
      <c r="H272" s="8"/>
      <c r="I272" s="8"/>
      <c r="J272" s="8"/>
    </row>
    <row r="273" spans="2:10" ht="15">
      <c r="B273" s="8"/>
      <c r="C273" s="8"/>
      <c r="D273" s="8"/>
      <c r="E273" s="8"/>
      <c r="F273" s="8"/>
      <c r="G273" s="8"/>
      <c r="H273" s="8"/>
      <c r="I273" s="8"/>
      <c r="J273" s="8"/>
    </row>
    <row r="274" spans="2:10" ht="15">
      <c r="B274" s="8"/>
      <c r="C274" s="8"/>
      <c r="D274" s="8"/>
      <c r="E274" s="8"/>
      <c r="F274" s="8"/>
      <c r="G274" s="8"/>
      <c r="H274" s="8"/>
      <c r="I274" s="8"/>
      <c r="J274" s="8"/>
    </row>
    <row r="275" spans="2:10" ht="15">
      <c r="B275" s="8"/>
      <c r="C275" s="8"/>
      <c r="D275" s="8"/>
      <c r="E275" s="8"/>
      <c r="F275" s="8"/>
      <c r="G275" s="8"/>
      <c r="H275" s="8"/>
      <c r="I275" s="8"/>
      <c r="J275" s="8"/>
    </row>
    <row r="276" spans="2:10" ht="15">
      <c r="B276" s="8"/>
      <c r="C276" s="8"/>
      <c r="D276" s="8"/>
      <c r="E276" s="8"/>
      <c r="F276" s="8"/>
      <c r="G276" s="8"/>
      <c r="H276" s="8"/>
      <c r="I276" s="8"/>
      <c r="J276" s="8"/>
    </row>
    <row r="277" spans="2:10" ht="15">
      <c r="B277" s="8"/>
      <c r="C277" s="8"/>
      <c r="D277" s="8"/>
      <c r="E277" s="8"/>
      <c r="F277" s="8"/>
      <c r="G277" s="8"/>
      <c r="H277" s="8"/>
      <c r="I277" s="8"/>
      <c r="J277" s="8"/>
    </row>
    <row r="278" spans="2:10" ht="15">
      <c r="B278" s="8"/>
      <c r="C278" s="8"/>
      <c r="D278" s="8"/>
      <c r="E278" s="8"/>
      <c r="F278" s="8"/>
      <c r="G278" s="8"/>
      <c r="H278" s="8"/>
      <c r="I278" s="8"/>
      <c r="J278" s="8"/>
    </row>
    <row r="279" spans="2:10" ht="15">
      <c r="B279" s="8"/>
      <c r="C279" s="8"/>
      <c r="D279" s="8"/>
      <c r="E279" s="8"/>
      <c r="F279" s="8"/>
      <c r="G279" s="8"/>
      <c r="H279" s="8"/>
      <c r="I279" s="8"/>
      <c r="J279" s="8"/>
    </row>
    <row r="280" spans="2:10" ht="15">
      <c r="B280" s="8"/>
      <c r="C280" s="8"/>
      <c r="D280" s="8"/>
      <c r="E280" s="8"/>
      <c r="F280" s="8"/>
      <c r="G280" s="8"/>
      <c r="H280" s="8"/>
      <c r="I280" s="8"/>
      <c r="J280" s="8"/>
    </row>
    <row r="281" spans="2:10" ht="15">
      <c r="B281" s="8"/>
      <c r="C281" s="8"/>
      <c r="D281" s="8"/>
      <c r="E281" s="8"/>
      <c r="F281" s="8"/>
      <c r="G281" s="8"/>
      <c r="H281" s="8"/>
      <c r="I281" s="8"/>
      <c r="J281" s="8"/>
    </row>
    <row r="282" spans="2:10" ht="15">
      <c r="B282" s="8"/>
      <c r="C282" s="8"/>
      <c r="D282" s="8"/>
      <c r="E282" s="8"/>
      <c r="F282" s="8"/>
      <c r="G282" s="8"/>
      <c r="H282" s="8"/>
      <c r="I282" s="8"/>
      <c r="J282" s="8"/>
    </row>
    <row r="283" spans="2:10" ht="15">
      <c r="B283" s="8"/>
      <c r="C283" s="8"/>
      <c r="D283" s="8"/>
      <c r="E283" s="8"/>
      <c r="F283" s="8"/>
      <c r="G283" s="8"/>
      <c r="H283" s="8"/>
      <c r="I283" s="8"/>
      <c r="J283" s="8"/>
    </row>
    <row r="284" spans="2:10" ht="15">
      <c r="B284" s="8"/>
      <c r="C284" s="8"/>
      <c r="D284" s="8"/>
      <c r="E284" s="8"/>
      <c r="F284" s="8"/>
      <c r="G284" s="8"/>
      <c r="H284" s="8"/>
      <c r="I284" s="8"/>
      <c r="J284" s="8"/>
    </row>
    <row r="285" spans="2:10" ht="15">
      <c r="B285" s="8"/>
      <c r="C285" s="8"/>
      <c r="D285" s="8"/>
      <c r="E285" s="8"/>
      <c r="F285" s="8"/>
      <c r="G285" s="8"/>
      <c r="H285" s="8"/>
      <c r="I285" s="8"/>
      <c r="J285" s="8"/>
    </row>
    <row r="286" spans="2:10" ht="15">
      <c r="B286" s="8"/>
      <c r="C286" s="8"/>
      <c r="D286" s="8"/>
      <c r="E286" s="8"/>
      <c r="F286" s="8"/>
      <c r="G286" s="8"/>
      <c r="H286" s="8"/>
      <c r="I286" s="8"/>
      <c r="J286" s="8"/>
    </row>
    <row r="287" spans="2:10" ht="15">
      <c r="B287" s="8"/>
      <c r="C287" s="8"/>
      <c r="D287" s="8"/>
      <c r="E287" s="8"/>
      <c r="F287" s="8"/>
      <c r="G287" s="8"/>
      <c r="H287" s="8"/>
      <c r="I287" s="8"/>
      <c r="J287" s="8"/>
    </row>
    <row r="288" spans="2:10" ht="15">
      <c r="B288" s="8"/>
      <c r="C288" s="8"/>
      <c r="D288" s="8"/>
      <c r="E288" s="8"/>
      <c r="F288" s="8"/>
      <c r="G288" s="8"/>
      <c r="H288" s="8"/>
      <c r="I288" s="8"/>
      <c r="J288" s="8"/>
    </row>
    <row r="289" spans="2:10" ht="15">
      <c r="B289" s="8"/>
      <c r="C289" s="8"/>
      <c r="D289" s="8"/>
      <c r="E289" s="8"/>
      <c r="F289" s="8"/>
      <c r="G289" s="8"/>
      <c r="H289" s="8"/>
      <c r="I289" s="8"/>
      <c r="J289" s="8"/>
    </row>
    <row r="290" spans="2:10" ht="15">
      <c r="B290" s="8"/>
      <c r="C290" s="8"/>
      <c r="D290" s="8"/>
      <c r="E290" s="8"/>
      <c r="F290" s="8"/>
      <c r="G290" s="8"/>
      <c r="H290" s="8"/>
      <c r="I290" s="8"/>
      <c r="J290" s="8"/>
    </row>
    <row r="291" spans="2:10" ht="15">
      <c r="B291" s="8"/>
      <c r="C291" s="8"/>
      <c r="D291" s="8"/>
      <c r="E291" s="8"/>
      <c r="F291" s="8"/>
      <c r="G291" s="8"/>
      <c r="H291" s="8"/>
      <c r="I291" s="8"/>
      <c r="J291" s="8"/>
    </row>
    <row r="292" spans="2:10" ht="15">
      <c r="B292" s="8"/>
      <c r="C292" s="8"/>
      <c r="D292" s="8"/>
      <c r="E292" s="8"/>
      <c r="F292" s="8"/>
      <c r="G292" s="8"/>
      <c r="H292" s="8"/>
      <c r="I292" s="8"/>
      <c r="J292" s="8"/>
    </row>
    <row r="293" spans="2:10" ht="15">
      <c r="B293" s="8"/>
      <c r="C293" s="8"/>
      <c r="D293" s="8"/>
      <c r="E293" s="8"/>
      <c r="F293" s="8"/>
      <c r="G293" s="8"/>
      <c r="H293" s="8"/>
      <c r="I293" s="8"/>
      <c r="J293" s="8"/>
    </row>
    <row r="294" spans="2:10" ht="15">
      <c r="B294" s="8"/>
      <c r="C294" s="8"/>
      <c r="D294" s="8"/>
      <c r="E294" s="8"/>
      <c r="F294" s="8"/>
      <c r="G294" s="8"/>
      <c r="H294" s="8"/>
      <c r="I294" s="8"/>
      <c r="J294" s="8"/>
    </row>
    <row r="295" spans="2:10" ht="15">
      <c r="B295" s="8"/>
      <c r="C295" s="8"/>
      <c r="D295" s="8"/>
      <c r="E295" s="8"/>
      <c r="F295" s="8"/>
      <c r="G295" s="8"/>
      <c r="H295" s="8"/>
      <c r="I295" s="8"/>
      <c r="J295" s="8"/>
    </row>
    <row r="296" spans="2:10" ht="15">
      <c r="B296" s="8"/>
      <c r="C296" s="8"/>
      <c r="D296" s="8"/>
      <c r="E296" s="8"/>
      <c r="F296" s="8"/>
      <c r="G296" s="8"/>
      <c r="H296" s="8"/>
      <c r="I296" s="8"/>
      <c r="J296" s="8"/>
    </row>
    <row r="297" spans="2:10" ht="15">
      <c r="B297" s="8"/>
      <c r="C297" s="8"/>
      <c r="D297" s="8"/>
      <c r="E297" s="8"/>
      <c r="F297" s="8"/>
      <c r="G297" s="8"/>
      <c r="H297" s="8"/>
      <c r="I297" s="8"/>
      <c r="J297" s="8"/>
    </row>
    <row r="298" spans="2:10" ht="15">
      <c r="B298" s="8"/>
      <c r="C298" s="8"/>
      <c r="D298" s="8"/>
      <c r="E298" s="8"/>
      <c r="F298" s="8"/>
      <c r="G298" s="8"/>
      <c r="H298" s="8"/>
      <c r="I298" s="8"/>
      <c r="J298" s="8"/>
    </row>
    <row r="299" spans="2:10" ht="15">
      <c r="B299" s="8"/>
      <c r="C299" s="8"/>
      <c r="D299" s="8"/>
      <c r="E299" s="8"/>
      <c r="F299" s="8"/>
      <c r="G299" s="8"/>
      <c r="H299" s="8"/>
      <c r="I299" s="8"/>
      <c r="J299" s="8"/>
    </row>
    <row r="300" spans="2:10" ht="15">
      <c r="B300" s="8"/>
      <c r="C300" s="8"/>
      <c r="D300" s="8"/>
      <c r="E300" s="8"/>
      <c r="F300" s="8"/>
      <c r="G300" s="8"/>
      <c r="H300" s="8"/>
      <c r="I300" s="8"/>
      <c r="J300" s="8"/>
    </row>
    <row r="301" spans="2:10" ht="15">
      <c r="B301" s="8"/>
      <c r="C301" s="8"/>
      <c r="D301" s="8"/>
      <c r="E301" s="8"/>
      <c r="F301" s="8"/>
      <c r="G301" s="8"/>
      <c r="H301" s="8"/>
      <c r="I301" s="8"/>
      <c r="J301" s="8"/>
    </row>
    <row r="302" spans="2:10" ht="15">
      <c r="B302" s="8"/>
      <c r="C302" s="8"/>
      <c r="D302" s="8"/>
      <c r="E302" s="8"/>
      <c r="F302" s="8"/>
      <c r="G302" s="8"/>
      <c r="H302" s="8"/>
      <c r="I302" s="8"/>
      <c r="J302" s="8"/>
    </row>
    <row r="303" spans="2:10" ht="15">
      <c r="B303" s="8"/>
      <c r="C303" s="8"/>
      <c r="D303" s="8"/>
      <c r="E303" s="8"/>
      <c r="F303" s="8"/>
      <c r="G303" s="8"/>
      <c r="H303" s="8"/>
      <c r="I303" s="8"/>
      <c r="J303" s="8"/>
    </row>
    <row r="304" spans="2:10" ht="15">
      <c r="B304" s="8"/>
      <c r="C304" s="8"/>
      <c r="D304" s="8"/>
      <c r="E304" s="8"/>
      <c r="F304" s="8"/>
      <c r="G304" s="8"/>
      <c r="H304" s="8"/>
      <c r="I304" s="8"/>
      <c r="J304" s="8"/>
    </row>
    <row r="305" spans="2:10" ht="15">
      <c r="B305" s="8"/>
      <c r="C305" s="8"/>
      <c r="D305" s="8"/>
      <c r="E305" s="8"/>
      <c r="F305" s="8"/>
      <c r="G305" s="8"/>
      <c r="H305" s="8"/>
      <c r="I305" s="8"/>
      <c r="J305" s="8"/>
    </row>
    <row r="306" spans="2:10" ht="15">
      <c r="B306" s="8"/>
      <c r="C306" s="8"/>
      <c r="D306" s="8"/>
      <c r="E306" s="8"/>
      <c r="F306" s="8"/>
      <c r="G306" s="8"/>
      <c r="H306" s="8"/>
      <c r="I306" s="8"/>
      <c r="J306" s="8"/>
    </row>
    <row r="307" spans="2:10" ht="15">
      <c r="B307" s="8"/>
      <c r="C307" s="8"/>
      <c r="D307" s="8"/>
      <c r="E307" s="8"/>
      <c r="F307" s="8"/>
      <c r="G307" s="8"/>
      <c r="H307" s="8"/>
      <c r="I307" s="8"/>
      <c r="J307" s="8"/>
    </row>
    <row r="308" spans="2:10" ht="15">
      <c r="B308" s="8"/>
      <c r="C308" s="8"/>
      <c r="D308" s="8"/>
      <c r="E308" s="8"/>
      <c r="F308" s="8"/>
      <c r="G308" s="8"/>
      <c r="H308" s="8"/>
      <c r="I308" s="8"/>
      <c r="J308" s="8"/>
    </row>
    <row r="309" spans="2:10" ht="15">
      <c r="B309" s="8"/>
      <c r="C309" s="8"/>
      <c r="D309" s="8"/>
      <c r="E309" s="8"/>
      <c r="F309" s="8"/>
      <c r="G309" s="8"/>
      <c r="H309" s="8"/>
      <c r="I309" s="8"/>
      <c r="J309" s="8"/>
    </row>
    <row r="310" spans="2:10" ht="15">
      <c r="B310" s="8"/>
      <c r="C310" s="8"/>
      <c r="D310" s="8"/>
      <c r="E310" s="8"/>
      <c r="F310" s="8"/>
      <c r="G310" s="8"/>
      <c r="H310" s="8"/>
      <c r="I310" s="8"/>
      <c r="J310" s="8"/>
    </row>
    <row r="311" spans="2:10" ht="15">
      <c r="B311" s="8"/>
      <c r="C311" s="8"/>
      <c r="D311" s="8"/>
      <c r="E311" s="8"/>
      <c r="F311" s="8"/>
      <c r="G311" s="8"/>
      <c r="H311" s="8"/>
      <c r="I311" s="8"/>
      <c r="J311" s="8"/>
    </row>
    <row r="312" spans="2:10" ht="15">
      <c r="B312" s="8"/>
      <c r="C312" s="8"/>
      <c r="D312" s="8"/>
      <c r="E312" s="8"/>
      <c r="F312" s="8"/>
      <c r="G312" s="8"/>
      <c r="H312" s="8"/>
      <c r="I312" s="8"/>
      <c r="J312" s="8"/>
    </row>
    <row r="313" spans="2:10" ht="15">
      <c r="B313" s="8"/>
      <c r="C313" s="8"/>
      <c r="D313" s="8"/>
      <c r="E313" s="8"/>
      <c r="F313" s="8"/>
      <c r="G313" s="8"/>
      <c r="H313" s="8"/>
      <c r="I313" s="8"/>
      <c r="J313" s="8"/>
    </row>
    <row r="314" spans="2:10" ht="15">
      <c r="B314" s="8"/>
      <c r="C314" s="8"/>
      <c r="D314" s="8"/>
      <c r="E314" s="8"/>
      <c r="F314" s="8"/>
      <c r="G314" s="8"/>
      <c r="H314" s="8"/>
      <c r="I314" s="8"/>
      <c r="J314" s="8"/>
    </row>
    <row r="315" spans="2:10" ht="15">
      <c r="B315" s="8"/>
      <c r="C315" s="8"/>
      <c r="D315" s="8"/>
      <c r="E315" s="8"/>
      <c r="F315" s="8"/>
      <c r="G315" s="8"/>
      <c r="H315" s="8"/>
      <c r="I315" s="8"/>
      <c r="J315" s="8"/>
    </row>
  </sheetData>
  <sheetProtection/>
  <mergeCells count="6">
    <mergeCell ref="O3:O4"/>
    <mergeCell ref="B3:F3"/>
    <mergeCell ref="G3:K3"/>
    <mergeCell ref="L3:L4"/>
    <mergeCell ref="M3:M4"/>
    <mergeCell ref="N3:N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России по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Крестинина Елена Алексеевна</dc:creator>
  <cp:keywords/>
  <dc:description/>
  <cp:lastModifiedBy>Мартынова Наталья Валентиновна</cp:lastModifiedBy>
  <cp:lastPrinted>2017-01-17T09:22:48Z</cp:lastPrinted>
  <dcterms:created xsi:type="dcterms:W3CDTF">2017-01-17T08:34:42Z</dcterms:created>
  <dcterms:modified xsi:type="dcterms:W3CDTF">2017-01-26T09:34:03Z</dcterms:modified>
  <cp:category/>
  <cp:version/>
  <cp:contentType/>
  <cp:contentStatus/>
</cp:coreProperties>
</file>