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</sheets>
  <definedNames>
    <definedName name="_xlnm.Print_Area" localSheetId="0">'Тематика вопроса'!$A$1:$U$26</definedName>
  </definedNames>
  <calcPr fullCalcOnLoad="1"/>
</workbook>
</file>

<file path=xl/sharedStrings.xml><?xml version="1.0" encoding="utf-8"?>
<sst xmlns="http://schemas.openxmlformats.org/spreadsheetml/2006/main" count="44" uniqueCount="34">
  <si>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</si>
  <si>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</si>
  <si>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</si>
  <si>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</si>
  <si>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</si>
  <si>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>ВСЕГО ПО ИНСПЕКЦИЯМ: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</si>
  <si>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</si>
  <si>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</si>
  <si>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</si>
  <si>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</si>
  <si>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</si>
  <si>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</si>
  <si>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</si>
  <si>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</si>
  <si>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</si>
  <si>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</si>
  <si>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</si>
  <si>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</si>
  <si>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</si>
  <si>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>ВСЕГО ПО РЕГИОНУ:</t>
  </si>
  <si>
    <t>СЭД</t>
  </si>
  <si>
    <t>СООН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</si>
  <si>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</si>
  <si>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</si>
  <si>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</si>
  <si>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</si>
  <si>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</si>
  <si>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УФНС России по Ярославской области</t>
  </si>
  <si>
    <t>Межрайонная ИФНС России №5 
по Ярославской области</t>
  </si>
  <si>
    <t>Межрайонная ИФНС России №9 
по Ярославской области</t>
  </si>
  <si>
    <t>Межрайонная ИФНС России №3 
по Ярославской области</t>
  </si>
  <si>
    <t>Межрайонная ИФНС России №10 
по Ярославской области</t>
  </si>
  <si>
    <t>Межрайонная ИФНС России №7 
по Ярославской области</t>
  </si>
  <si>
    <t>в Управление Федеральной налоговой службы по Ярославской области и подведомственные  инспекции  за 2 квартал 2022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</si>
</sst>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47" fillId="32" borderId="0" xfId="0" applyFont="1" applyFill="1" applyBorder="1" applyAlignment="1">
      <alignment vertical="center" textRotation="90"/>
    </xf>
    <xf numFmtId="0" fontId="0" fillId="32" borderId="0" xfId="0" applyFill="1" applyAlignment="1">
      <alignment horizontal="center"/>
    </xf>
    <xf numFmtId="0" fontId="2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48" fillId="32" borderId="0" xfId="0" applyFont="1" applyFill="1" applyAlignment="1">
      <alignment wrapText="1"/>
    </xf>
    <xf numFmtId="0" fontId="48" fillId="32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 textRotation="90" wrapText="1"/>
    </xf>
    <xf numFmtId="0" fontId="49" fillId="32" borderId="10" xfId="0" applyFont="1" applyFill="1" applyBorder="1" applyAlignment="1">
      <alignment horizontal="center" vertical="center" textRotation="90" wrapText="1"/>
    </xf>
    <xf numFmtId="0" fontId="5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51" fillId="32" borderId="0" xfId="0" applyFont="1" applyFill="1" applyAlignment="1">
      <alignment/>
    </xf>
    <xf numFmtId="0" fontId="48" fillId="32" borderId="10" xfId="0" applyFont="1" applyFill="1" applyBorder="1" applyAlignment="1">
      <alignment horizontal="center" vertical="center"/>
    </xf>
    <xf numFmtId="0" fontId="52" fillId="32" borderId="10" xfId="0" applyFont="1" applyFill="1" applyBorder="1" applyAlignment="1">
      <alignment horizontal="center" vertical="center"/>
    </xf>
    <xf numFmtId="0" fontId="48" fillId="32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0" fillId="32" borderId="0" xfId="0" applyFont="1" applyFill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left" vertical="top" wrapText="1"/>
    </xf>
    <xf numFmtId="0" fontId="53" fillId="32" borderId="0" xfId="0" applyFont="1" applyFill="1" applyAlignment="1">
      <alignment horizontal="center" vertical="center"/>
    </xf>
    <xf numFmtId="0" fontId="53" fillId="32" borderId="0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textRotation="90"/>
    </xf>
    <xf numFmtId="0" fontId="0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view="pageBreakPreview" zoomScale="71" zoomScaleNormal="55" zoomScaleSheetLayoutView="71" workbookViewId="0" topLeftCell="A4">
      <selection activeCell="D26" sqref="D26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21" width="9.140625" style="2" customWidth="1"/>
    <col min="22" max="23" width="0" style="2" hidden="1" customWidth="1"/>
    <col min="24" max="16384" width="9.140625" style="2" customWidth="1"/>
  </cols>
  <sheetData>
    <row r="1" spans="1:21" ht="72" customHeight="1">
      <c r="A1" s="8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25"/>
      <c r="R1" s="25"/>
      <c r="S1" s="25"/>
      <c r="T1" s="25"/>
      <c r="U1" s="25"/>
    </row>
    <row r="2" spans="1:21" ht="26.25" customHeight="1">
      <c r="A2" s="26" t="s">
        <v>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50.25" customHeight="1">
      <c r="A3" s="27" t="s">
        <v>33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3"/>
    </row>
    <row r="4" spans="1:21" ht="39" customHeight="1">
      <c r="A4" s="28" t="s">
        <v>3</v>
      </c>
      <c r="B4" s="29" t="s">
        <v>0</v>
      </c>
      <c r="C4" s="28" t="s">
        <v>2</v>
      </c>
      <c r="D4" s="28" t="s">
        <v>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30" t="s">
        <v>6</v>
      </c>
    </row>
    <row r="5" spans="1:21" ht="189.75" customHeight="1">
      <c r="A5" s="28"/>
      <c r="B5" s="29"/>
      <c r="C5" s="28"/>
      <c r="D5" s="10" t="s">
        <v>22</v>
      </c>
      <c r="E5" s="11" t="s">
        <v>18</v>
      </c>
      <c r="F5" s="11" t="s">
        <v>17</v>
      </c>
      <c r="G5" s="11" t="s">
        <v>23</v>
      </c>
      <c r="H5" s="11" t="s">
        <v>16</v>
      </c>
      <c r="I5" s="11" t="s">
        <v>15</v>
      </c>
      <c r="J5" s="11" t="s">
        <v>14</v>
      </c>
      <c r="K5" s="11" t="s">
        <v>13</v>
      </c>
      <c r="L5" s="11" t="s">
        <v>12</v>
      </c>
      <c r="M5" s="11" t="s">
        <v>11</v>
      </c>
      <c r="N5" s="11" t="s">
        <v>10</v>
      </c>
      <c r="O5" s="11" t="s">
        <v>9</v>
      </c>
      <c r="P5" s="11" t="s">
        <v>4</v>
      </c>
      <c r="Q5" s="11" t="s">
        <v>24</v>
      </c>
      <c r="R5" s="11" t="s">
        <v>25</v>
      </c>
      <c r="S5" s="11" t="s">
        <v>26</v>
      </c>
      <c r="T5" s="11" t="s">
        <v>7</v>
      </c>
      <c r="U5" s="30"/>
    </row>
    <row r="6" spans="1:21" s="4" customFormat="1" ht="14.25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</row>
    <row r="7" spans="1:23" s="21" customFormat="1" ht="30" customHeight="1">
      <c r="A7" s="14">
        <v>1</v>
      </c>
      <c r="B7" s="15">
        <v>7604</v>
      </c>
      <c r="C7" s="7" t="s">
        <v>28</v>
      </c>
      <c r="D7" s="17">
        <f>D8+D9</f>
        <v>0</v>
      </c>
      <c r="E7" s="17">
        <f aca="true" t="shared" si="0" ref="E7:T7">E8+E9</f>
        <v>12</v>
      </c>
      <c r="F7" s="17">
        <f t="shared" si="0"/>
        <v>33</v>
      </c>
      <c r="G7" s="17">
        <f t="shared" si="0"/>
        <v>79</v>
      </c>
      <c r="H7" s="17">
        <f t="shared" si="0"/>
        <v>864</v>
      </c>
      <c r="I7" s="17">
        <f t="shared" si="0"/>
        <v>390</v>
      </c>
      <c r="J7" s="17">
        <f t="shared" si="0"/>
        <v>153</v>
      </c>
      <c r="K7" s="17">
        <f t="shared" si="0"/>
        <v>2</v>
      </c>
      <c r="L7" s="17">
        <f t="shared" si="0"/>
        <v>11</v>
      </c>
      <c r="M7" s="17">
        <f t="shared" si="0"/>
        <v>11</v>
      </c>
      <c r="N7" s="17">
        <f t="shared" si="0"/>
        <v>65</v>
      </c>
      <c r="O7" s="17">
        <f t="shared" si="0"/>
        <v>2</v>
      </c>
      <c r="P7" s="17">
        <f t="shared" si="0"/>
        <v>7</v>
      </c>
      <c r="Q7" s="17">
        <f t="shared" si="0"/>
        <v>0</v>
      </c>
      <c r="R7" s="17">
        <f t="shared" si="0"/>
        <v>42</v>
      </c>
      <c r="S7" s="17">
        <f t="shared" si="0"/>
        <v>4</v>
      </c>
      <c r="T7" s="17">
        <f t="shared" si="0"/>
        <v>96</v>
      </c>
      <c r="U7" s="17">
        <f aca="true" t="shared" si="1" ref="U7:U22">SUM(D7:T7)</f>
        <v>1771</v>
      </c>
      <c r="V7" s="21">
        <f>V8+V9</f>
        <v>1771</v>
      </c>
      <c r="W7" s="21">
        <f>V7-D7-E7-F7-G7-H7-I7-J7-K7-L7-M7-N7-O7-P7-Q7-R7-S7</f>
        <v>96</v>
      </c>
    </row>
    <row r="8" spans="1:23" s="21" customFormat="1" ht="30" customHeight="1" hidden="1">
      <c r="A8" s="14"/>
      <c r="B8" s="15"/>
      <c r="C8" s="7" t="s">
        <v>20</v>
      </c>
      <c r="D8" s="17">
        <v>0</v>
      </c>
      <c r="E8" s="17">
        <v>7</v>
      </c>
      <c r="F8" s="17">
        <v>17</v>
      </c>
      <c r="G8" s="17">
        <v>40</v>
      </c>
      <c r="H8" s="17">
        <v>179</v>
      </c>
      <c r="I8" s="17">
        <v>357</v>
      </c>
      <c r="J8" s="17">
        <v>97</v>
      </c>
      <c r="K8" s="17">
        <v>1</v>
      </c>
      <c r="L8" s="17">
        <v>10</v>
      </c>
      <c r="M8" s="17">
        <v>0</v>
      </c>
      <c r="N8" s="17">
        <v>35</v>
      </c>
      <c r="O8" s="17">
        <v>1</v>
      </c>
      <c r="P8" s="17">
        <v>5</v>
      </c>
      <c r="Q8" s="17">
        <v>0</v>
      </c>
      <c r="R8" s="17">
        <v>21</v>
      </c>
      <c r="S8" s="17">
        <v>2</v>
      </c>
      <c r="T8" s="17">
        <v>73</v>
      </c>
      <c r="U8" s="17">
        <f t="shared" si="1"/>
        <v>845</v>
      </c>
      <c r="V8" s="21">
        <v>845</v>
      </c>
      <c r="W8" s="21">
        <f aca="true" t="shared" si="2" ref="W8:W25">V8-D8-E8-F8-G8-H8-I8-J8-K8-L8-M8-N8-O8-P8-Q8-R8-S8</f>
        <v>73</v>
      </c>
    </row>
    <row r="9" spans="1:23" s="21" customFormat="1" ht="30" customHeight="1" hidden="1">
      <c r="A9" s="14"/>
      <c r="B9" s="15"/>
      <c r="C9" s="7" t="s">
        <v>21</v>
      </c>
      <c r="D9" s="17">
        <v>0</v>
      </c>
      <c r="E9" s="17">
        <v>5</v>
      </c>
      <c r="F9" s="17">
        <v>16</v>
      </c>
      <c r="G9" s="17">
        <v>39</v>
      </c>
      <c r="H9" s="17">
        <v>685</v>
      </c>
      <c r="I9" s="17">
        <v>33</v>
      </c>
      <c r="J9" s="17">
        <v>56</v>
      </c>
      <c r="K9" s="17">
        <v>1</v>
      </c>
      <c r="L9" s="17">
        <v>1</v>
      </c>
      <c r="M9" s="17">
        <v>11</v>
      </c>
      <c r="N9" s="17">
        <v>30</v>
      </c>
      <c r="O9" s="17">
        <v>1</v>
      </c>
      <c r="P9" s="17">
        <v>2</v>
      </c>
      <c r="Q9" s="17">
        <v>0</v>
      </c>
      <c r="R9" s="17">
        <v>21</v>
      </c>
      <c r="S9" s="17">
        <v>2</v>
      </c>
      <c r="T9" s="17">
        <v>23</v>
      </c>
      <c r="U9" s="17">
        <f t="shared" si="1"/>
        <v>926</v>
      </c>
      <c r="V9" s="21">
        <v>926</v>
      </c>
      <c r="W9" s="21">
        <f t="shared" si="2"/>
        <v>23</v>
      </c>
    </row>
    <row r="10" spans="1:23" s="21" customFormat="1" ht="30" customHeight="1">
      <c r="A10" s="14">
        <v>2</v>
      </c>
      <c r="B10" s="15">
        <v>7606</v>
      </c>
      <c r="C10" s="7" t="s">
        <v>29</v>
      </c>
      <c r="D10" s="17">
        <f>D11+D12</f>
        <v>0</v>
      </c>
      <c r="E10" s="17">
        <f aca="true" t="shared" si="3" ref="E10:T10">E11+E12</f>
        <v>23</v>
      </c>
      <c r="F10" s="17">
        <f t="shared" si="3"/>
        <v>64</v>
      </c>
      <c r="G10" s="17">
        <f t="shared" si="3"/>
        <v>132</v>
      </c>
      <c r="H10" s="17">
        <f t="shared" si="3"/>
        <v>1282</v>
      </c>
      <c r="I10" s="17">
        <f t="shared" si="3"/>
        <v>45</v>
      </c>
      <c r="J10" s="17">
        <f t="shared" si="3"/>
        <v>182</v>
      </c>
      <c r="K10" s="17">
        <f t="shared" si="3"/>
        <v>4</v>
      </c>
      <c r="L10" s="17">
        <f t="shared" si="3"/>
        <v>79</v>
      </c>
      <c r="M10" s="17">
        <f t="shared" si="3"/>
        <v>1</v>
      </c>
      <c r="N10" s="17">
        <f t="shared" si="3"/>
        <v>206</v>
      </c>
      <c r="O10" s="17">
        <f t="shared" si="3"/>
        <v>0</v>
      </c>
      <c r="P10" s="17">
        <f t="shared" si="3"/>
        <v>57</v>
      </c>
      <c r="Q10" s="17">
        <f t="shared" si="3"/>
        <v>0</v>
      </c>
      <c r="R10" s="17">
        <f t="shared" si="3"/>
        <v>21</v>
      </c>
      <c r="S10" s="17">
        <f t="shared" si="3"/>
        <v>9</v>
      </c>
      <c r="T10" s="17">
        <f t="shared" si="3"/>
        <v>378</v>
      </c>
      <c r="U10" s="17">
        <f t="shared" si="1"/>
        <v>2483</v>
      </c>
      <c r="V10" s="21">
        <f>V11+V12</f>
        <v>2483</v>
      </c>
      <c r="W10" s="21">
        <f t="shared" si="2"/>
        <v>378</v>
      </c>
    </row>
    <row r="11" spans="1:23" s="21" customFormat="1" ht="30" customHeight="1" hidden="1">
      <c r="A11" s="14"/>
      <c r="B11" s="15"/>
      <c r="C11" s="7" t="s">
        <v>20</v>
      </c>
      <c r="D11" s="17">
        <v>0</v>
      </c>
      <c r="E11" s="17">
        <v>10</v>
      </c>
      <c r="F11" s="17">
        <v>31</v>
      </c>
      <c r="G11" s="17">
        <v>59</v>
      </c>
      <c r="H11" s="17">
        <v>291</v>
      </c>
      <c r="I11" s="17">
        <v>30</v>
      </c>
      <c r="J11" s="17">
        <v>121</v>
      </c>
      <c r="K11" s="17">
        <v>3</v>
      </c>
      <c r="L11" s="17">
        <v>75</v>
      </c>
      <c r="M11" s="17">
        <v>0</v>
      </c>
      <c r="N11" s="17">
        <v>153</v>
      </c>
      <c r="O11" s="17">
        <v>0</v>
      </c>
      <c r="P11" s="17">
        <v>36</v>
      </c>
      <c r="Q11" s="17">
        <v>0</v>
      </c>
      <c r="R11" s="17">
        <v>10</v>
      </c>
      <c r="S11" s="17">
        <v>9</v>
      </c>
      <c r="T11" s="17">
        <v>308</v>
      </c>
      <c r="U11" s="17">
        <f t="shared" si="1"/>
        <v>1136</v>
      </c>
      <c r="V11" s="21">
        <v>1136</v>
      </c>
      <c r="W11" s="21">
        <f t="shared" si="2"/>
        <v>308</v>
      </c>
    </row>
    <row r="12" spans="1:23" s="21" customFormat="1" ht="30" customHeight="1" hidden="1">
      <c r="A12" s="14"/>
      <c r="B12" s="15"/>
      <c r="C12" s="7" t="s">
        <v>21</v>
      </c>
      <c r="D12" s="17">
        <v>0</v>
      </c>
      <c r="E12" s="17">
        <v>13</v>
      </c>
      <c r="F12" s="17">
        <v>33</v>
      </c>
      <c r="G12" s="17">
        <v>73</v>
      </c>
      <c r="H12" s="17">
        <v>991</v>
      </c>
      <c r="I12" s="17">
        <v>15</v>
      </c>
      <c r="J12" s="17">
        <v>61</v>
      </c>
      <c r="K12" s="17">
        <v>1</v>
      </c>
      <c r="L12" s="17">
        <v>4</v>
      </c>
      <c r="M12" s="17">
        <v>1</v>
      </c>
      <c r="N12" s="17">
        <v>53</v>
      </c>
      <c r="O12" s="17">
        <v>0</v>
      </c>
      <c r="P12" s="17">
        <v>21</v>
      </c>
      <c r="Q12" s="17">
        <v>0</v>
      </c>
      <c r="R12" s="17">
        <v>11</v>
      </c>
      <c r="S12" s="17">
        <v>0</v>
      </c>
      <c r="T12" s="17">
        <v>70</v>
      </c>
      <c r="U12" s="17">
        <f t="shared" si="1"/>
        <v>1347</v>
      </c>
      <c r="V12" s="21">
        <v>1347</v>
      </c>
      <c r="W12" s="21">
        <f t="shared" si="2"/>
        <v>70</v>
      </c>
    </row>
    <row r="13" spans="1:23" s="21" customFormat="1" ht="30" customHeight="1">
      <c r="A13" s="14">
        <v>3</v>
      </c>
      <c r="B13" s="15">
        <v>7610</v>
      </c>
      <c r="C13" s="7" t="s">
        <v>30</v>
      </c>
      <c r="D13" s="17">
        <f>D14+D15</f>
        <v>0</v>
      </c>
      <c r="E13" s="17">
        <f aca="true" t="shared" si="4" ref="E13:T13">E14+E15</f>
        <v>26</v>
      </c>
      <c r="F13" s="17">
        <f t="shared" si="4"/>
        <v>60</v>
      </c>
      <c r="G13" s="17">
        <f t="shared" si="4"/>
        <v>56</v>
      </c>
      <c r="H13" s="17">
        <f t="shared" si="4"/>
        <v>748</v>
      </c>
      <c r="I13" s="17">
        <f t="shared" si="4"/>
        <v>119</v>
      </c>
      <c r="J13" s="17">
        <f t="shared" si="4"/>
        <v>108</v>
      </c>
      <c r="K13" s="17">
        <f t="shared" si="4"/>
        <v>5</v>
      </c>
      <c r="L13" s="17">
        <f t="shared" si="4"/>
        <v>4</v>
      </c>
      <c r="M13" s="17">
        <f t="shared" si="4"/>
        <v>3</v>
      </c>
      <c r="N13" s="17">
        <f t="shared" si="4"/>
        <v>0</v>
      </c>
      <c r="O13" s="17">
        <f t="shared" si="4"/>
        <v>0</v>
      </c>
      <c r="P13" s="17">
        <f t="shared" si="4"/>
        <v>13</v>
      </c>
      <c r="Q13" s="17">
        <f t="shared" si="4"/>
        <v>0</v>
      </c>
      <c r="R13" s="17">
        <f t="shared" si="4"/>
        <v>52</v>
      </c>
      <c r="S13" s="17">
        <f t="shared" si="4"/>
        <v>4</v>
      </c>
      <c r="T13" s="17">
        <f t="shared" si="4"/>
        <v>205</v>
      </c>
      <c r="U13" s="17">
        <f t="shared" si="1"/>
        <v>1403</v>
      </c>
      <c r="V13" s="21">
        <f>V14+V15</f>
        <v>1403</v>
      </c>
      <c r="W13" s="21">
        <f t="shared" si="2"/>
        <v>205</v>
      </c>
    </row>
    <row r="14" spans="1:23" s="21" customFormat="1" ht="30" customHeight="1" hidden="1">
      <c r="A14" s="14"/>
      <c r="B14" s="15"/>
      <c r="C14" s="7" t="s">
        <v>20</v>
      </c>
      <c r="D14" s="17">
        <v>0</v>
      </c>
      <c r="E14" s="17">
        <v>13</v>
      </c>
      <c r="F14" s="17">
        <v>31</v>
      </c>
      <c r="G14" s="17">
        <v>30</v>
      </c>
      <c r="H14" s="17">
        <v>146</v>
      </c>
      <c r="I14" s="17">
        <v>106</v>
      </c>
      <c r="J14" s="17">
        <v>45</v>
      </c>
      <c r="K14" s="17">
        <v>5</v>
      </c>
      <c r="L14" s="17">
        <v>4</v>
      </c>
      <c r="M14" s="17">
        <v>0</v>
      </c>
      <c r="N14" s="17">
        <v>0</v>
      </c>
      <c r="O14" s="17">
        <v>0</v>
      </c>
      <c r="P14" s="17">
        <v>4</v>
      </c>
      <c r="Q14" s="17">
        <v>0</v>
      </c>
      <c r="R14" s="17">
        <v>23</v>
      </c>
      <c r="S14" s="17">
        <v>4</v>
      </c>
      <c r="T14" s="17">
        <v>94</v>
      </c>
      <c r="U14" s="17">
        <f t="shared" si="1"/>
        <v>505</v>
      </c>
      <c r="V14" s="21">
        <v>505</v>
      </c>
      <c r="W14" s="21">
        <f t="shared" si="2"/>
        <v>94</v>
      </c>
    </row>
    <row r="15" spans="1:23" s="21" customFormat="1" ht="30" customHeight="1" hidden="1">
      <c r="A15" s="14"/>
      <c r="B15" s="15"/>
      <c r="C15" s="7" t="s">
        <v>21</v>
      </c>
      <c r="D15" s="17">
        <v>0</v>
      </c>
      <c r="E15" s="17">
        <v>13</v>
      </c>
      <c r="F15" s="17">
        <v>29</v>
      </c>
      <c r="G15" s="17">
        <v>26</v>
      </c>
      <c r="H15" s="17">
        <v>602</v>
      </c>
      <c r="I15" s="17">
        <v>13</v>
      </c>
      <c r="J15" s="17">
        <v>63</v>
      </c>
      <c r="K15" s="17">
        <v>0</v>
      </c>
      <c r="L15" s="17">
        <v>0</v>
      </c>
      <c r="M15" s="17">
        <v>3</v>
      </c>
      <c r="N15" s="17">
        <v>0</v>
      </c>
      <c r="O15" s="17">
        <v>0</v>
      </c>
      <c r="P15" s="17">
        <v>9</v>
      </c>
      <c r="Q15" s="17">
        <v>0</v>
      </c>
      <c r="R15" s="17">
        <v>29</v>
      </c>
      <c r="S15" s="17">
        <v>0</v>
      </c>
      <c r="T15" s="17">
        <v>111</v>
      </c>
      <c r="U15" s="17">
        <f t="shared" si="1"/>
        <v>898</v>
      </c>
      <c r="V15" s="21">
        <v>898</v>
      </c>
      <c r="W15" s="21">
        <f t="shared" si="2"/>
        <v>111</v>
      </c>
    </row>
    <row r="16" spans="1:23" s="21" customFormat="1" ht="30" customHeight="1">
      <c r="A16" s="14">
        <v>4</v>
      </c>
      <c r="B16" s="15">
        <v>7627</v>
      </c>
      <c r="C16" s="7" t="s">
        <v>32</v>
      </c>
      <c r="D16" s="17">
        <f>D17+D18</f>
        <v>0</v>
      </c>
      <c r="E16" s="17">
        <f aca="true" t="shared" si="5" ref="E16:T16">E17+E18</f>
        <v>42</v>
      </c>
      <c r="F16" s="17">
        <f t="shared" si="5"/>
        <v>37</v>
      </c>
      <c r="G16" s="17">
        <f t="shared" si="5"/>
        <v>61</v>
      </c>
      <c r="H16" s="17">
        <f t="shared" si="5"/>
        <v>492</v>
      </c>
      <c r="I16" s="17">
        <f t="shared" si="5"/>
        <v>268</v>
      </c>
      <c r="J16" s="17">
        <f t="shared" si="5"/>
        <v>133</v>
      </c>
      <c r="K16" s="17">
        <f t="shared" si="5"/>
        <v>7</v>
      </c>
      <c r="L16" s="17">
        <f t="shared" si="5"/>
        <v>4</v>
      </c>
      <c r="M16" s="17">
        <f t="shared" si="5"/>
        <v>9</v>
      </c>
      <c r="N16" s="17">
        <f t="shared" si="5"/>
        <v>2</v>
      </c>
      <c r="O16" s="17">
        <f t="shared" si="5"/>
        <v>42</v>
      </c>
      <c r="P16" s="17">
        <f t="shared" si="5"/>
        <v>13</v>
      </c>
      <c r="Q16" s="17">
        <f t="shared" si="5"/>
        <v>0</v>
      </c>
      <c r="R16" s="17">
        <f t="shared" si="5"/>
        <v>42</v>
      </c>
      <c r="S16" s="17">
        <f t="shared" si="5"/>
        <v>1</v>
      </c>
      <c r="T16" s="17">
        <f t="shared" si="5"/>
        <v>142</v>
      </c>
      <c r="U16" s="17">
        <f t="shared" si="1"/>
        <v>1295</v>
      </c>
      <c r="V16" s="21">
        <f>V17+V18</f>
        <v>1295</v>
      </c>
      <c r="W16" s="21">
        <f t="shared" si="2"/>
        <v>142</v>
      </c>
    </row>
    <row r="17" spans="1:23" s="21" customFormat="1" ht="30" customHeight="1" hidden="1">
      <c r="A17" s="14"/>
      <c r="B17" s="15"/>
      <c r="C17" s="7" t="s">
        <v>20</v>
      </c>
      <c r="D17" s="17">
        <v>0</v>
      </c>
      <c r="E17" s="17">
        <v>31</v>
      </c>
      <c r="F17" s="17">
        <v>17</v>
      </c>
      <c r="G17" s="17">
        <v>42</v>
      </c>
      <c r="H17" s="17">
        <v>90</v>
      </c>
      <c r="I17" s="17">
        <v>233</v>
      </c>
      <c r="J17" s="17">
        <v>86</v>
      </c>
      <c r="K17" s="17">
        <v>7</v>
      </c>
      <c r="L17" s="17">
        <v>4</v>
      </c>
      <c r="M17" s="17">
        <v>0</v>
      </c>
      <c r="N17" s="17">
        <v>0</v>
      </c>
      <c r="O17" s="17">
        <v>33</v>
      </c>
      <c r="P17" s="17">
        <v>2</v>
      </c>
      <c r="Q17" s="17">
        <v>0</v>
      </c>
      <c r="R17" s="17">
        <v>15</v>
      </c>
      <c r="S17" s="17">
        <v>1</v>
      </c>
      <c r="T17" s="17">
        <v>73</v>
      </c>
      <c r="U17" s="17">
        <f t="shared" si="1"/>
        <v>634</v>
      </c>
      <c r="V17" s="21">
        <v>634</v>
      </c>
      <c r="W17" s="21">
        <f t="shared" si="2"/>
        <v>73</v>
      </c>
    </row>
    <row r="18" spans="1:23" s="21" customFormat="1" ht="30" customHeight="1" hidden="1">
      <c r="A18" s="14"/>
      <c r="B18" s="15"/>
      <c r="C18" s="7" t="s">
        <v>21</v>
      </c>
      <c r="D18" s="17">
        <v>0</v>
      </c>
      <c r="E18" s="17">
        <v>11</v>
      </c>
      <c r="F18" s="17">
        <v>20</v>
      </c>
      <c r="G18" s="17">
        <v>19</v>
      </c>
      <c r="H18" s="17">
        <v>402</v>
      </c>
      <c r="I18" s="17">
        <v>35</v>
      </c>
      <c r="J18" s="17">
        <v>47</v>
      </c>
      <c r="K18" s="17">
        <v>0</v>
      </c>
      <c r="L18" s="17">
        <v>0</v>
      </c>
      <c r="M18" s="17">
        <v>9</v>
      </c>
      <c r="N18" s="17">
        <v>2</v>
      </c>
      <c r="O18" s="17">
        <v>9</v>
      </c>
      <c r="P18" s="17">
        <v>11</v>
      </c>
      <c r="Q18" s="17">
        <v>0</v>
      </c>
      <c r="R18" s="17">
        <v>27</v>
      </c>
      <c r="S18" s="17">
        <v>0</v>
      </c>
      <c r="T18" s="17">
        <v>69</v>
      </c>
      <c r="U18" s="17">
        <f t="shared" si="1"/>
        <v>661</v>
      </c>
      <c r="V18" s="21">
        <v>661</v>
      </c>
      <c r="W18" s="21">
        <f t="shared" si="2"/>
        <v>69</v>
      </c>
    </row>
    <row r="19" spans="1:23" s="21" customFormat="1" ht="30" customHeight="1">
      <c r="A19" s="14">
        <v>5</v>
      </c>
      <c r="B19" s="15">
        <v>7628</v>
      </c>
      <c r="C19" s="7" t="s">
        <v>31</v>
      </c>
      <c r="D19" s="17">
        <f>D20+D21</f>
        <v>0</v>
      </c>
      <c r="E19" s="17">
        <f aca="true" t="shared" si="6" ref="E19:T19">E20+E21</f>
        <v>9</v>
      </c>
      <c r="F19" s="17">
        <f t="shared" si="6"/>
        <v>21</v>
      </c>
      <c r="G19" s="17">
        <f t="shared" si="6"/>
        <v>12</v>
      </c>
      <c r="H19" s="17">
        <f t="shared" si="6"/>
        <v>534</v>
      </c>
      <c r="I19" s="17">
        <f t="shared" si="6"/>
        <v>98</v>
      </c>
      <c r="J19" s="17">
        <f t="shared" si="6"/>
        <v>1172</v>
      </c>
      <c r="K19" s="17">
        <f t="shared" si="6"/>
        <v>0</v>
      </c>
      <c r="L19" s="17">
        <f t="shared" si="6"/>
        <v>7</v>
      </c>
      <c r="M19" s="17">
        <f t="shared" si="6"/>
        <v>48</v>
      </c>
      <c r="N19" s="17">
        <f t="shared" si="6"/>
        <v>46</v>
      </c>
      <c r="O19" s="17">
        <f t="shared" si="6"/>
        <v>0</v>
      </c>
      <c r="P19" s="17">
        <f t="shared" si="6"/>
        <v>5</v>
      </c>
      <c r="Q19" s="17">
        <f t="shared" si="6"/>
        <v>0</v>
      </c>
      <c r="R19" s="17">
        <f t="shared" si="6"/>
        <v>1</v>
      </c>
      <c r="S19" s="17">
        <f t="shared" si="6"/>
        <v>0</v>
      </c>
      <c r="T19" s="17">
        <f t="shared" si="6"/>
        <v>142</v>
      </c>
      <c r="U19" s="17">
        <f t="shared" si="1"/>
        <v>2095</v>
      </c>
      <c r="V19" s="21">
        <f>V20+V21</f>
        <v>2095</v>
      </c>
      <c r="W19" s="21">
        <f t="shared" si="2"/>
        <v>142</v>
      </c>
    </row>
    <row r="20" spans="1:23" ht="30" customHeight="1" hidden="1">
      <c r="A20" s="14"/>
      <c r="B20" s="15"/>
      <c r="C20" s="7" t="s">
        <v>20</v>
      </c>
      <c r="D20" s="17">
        <v>0</v>
      </c>
      <c r="E20" s="17">
        <v>2</v>
      </c>
      <c r="F20" s="17">
        <v>4</v>
      </c>
      <c r="G20" s="17">
        <v>0</v>
      </c>
      <c r="H20" s="17">
        <v>101</v>
      </c>
      <c r="I20" s="17">
        <v>86</v>
      </c>
      <c r="J20" s="17">
        <v>971</v>
      </c>
      <c r="K20" s="17">
        <v>0</v>
      </c>
      <c r="L20" s="17">
        <v>6</v>
      </c>
      <c r="M20" s="17">
        <v>0</v>
      </c>
      <c r="N20" s="17">
        <v>30</v>
      </c>
      <c r="O20" s="17">
        <v>0</v>
      </c>
      <c r="P20" s="17">
        <v>2</v>
      </c>
      <c r="Q20" s="17">
        <v>0</v>
      </c>
      <c r="R20" s="17">
        <v>0</v>
      </c>
      <c r="S20" s="17">
        <v>0</v>
      </c>
      <c r="T20" s="17">
        <v>32</v>
      </c>
      <c r="U20" s="17">
        <f t="shared" si="1"/>
        <v>1234</v>
      </c>
      <c r="V20" s="2">
        <v>1234</v>
      </c>
      <c r="W20" s="2">
        <f t="shared" si="2"/>
        <v>32</v>
      </c>
    </row>
    <row r="21" spans="1:23" ht="30" customHeight="1" hidden="1">
      <c r="A21" s="1"/>
      <c r="B21" s="6"/>
      <c r="C21" s="7" t="s">
        <v>21</v>
      </c>
      <c r="D21" s="20">
        <v>0</v>
      </c>
      <c r="E21" s="20">
        <v>7</v>
      </c>
      <c r="F21" s="20">
        <v>17</v>
      </c>
      <c r="G21" s="20">
        <v>12</v>
      </c>
      <c r="H21" s="20">
        <v>433</v>
      </c>
      <c r="I21" s="20">
        <v>12</v>
      </c>
      <c r="J21" s="20">
        <v>201</v>
      </c>
      <c r="K21" s="20">
        <v>0</v>
      </c>
      <c r="L21" s="20">
        <v>1</v>
      </c>
      <c r="M21" s="20">
        <v>48</v>
      </c>
      <c r="N21" s="20">
        <v>16</v>
      </c>
      <c r="O21" s="20">
        <v>0</v>
      </c>
      <c r="P21" s="20">
        <v>3</v>
      </c>
      <c r="Q21" s="20">
        <v>0</v>
      </c>
      <c r="R21" s="20">
        <v>1</v>
      </c>
      <c r="S21" s="20">
        <v>0</v>
      </c>
      <c r="T21" s="20">
        <v>110</v>
      </c>
      <c r="U21" s="20">
        <f t="shared" si="1"/>
        <v>861</v>
      </c>
      <c r="V21" s="2">
        <v>861</v>
      </c>
      <c r="W21" s="2">
        <f t="shared" si="2"/>
        <v>110</v>
      </c>
    </row>
    <row r="22" spans="1:23" s="16" customFormat="1" ht="30" customHeight="1">
      <c r="A22" s="22" t="s">
        <v>5</v>
      </c>
      <c r="B22" s="23"/>
      <c r="C22" s="24"/>
      <c r="D22" s="18">
        <f>D7+D10+D13+D16+D19</f>
        <v>0</v>
      </c>
      <c r="E22" s="18">
        <f aca="true" t="shared" si="7" ref="E22:T22">E7+E10+E13+E16+E19</f>
        <v>112</v>
      </c>
      <c r="F22" s="18">
        <f t="shared" si="7"/>
        <v>215</v>
      </c>
      <c r="G22" s="18">
        <f t="shared" si="7"/>
        <v>340</v>
      </c>
      <c r="H22" s="18">
        <f t="shared" si="7"/>
        <v>3920</v>
      </c>
      <c r="I22" s="18">
        <f t="shared" si="7"/>
        <v>920</v>
      </c>
      <c r="J22" s="18">
        <f t="shared" si="7"/>
        <v>1748</v>
      </c>
      <c r="K22" s="18">
        <f t="shared" si="7"/>
        <v>18</v>
      </c>
      <c r="L22" s="18">
        <f t="shared" si="7"/>
        <v>105</v>
      </c>
      <c r="M22" s="18">
        <f t="shared" si="7"/>
        <v>72</v>
      </c>
      <c r="N22" s="18">
        <f t="shared" si="7"/>
        <v>319</v>
      </c>
      <c r="O22" s="18">
        <f t="shared" si="7"/>
        <v>44</v>
      </c>
      <c r="P22" s="18">
        <f t="shared" si="7"/>
        <v>95</v>
      </c>
      <c r="Q22" s="18">
        <f t="shared" si="7"/>
        <v>0</v>
      </c>
      <c r="R22" s="18">
        <f t="shared" si="7"/>
        <v>158</v>
      </c>
      <c r="S22" s="18">
        <f t="shared" si="7"/>
        <v>18</v>
      </c>
      <c r="T22" s="18">
        <f t="shared" si="7"/>
        <v>963</v>
      </c>
      <c r="U22" s="18">
        <f t="shared" si="1"/>
        <v>9047</v>
      </c>
      <c r="V22" s="16">
        <f>V7+V10+V13+V16+V19</f>
        <v>9047</v>
      </c>
      <c r="W22" s="2">
        <f>V22-D22-E22-F22-G22-H22-I22-J22-K22-L22-M22-N22-O22-P22-Q22-R22-S22</f>
        <v>963</v>
      </c>
    </row>
    <row r="23" spans="1:23" s="21" customFormat="1" ht="30.75" customHeight="1">
      <c r="A23" s="31"/>
      <c r="B23" s="15">
        <v>7600</v>
      </c>
      <c r="C23" s="7" t="s">
        <v>27</v>
      </c>
      <c r="D23" s="19">
        <f>D24+D25</f>
        <v>25</v>
      </c>
      <c r="E23" s="19">
        <f aca="true" t="shared" si="8" ref="E23:T23">E24+E25</f>
        <v>4</v>
      </c>
      <c r="F23" s="19">
        <f t="shared" si="8"/>
        <v>6</v>
      </c>
      <c r="G23" s="19">
        <f t="shared" si="8"/>
        <v>3</v>
      </c>
      <c r="H23" s="19">
        <f t="shared" si="8"/>
        <v>59</v>
      </c>
      <c r="I23" s="19">
        <f t="shared" si="8"/>
        <v>7</v>
      </c>
      <c r="J23" s="19">
        <f t="shared" si="8"/>
        <v>22</v>
      </c>
      <c r="K23" s="19">
        <f t="shared" si="8"/>
        <v>34</v>
      </c>
      <c r="L23" s="19">
        <f t="shared" si="8"/>
        <v>198</v>
      </c>
      <c r="M23" s="19">
        <f t="shared" si="8"/>
        <v>0</v>
      </c>
      <c r="N23" s="19">
        <f t="shared" si="8"/>
        <v>3</v>
      </c>
      <c r="O23" s="19">
        <f t="shared" si="8"/>
        <v>125</v>
      </c>
      <c r="P23" s="19">
        <f t="shared" si="8"/>
        <v>4</v>
      </c>
      <c r="Q23" s="19">
        <f t="shared" si="8"/>
        <v>4</v>
      </c>
      <c r="R23" s="19">
        <f t="shared" si="8"/>
        <v>6</v>
      </c>
      <c r="S23" s="19">
        <f t="shared" si="8"/>
        <v>63</v>
      </c>
      <c r="T23" s="19">
        <f t="shared" si="8"/>
        <v>80</v>
      </c>
      <c r="U23" s="17">
        <f>SUM(D23:T23)</f>
        <v>643</v>
      </c>
      <c r="V23" s="21">
        <f>V24+V25</f>
        <v>643</v>
      </c>
      <c r="W23" s="21">
        <f t="shared" si="2"/>
        <v>80</v>
      </c>
    </row>
    <row r="24" spans="1:23" ht="33" customHeight="1" hidden="1">
      <c r="A24" s="13"/>
      <c r="B24" s="15"/>
      <c r="C24" s="7" t="s">
        <v>20</v>
      </c>
      <c r="D24" s="19">
        <v>25</v>
      </c>
      <c r="E24" s="19">
        <v>4</v>
      </c>
      <c r="F24" s="19">
        <v>6</v>
      </c>
      <c r="G24" s="19">
        <v>2</v>
      </c>
      <c r="H24" s="19">
        <v>55</v>
      </c>
      <c r="I24" s="19">
        <v>7</v>
      </c>
      <c r="J24" s="19">
        <v>21</v>
      </c>
      <c r="K24" s="19">
        <v>33</v>
      </c>
      <c r="L24" s="19">
        <v>197</v>
      </c>
      <c r="M24" s="19">
        <v>0</v>
      </c>
      <c r="N24" s="19">
        <v>2</v>
      </c>
      <c r="O24" s="19">
        <v>124</v>
      </c>
      <c r="P24" s="19">
        <v>4</v>
      </c>
      <c r="Q24" s="19">
        <v>4</v>
      </c>
      <c r="R24" s="19">
        <v>5</v>
      </c>
      <c r="S24" s="19">
        <v>62</v>
      </c>
      <c r="T24" s="19">
        <v>73</v>
      </c>
      <c r="U24" s="17">
        <f>SUM(D24:T24)</f>
        <v>624</v>
      </c>
      <c r="V24" s="2">
        <v>624</v>
      </c>
      <c r="W24" s="2">
        <f t="shared" si="2"/>
        <v>73</v>
      </c>
    </row>
    <row r="25" spans="1:23" ht="33" customHeight="1" hidden="1">
      <c r="A25" s="5"/>
      <c r="B25" s="6"/>
      <c r="C25" s="7" t="s">
        <v>21</v>
      </c>
      <c r="D25" s="19">
        <v>0</v>
      </c>
      <c r="E25" s="19">
        <v>0</v>
      </c>
      <c r="F25" s="19">
        <v>0</v>
      </c>
      <c r="G25" s="19">
        <v>1</v>
      </c>
      <c r="H25" s="19">
        <v>4</v>
      </c>
      <c r="I25" s="19">
        <v>0</v>
      </c>
      <c r="J25" s="19">
        <v>1</v>
      </c>
      <c r="K25" s="19">
        <v>1</v>
      </c>
      <c r="L25" s="19">
        <v>1</v>
      </c>
      <c r="M25" s="19">
        <v>0</v>
      </c>
      <c r="N25" s="19">
        <v>1</v>
      </c>
      <c r="O25" s="19">
        <v>1</v>
      </c>
      <c r="P25" s="19">
        <v>0</v>
      </c>
      <c r="Q25" s="19">
        <v>0</v>
      </c>
      <c r="R25" s="19">
        <v>1</v>
      </c>
      <c r="S25" s="19">
        <v>1</v>
      </c>
      <c r="T25" s="19">
        <v>7</v>
      </c>
      <c r="U25" s="17">
        <f>SUM(D25:T25)</f>
        <v>19</v>
      </c>
      <c r="V25" s="16">
        <v>19</v>
      </c>
      <c r="W25" s="2">
        <f t="shared" si="2"/>
        <v>7</v>
      </c>
    </row>
    <row r="26" spans="1:23" s="16" customFormat="1" ht="30" customHeight="1">
      <c r="A26" s="22" t="s">
        <v>19</v>
      </c>
      <c r="B26" s="23"/>
      <c r="C26" s="24"/>
      <c r="D26" s="18">
        <f>D22+D23</f>
        <v>25</v>
      </c>
      <c r="E26" s="18">
        <f aca="true" t="shared" si="9" ref="E26:T26">E22+E23</f>
        <v>116</v>
      </c>
      <c r="F26" s="18">
        <f t="shared" si="9"/>
        <v>221</v>
      </c>
      <c r="G26" s="18">
        <f t="shared" si="9"/>
        <v>343</v>
      </c>
      <c r="H26" s="18">
        <f t="shared" si="9"/>
        <v>3979</v>
      </c>
      <c r="I26" s="18">
        <f t="shared" si="9"/>
        <v>927</v>
      </c>
      <c r="J26" s="18">
        <f t="shared" si="9"/>
        <v>1770</v>
      </c>
      <c r="K26" s="18">
        <f t="shared" si="9"/>
        <v>52</v>
      </c>
      <c r="L26" s="18">
        <f t="shared" si="9"/>
        <v>303</v>
      </c>
      <c r="M26" s="18">
        <f t="shared" si="9"/>
        <v>72</v>
      </c>
      <c r="N26" s="18">
        <f t="shared" si="9"/>
        <v>322</v>
      </c>
      <c r="O26" s="18">
        <f t="shared" si="9"/>
        <v>169</v>
      </c>
      <c r="P26" s="18">
        <f t="shared" si="9"/>
        <v>99</v>
      </c>
      <c r="Q26" s="18">
        <f t="shared" si="9"/>
        <v>4</v>
      </c>
      <c r="R26" s="18">
        <f t="shared" si="9"/>
        <v>164</v>
      </c>
      <c r="S26" s="18">
        <f t="shared" si="9"/>
        <v>81</v>
      </c>
      <c r="T26" s="18">
        <f t="shared" si="9"/>
        <v>1043</v>
      </c>
      <c r="U26" s="18">
        <f>SUM(D26:T26)</f>
        <v>9690</v>
      </c>
      <c r="V26" s="2"/>
      <c r="W26" s="2"/>
    </row>
  </sheetData>
  <sheetProtection/>
  <mergeCells count="10">
    <mergeCell ref="A22:C22"/>
    <mergeCell ref="A26:C26"/>
    <mergeCell ref="Q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2022-07-20T15:26:54Z</dcterms:modified>
  <cp:category/>
  <cp:version/>
  <cp:contentType/>
  <cp:contentStatus/>
</cp:coreProperties>
</file>