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1" activeTab="9"/>
  </bookViews>
  <sheets>
    <sheet name="Титульный лист" sheetId="1" r:id="rId1"/>
    <sheet name="Раздел I" sheetId="2" r:id="rId2"/>
    <sheet name="Справочно I к Разделу I" sheetId="3" r:id="rId3"/>
    <sheet name="Раздел II" sheetId="4" r:id="rId4"/>
    <sheet name="Раздел III" sheetId="5" r:id="rId5"/>
    <sheet name="Справочно I к Разделу III" sheetId="6" r:id="rId6"/>
    <sheet name="Справочно II к Разделу III" sheetId="7" r:id="rId7"/>
    <sheet name="Раздел IV" sheetId="8" r:id="rId8"/>
    <sheet name="Справочно I к Разделу IV" sheetId="9" r:id="rId9"/>
    <sheet name="Раздел V" sheetId="10" r:id="rId10"/>
  </sheets>
  <definedNames>
    <definedName name="_xlnm.Print_Area" localSheetId="1">'Раздел I'!$A$1:$P$40</definedName>
    <definedName name="_xlnm.Print_Area" localSheetId="3">'Раздел II'!$A$1:$C$16</definedName>
    <definedName name="_xlnm.Print_Area" localSheetId="4">'Раздел III'!$A$1:$E$18</definedName>
    <definedName name="_xlnm.Print_Area" localSheetId="7">'Раздел IV'!$A$1:$E$25</definedName>
    <definedName name="_xlnm.Print_Area" localSheetId="9">'Раздел V'!$A$1:$N$21</definedName>
    <definedName name="_xlnm.Print_Area" localSheetId="2">'Справочно I к Разделу I'!$A$1:$C$31</definedName>
    <definedName name="_xlnm.Print_Area" localSheetId="5">'Справочно I к Разделу III'!$A$1:$D$31</definedName>
    <definedName name="_xlnm.Print_Area" localSheetId="8">'Справочно I к Разделу IV'!$A$1:$D$14</definedName>
    <definedName name="_xlnm.Print_Area" localSheetId="6">'Справочно II к Разделу III'!$A$1:$F$39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<sst xmlns="http://schemas.openxmlformats.org/spreadsheetml/2006/main" count="427" uniqueCount="211">
  <si>
    <t>ОТЧЕТНОСТЬ ФЕДЕРАЛЬНОЙ НАЛОГОВОЙ СЛУЖБЫ</t>
  </si>
  <si>
    <t>ОТЧЕТ
О РЕЗУЛЬТАТАХ КОНТРОЛЬНОЙ РАБОТЫ НАЛОГОВЫХ ОРГАНОВ
по состоянию на 01.01.2023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</si>
  <si>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</si>
  <si>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</si>
  <si>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</si>
  <si>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</si>
  <si>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</si>
  <si>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</si>
  <si>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</si>
  <si>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</si>
  <si>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</si>
  <si>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</si>
  <si>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</si>
  <si>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</si>
  <si>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</si>
  <si>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</si>
  <si>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</si>
  <si>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</si>
  <si>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</si>
  <si>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</si>
  <si>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</si>
  <si>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</si>
  <si>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</si>
  <si>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</si>
  <si>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</si>
  <si>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</si>
  <si>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</si>
  <si>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</si>
  <si>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</si>
  <si>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</si>
  <si>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</si>
  <si>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</si>
  <si>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</si>
  <si>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</si>
  <si>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</si>
  <si>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</si>
  <si>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</si>
  <si>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</si>
  <si>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</si>
  <si>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</si>
  <si>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</si>
  <si>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</si>
  <si>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</si>
  <si>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</si>
  <si>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</si>
  <si>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</si>
  <si>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</si>
  <si>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</si>
  <si>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</si>
  <si>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</si>
  <si>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</si>
  <si>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</si>
  <si>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</si>
  <si>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</si>
  <si>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</si>
  <si>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</si>
  <si>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</si>
  <si>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</si>
  <si>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</si>
  <si>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</si>
  <si>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</si>
  <si>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</si>
  <si>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</si>
  <si>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</si>
  <si>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</si>
  <si>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</si>
  <si>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</si>
  <si>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</si>
  <si>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</si>
  <si>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</si>
  <si>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</si>
  <si>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</si>
  <si>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</si>
  <si>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</si>
  <si>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</si>
  <si>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</si>
  <si>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</si>
  <si>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</si>
  <si>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</si>
  <si>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</si>
  <si>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</si>
  <si>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</si>
  <si>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</si>
  <si>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</si>
  <si>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</si>
  <si>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</si>
  <si>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</si>
  <si>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</si>
  <si>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</si>
  <si>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</si>
  <si>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</si>
  <si>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</si>
  <si>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</si>
  <si>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</si>
  <si>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</si>
  <si>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</si>
  <si>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</si>
  <si>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</si>
  <si>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</si>
  <si>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</si>
  <si>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</si>
  <si>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</si>
  <si>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</si>
  <si>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</si>
  <si>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</si>
  <si>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</si>
  <si>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</si>
  <si>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</si>
  <si>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</si>
  <si>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</si>
  <si>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</si>
  <si>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</si>
  <si>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II.
Меры административной ответственности, принятые к нарушителям законодательства о налогах и сборах</t>
  </si>
  <si>
    <t>Количество, единиц</t>
  </si>
  <si>
    <t>Количество протоколов об административных правонарушениях в области налогов и сборов,  (статьи 15.3 - 15.9, 15.11 КОАП РФ)</t>
  </si>
  <si>
    <t>составленных в связи с нарушением срока постановки на учет в налоговом органе (ст. 15.3 КОАП РФ)</t>
  </si>
  <si>
    <t>составленных в связи с нарушением срока представления сведений об открытии и о закрытии счета в кредитной организации (ст. 15.4 КОАП РФ)</t>
  </si>
  <si>
    <t>составленных в связи с нарушением срока представления налоговой декларации (расчета по страховым взносам) (ст. 15.5 КОАП РФ)</t>
  </si>
  <si>
    <t>составленных в связи с непредставлением (несообщением) сведений, необходимых для осуществления налогового контроля (ст. 15.6 КОАП РФ)</t>
  </si>
  <si>
    <t>составленных в связи с нарушением порядка открытия счета налогоплательщиков (ст. 15.7 КОАП РФ)</t>
  </si>
  <si>
    <t>составленных в связи с нарушением срока исполнения поручения и перечислении налога(сбора), страхового взноса, пеней, штрафа (ст. 15.8 КОАП РФ)</t>
  </si>
  <si>
    <t>составленных в связи с неисполнением банком решения о приостановлении операций по счетам налогоплательщика, плательщика сбора, плательщика страхового взноса или налогового агента (ст. 15.9 КОАП РФ)</t>
  </si>
  <si>
    <t>составленных в связи с грубым нарушением требований к бухгалтерскому учету, в том числе к бухгалтерской (финансовой) отчетности (ст. 15.11 КОАП РФ)</t>
  </si>
  <si>
    <t>Количество протоколов об административных правонарушениях против порядка управления, составленных в отношении должностных лиц организации (статья 19.7.6 КОАП РФ), единиц</t>
  </si>
  <si>
    <t>Раздел III.
Сведения об организации и проведении камеральных и выездных проверок</t>
  </si>
  <si>
    <t>Дополнительно начислено платежей (включая налоговые санкции и пени), тыс.рублей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</si>
  <si>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</si>
  <si>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</si>
  <si>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</si>
  <si>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</si>
  <si>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</si>
  <si>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</si>
  <si>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</si>
  <si>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</si>
  <si>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</si>
  <si>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</si>
  <si>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</si>
  <si>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</si>
  <si>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</si>
  <si>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</si>
  <si>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</si>
  <si>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</si>
  <si>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</si>
  <si>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</si>
  <si>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</si>
  <si>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</si>
  <si>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</si>
  <si>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</si>
  <si>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</si>
  <si>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</si>
  <si>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</si>
  <si>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</si>
  <si>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</si>
  <si>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</si>
  <si>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</si>
  <si>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</si>
  <si>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</si>
  <si>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</si>
  <si>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</si>
  <si>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</si>
  <si>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</si>
  <si>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</si>
  <si>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</si>
  <si>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</si>
  <si>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</si>
  <si>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</si>
  <si>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</si>
  <si>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</si>
  <si>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</si>
  <si>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</si>
  <si>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</si>
  <si>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</si>
  <si>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</si>
  <si>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</si>
  <si>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</si>
  <si>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</si>
  <si>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</si>
  <si>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</si>
  <si>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</si>
  <si>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</si>
  <si>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</si>
  <si>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</si>
  <si>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</si>
  <si>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2022 году</t>
  </si>
  <si>
    <t>в 2021 году</t>
  </si>
  <si>
    <t>в 2020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</si>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</sst>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3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Fill="1" applyAlignment="1">
      <alignment/>
    </xf>
    <xf numFmtId="3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21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21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22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23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24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24" t="s">
        <v>0</v>
      </c>
      <c r="C2" s="24"/>
      <c r="D2" s="24"/>
      <c r="E2" s="24"/>
      <c r="F2" s="24"/>
      <c r="G2" s="24"/>
      <c r="H2" s="24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5" t="s">
        <v>1</v>
      </c>
      <c r="C4" s="25"/>
      <c r="D4" s="25"/>
      <c r="E4" s="25"/>
      <c r="F4" s="25"/>
      <c r="G4" s="25"/>
      <c r="H4" s="25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5" t="s">
        <v>3</v>
      </c>
      <c r="D6" s="25"/>
      <c r="E6" s="25"/>
      <c r="F6" s="7"/>
      <c r="G6" s="6" t="s">
        <v>4</v>
      </c>
      <c r="H6" s="6" t="s">
        <v>5</v>
      </c>
      <c r="I6" s="3"/>
    </row>
    <row r="7" spans="1:9" ht="147" customHeight="1">
      <c r="A7" s="2"/>
      <c r="B7" s="26" t="s">
        <v>6</v>
      </c>
      <c r="C7" s="26" t="s">
        <v>7</v>
      </c>
      <c r="D7" s="26"/>
      <c r="E7" s="26"/>
      <c r="F7" s="7"/>
      <c r="G7" s="26" t="s">
        <v>8</v>
      </c>
      <c r="H7" s="26"/>
      <c r="I7" s="3"/>
    </row>
    <row r="8" spans="1:9" ht="120" customHeight="1">
      <c r="A8" s="2"/>
      <c r="B8" s="26"/>
      <c r="C8" s="26"/>
      <c r="D8" s="26"/>
      <c r="E8" s="26"/>
      <c r="F8" s="7"/>
      <c r="G8" s="26"/>
      <c r="H8" s="26"/>
      <c r="I8" s="3"/>
    </row>
    <row r="9" spans="1:9" ht="119.25" customHeight="1">
      <c r="A9" s="2"/>
      <c r="B9" s="26"/>
      <c r="C9" s="26"/>
      <c r="D9" s="26"/>
      <c r="E9" s="26"/>
      <c r="F9" s="7"/>
      <c r="G9" s="26"/>
      <c r="H9" s="26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7"/>
      <c r="C11" s="27"/>
      <c r="D11" s="6" t="s">
        <v>9</v>
      </c>
      <c r="E11" s="28" t="s">
        <v>10</v>
      </c>
      <c r="F11" s="28"/>
      <c r="G11" s="28"/>
      <c r="H11" s="28"/>
      <c r="I11" s="3"/>
    </row>
    <row r="12" spans="1:9" ht="63.75" customHeight="1">
      <c r="A12" s="2"/>
      <c r="B12" s="26" t="s">
        <v>11</v>
      </c>
      <c r="C12" s="26"/>
      <c r="D12" s="8" t="s">
        <v>12</v>
      </c>
      <c r="E12" s="26" t="s">
        <v>13</v>
      </c>
      <c r="F12" s="26"/>
      <c r="G12" s="26"/>
      <c r="H12" s="26"/>
      <c r="I12" s="3"/>
    </row>
    <row r="13" spans="1:9" ht="75" customHeight="1">
      <c r="A13" s="2"/>
      <c r="B13" s="27" t="s">
        <v>14</v>
      </c>
      <c r="C13" s="27"/>
      <c r="D13" s="8" t="s">
        <v>15</v>
      </c>
      <c r="E13" s="26" t="s">
        <v>16</v>
      </c>
      <c r="F13" s="26"/>
      <c r="G13" s="26"/>
      <c r="H13" s="26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24"/>
      <c r="C15" s="24"/>
      <c r="D15" s="24"/>
      <c r="E15" s="24"/>
      <c r="F15" s="24"/>
      <c r="G15" s="24"/>
      <c r="H15" s="24"/>
    </row>
  </sheetData>
  <sheetProtection/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1">
      <selection activeCell="K23" sqref="K23"/>
    </sheetView>
  </sheetViews>
  <sheetFormatPr defaultColWidth="9.140625" defaultRowHeight="12.75"/>
  <cols>
    <col min="1" max="1" width="0.9921875" style="0" customWidth="1"/>
    <col min="3" max="3" width="0.9921875" style="0" customWidth="1"/>
    <col min="4" max="4" width="12.140625" style="0" customWidth="1"/>
    <col min="5" max="5" width="0.9921875" style="0" customWidth="1"/>
    <col min="6" max="6" width="7.140625" style="0" customWidth="1"/>
    <col min="7" max="7" width="19.28125" style="0" customWidth="1"/>
    <col min="8" max="8" width="2.00390625" style="0" customWidth="1"/>
    <col min="9" max="9" width="0.9921875" style="0" customWidth="1"/>
    <col min="10" max="10" width="4.140625" style="0" customWidth="1"/>
    <col min="11" max="11" width="19.140625" style="21" customWidth="1"/>
    <col min="12" max="12" width="6.140625" style="21" customWidth="1"/>
    <col min="13" max="13" width="12.140625" style="21" customWidth="1"/>
    <col min="14" max="14" width="0.9921875" style="21" customWidth="1"/>
    <col min="15" max="15" width="9.140625" style="21" customWidth="1"/>
  </cols>
  <sheetData>
    <row r="1" spans="1:14" ht="57.75" customHeight="1">
      <c r="A1" s="29" t="s">
        <v>201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0.5" customHeight="1">
      <c r="A3" s="30" t="s">
        <v>84</v>
      </c>
      <c r="B3" s="30"/>
      <c r="C3" s="30"/>
      <c r="D3" s="30"/>
      <c r="E3" s="30"/>
      <c r="F3" s="30"/>
      <c r="G3" s="30"/>
      <c r="H3" s="30" t="s">
        <v>18</v>
      </c>
      <c r="I3" s="30"/>
      <c r="J3" s="30"/>
      <c r="K3" s="11" t="s">
        <v>127</v>
      </c>
      <c r="L3" s="30" t="s">
        <v>202</v>
      </c>
      <c r="M3" s="30"/>
      <c r="N3" s="30"/>
    </row>
    <row r="4" spans="1:14" ht="16.5" customHeight="1">
      <c r="A4" s="30" t="s">
        <v>33</v>
      </c>
      <c r="B4" s="30"/>
      <c r="C4" s="30"/>
      <c r="D4" s="30"/>
      <c r="E4" s="30"/>
      <c r="F4" s="30"/>
      <c r="G4" s="30"/>
      <c r="H4" s="30" t="s">
        <v>34</v>
      </c>
      <c r="I4" s="30"/>
      <c r="J4" s="30"/>
      <c r="K4" s="11" t="s">
        <v>35</v>
      </c>
      <c r="L4" s="30" t="s">
        <v>36</v>
      </c>
      <c r="M4" s="30"/>
      <c r="N4" s="30"/>
    </row>
    <row r="5" spans="1:14" ht="29.25" customHeight="1">
      <c r="A5" s="32" t="s">
        <v>203</v>
      </c>
      <c r="B5" s="32"/>
      <c r="C5" s="32"/>
      <c r="D5" s="32"/>
      <c r="E5" s="32"/>
      <c r="F5" s="32"/>
      <c r="G5" s="32"/>
      <c r="H5" s="33">
        <v>5010</v>
      </c>
      <c r="I5" s="33"/>
      <c r="J5" s="33"/>
      <c r="K5" s="14">
        <v>247</v>
      </c>
      <c r="L5" s="34">
        <v>6</v>
      </c>
      <c r="M5" s="34"/>
      <c r="N5" s="34"/>
    </row>
    <row r="6" spans="1:14" ht="28.5" customHeight="1">
      <c r="A6" s="32" t="s">
        <v>204</v>
      </c>
      <c r="B6" s="32"/>
      <c r="C6" s="32"/>
      <c r="D6" s="32"/>
      <c r="E6" s="32"/>
      <c r="F6" s="32"/>
      <c r="G6" s="32"/>
      <c r="H6" s="33">
        <v>5020</v>
      </c>
      <c r="I6" s="33"/>
      <c r="J6" s="33"/>
      <c r="K6" s="14">
        <v>12</v>
      </c>
      <c r="L6" s="34">
        <v>1</v>
      </c>
      <c r="M6" s="34"/>
      <c r="N6" s="34"/>
    </row>
    <row r="7" spans="1:14" ht="40.5" customHeight="1">
      <c r="A7" s="32" t="s">
        <v>205</v>
      </c>
      <c r="B7" s="32"/>
      <c r="C7" s="32"/>
      <c r="D7" s="32"/>
      <c r="E7" s="32"/>
      <c r="F7" s="32"/>
      <c r="G7" s="32"/>
      <c r="H7" s="33">
        <v>5030</v>
      </c>
      <c r="I7" s="33"/>
      <c r="J7" s="33"/>
      <c r="K7" s="14">
        <v>56969</v>
      </c>
      <c r="L7" s="34">
        <v>2579</v>
      </c>
      <c r="M7" s="34"/>
      <c r="N7" s="34"/>
    </row>
    <row r="8" spans="1:14" ht="40.5" customHeight="1">
      <c r="A8" s="32" t="s">
        <v>206</v>
      </c>
      <c r="B8" s="32"/>
      <c r="C8" s="32"/>
      <c r="D8" s="32"/>
      <c r="E8" s="32"/>
      <c r="F8" s="32"/>
      <c r="G8" s="32"/>
      <c r="H8" s="33">
        <v>5044</v>
      </c>
      <c r="I8" s="33"/>
      <c r="J8" s="33"/>
      <c r="K8" s="14">
        <v>0</v>
      </c>
      <c r="L8" s="34">
        <v>0</v>
      </c>
      <c r="M8" s="34"/>
      <c r="N8" s="34"/>
    </row>
    <row r="9" spans="1:14" ht="62.25" customHeight="1">
      <c r="A9" s="32" t="s">
        <v>207</v>
      </c>
      <c r="B9" s="32"/>
      <c r="C9" s="32"/>
      <c r="D9" s="32"/>
      <c r="E9" s="32"/>
      <c r="F9" s="32"/>
      <c r="G9" s="32"/>
      <c r="H9" s="33">
        <v>5045</v>
      </c>
      <c r="I9" s="33"/>
      <c r="J9" s="33"/>
      <c r="K9" s="14">
        <v>0</v>
      </c>
      <c r="L9" s="34">
        <v>0</v>
      </c>
      <c r="M9" s="34"/>
      <c r="N9" s="34"/>
    </row>
    <row r="10" spans="1:14" ht="17.25" customHeight="1">
      <c r="A10" s="35" t="s">
        <v>196</v>
      </c>
      <c r="B10" s="35"/>
      <c r="C10" s="35"/>
      <c r="D10" s="35"/>
      <c r="E10" s="35"/>
      <c r="F10" s="35"/>
      <c r="G10" s="35"/>
      <c r="H10" s="36">
        <v>5046</v>
      </c>
      <c r="I10" s="36"/>
      <c r="J10" s="36"/>
      <c r="K10" s="18">
        <v>0</v>
      </c>
      <c r="L10" s="37">
        <v>0</v>
      </c>
      <c r="M10" s="37"/>
      <c r="N10" s="37"/>
    </row>
    <row r="11" spans="1:14" ht="39.75" customHeight="1">
      <c r="A11" s="32" t="s">
        <v>208</v>
      </c>
      <c r="B11" s="32"/>
      <c r="C11" s="32"/>
      <c r="D11" s="32"/>
      <c r="E11" s="32"/>
      <c r="F11" s="32"/>
      <c r="G11" s="32"/>
      <c r="H11" s="33">
        <v>5049</v>
      </c>
      <c r="I11" s="33"/>
      <c r="J11" s="33"/>
      <c r="K11" s="14">
        <v>0</v>
      </c>
      <c r="L11" s="34">
        <v>0</v>
      </c>
      <c r="M11" s="34"/>
      <c r="N11" s="34"/>
    </row>
    <row r="12" spans="1:14" ht="63" customHeight="1">
      <c r="A12" s="32" t="s">
        <v>209</v>
      </c>
      <c r="B12" s="32"/>
      <c r="C12" s="32"/>
      <c r="D12" s="32"/>
      <c r="E12" s="32"/>
      <c r="F12" s="32"/>
      <c r="G12" s="32"/>
      <c r="H12" s="33">
        <v>5050</v>
      </c>
      <c r="I12" s="33"/>
      <c r="J12" s="33"/>
      <c r="K12" s="14">
        <v>0</v>
      </c>
      <c r="L12" s="34">
        <v>0</v>
      </c>
      <c r="M12" s="34"/>
      <c r="N12" s="34"/>
    </row>
    <row r="13" spans="1:14" ht="16.5" customHeight="1">
      <c r="A13" s="35" t="s">
        <v>196</v>
      </c>
      <c r="B13" s="35"/>
      <c r="C13" s="35"/>
      <c r="D13" s="35"/>
      <c r="E13" s="35"/>
      <c r="F13" s="35"/>
      <c r="G13" s="35"/>
      <c r="H13" s="36">
        <v>5051</v>
      </c>
      <c r="I13" s="36"/>
      <c r="J13" s="36"/>
      <c r="K13" s="18">
        <v>0</v>
      </c>
      <c r="L13" s="37">
        <v>0</v>
      </c>
      <c r="M13" s="37"/>
      <c r="N13" s="37"/>
    </row>
    <row r="14" spans="1:14" ht="40.5" customHeight="1">
      <c r="A14" s="32" t="s">
        <v>210</v>
      </c>
      <c r="B14" s="32"/>
      <c r="C14" s="32"/>
      <c r="D14" s="32"/>
      <c r="E14" s="32"/>
      <c r="F14" s="32"/>
      <c r="G14" s="32"/>
      <c r="H14" s="33">
        <v>5070</v>
      </c>
      <c r="I14" s="33"/>
      <c r="J14" s="33"/>
      <c r="K14" s="14">
        <v>0</v>
      </c>
      <c r="L14" s="34">
        <v>0</v>
      </c>
      <c r="M14" s="34"/>
      <c r="N14" s="34"/>
    </row>
    <row r="15" spans="1:14" ht="17.25" customHeight="1">
      <c r="A15" s="35" t="s">
        <v>196</v>
      </c>
      <c r="B15" s="35"/>
      <c r="C15" s="35"/>
      <c r="D15" s="35"/>
      <c r="E15" s="35"/>
      <c r="F15" s="35"/>
      <c r="G15" s="35"/>
      <c r="H15" s="36">
        <v>5071</v>
      </c>
      <c r="I15" s="36"/>
      <c r="J15" s="36"/>
      <c r="K15" s="18">
        <v>0</v>
      </c>
      <c r="L15" s="37">
        <v>0</v>
      </c>
      <c r="M15" s="37"/>
      <c r="N15" s="37"/>
    </row>
    <row r="16" spans="1:14" ht="16.5" customHeight="1">
      <c r="A16" s="44" t="s">
        <v>111</v>
      </c>
      <c r="B16" s="44"/>
      <c r="C16" s="44"/>
      <c r="D16" s="44"/>
      <c r="E16" s="44"/>
      <c r="F16" s="44"/>
      <c r="G16" s="44"/>
      <c r="H16" s="45">
        <v>5100</v>
      </c>
      <c r="I16" s="45"/>
      <c r="J16" s="45"/>
      <c r="K16" s="46">
        <f>SUM(K5:K15)</f>
        <v>57228</v>
      </c>
      <c r="L16" s="47">
        <v>2586</v>
      </c>
      <c r="M16" s="48"/>
      <c r="N16" s="49"/>
    </row>
    <row r="17" spans="1:15" s="41" customFormat="1" ht="29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2:15" s="41" customFormat="1" ht="16.5" customHeight="1">
      <c r="B18" s="19"/>
      <c r="D18" s="19"/>
      <c r="F18" s="19"/>
      <c r="J18" s="38"/>
      <c r="K18" s="38"/>
      <c r="L18" s="38"/>
      <c r="M18" s="40"/>
      <c r="N18" s="40"/>
      <c r="O18" s="40"/>
    </row>
    <row r="19" spans="4:15" s="41" customFormat="1" ht="11.25" customHeight="1">
      <c r="D19" s="39"/>
      <c r="K19" s="40"/>
      <c r="L19" s="40"/>
      <c r="M19" s="40"/>
      <c r="N19" s="40"/>
      <c r="O19" s="40"/>
    </row>
    <row r="20" spans="2:15" s="41" customFormat="1" ht="17.25" customHeight="1">
      <c r="B20" s="42"/>
      <c r="C20" s="42"/>
      <c r="D20" s="42"/>
      <c r="E20" s="42"/>
      <c r="F20" s="42"/>
      <c r="G20" s="42"/>
      <c r="H20" s="42"/>
      <c r="J20" s="42"/>
      <c r="K20" s="42"/>
      <c r="L20" s="42"/>
      <c r="M20" s="42"/>
      <c r="N20" s="40"/>
      <c r="O20" s="40"/>
    </row>
    <row r="21" spans="2:15" s="41" customFormat="1" ht="16.5" customHeight="1">
      <c r="B21" s="43"/>
      <c r="C21" s="43"/>
      <c r="D21" s="43"/>
      <c r="E21" s="43"/>
      <c r="F21" s="43"/>
      <c r="G21" s="43"/>
      <c r="H21" s="43"/>
      <c r="J21" s="43"/>
      <c r="K21" s="43"/>
      <c r="L21" s="43"/>
      <c r="M21" s="43"/>
      <c r="N21" s="40"/>
      <c r="O21" s="40"/>
    </row>
  </sheetData>
  <sheetProtection/>
  <mergeCells count="48">
    <mergeCell ref="J18:L18"/>
    <mergeCell ref="B20:H20"/>
    <mergeCell ref="J20:M20"/>
    <mergeCell ref="B21:H21"/>
    <mergeCell ref="J21:M21"/>
    <mergeCell ref="A15:G15"/>
    <mergeCell ref="H15:J15"/>
    <mergeCell ref="L15:N15"/>
    <mergeCell ref="A16:G16"/>
    <mergeCell ref="H16:J16"/>
    <mergeCell ref="L16:N16"/>
    <mergeCell ref="A13:G13"/>
    <mergeCell ref="H13:J13"/>
    <mergeCell ref="L13:N13"/>
    <mergeCell ref="A14:G14"/>
    <mergeCell ref="H14:J14"/>
    <mergeCell ref="L14:N14"/>
    <mergeCell ref="A11:G11"/>
    <mergeCell ref="H11:J11"/>
    <mergeCell ref="L11:N11"/>
    <mergeCell ref="A12:G12"/>
    <mergeCell ref="H12:J12"/>
    <mergeCell ref="L12:N12"/>
    <mergeCell ref="A9:G9"/>
    <mergeCell ref="H9:J9"/>
    <mergeCell ref="L9:N9"/>
    <mergeCell ref="A10:G10"/>
    <mergeCell ref="H10:J10"/>
    <mergeCell ref="L10:N10"/>
    <mergeCell ref="A7:G7"/>
    <mergeCell ref="H7:J7"/>
    <mergeCell ref="L7:N7"/>
    <mergeCell ref="A8:G8"/>
    <mergeCell ref="H8:J8"/>
    <mergeCell ref="L8:N8"/>
    <mergeCell ref="A5:G5"/>
    <mergeCell ref="H5:J5"/>
    <mergeCell ref="L5:N5"/>
    <mergeCell ref="A6:G6"/>
    <mergeCell ref="H6:J6"/>
    <mergeCell ref="L6:N6"/>
    <mergeCell ref="A1:N1"/>
    <mergeCell ref="A3:G3"/>
    <mergeCell ref="H3:J3"/>
    <mergeCell ref="L3:N3"/>
    <mergeCell ref="A4:G4"/>
    <mergeCell ref="H4:J4"/>
    <mergeCell ref="L4:N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1" sqref="H11"/>
    </sheetView>
  </sheetViews>
  <sheetFormatPr defaultColWidth="9.140625" defaultRowHeight="12.75"/>
  <cols>
    <col min="1" max="1" width="38.421875" style="21" customWidth="1"/>
    <col min="2" max="2" width="8.140625" style="21" customWidth="1"/>
    <col min="3" max="4" width="23.28125" style="21" customWidth="1"/>
    <col min="5" max="5" width="23.421875" style="21" customWidth="1"/>
    <col min="6" max="13" width="23.28125" style="21" customWidth="1"/>
    <col min="14" max="14" width="22.421875" style="21" customWidth="1"/>
    <col min="15" max="16" width="22.28125" style="21" customWidth="1"/>
    <col min="17" max="16384" width="9.140625" style="21" customWidth="1"/>
  </cols>
  <sheetData>
    <row r="1" spans="1:16" ht="51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8.5" customHeight="1">
      <c r="A3" s="30"/>
      <c r="B3" s="30" t="s">
        <v>18</v>
      </c>
      <c r="C3" s="30" t="s">
        <v>19</v>
      </c>
      <c r="D3" s="30"/>
      <c r="E3" s="30" t="s">
        <v>20</v>
      </c>
      <c r="F3" s="30"/>
      <c r="G3" s="30" t="s">
        <v>21</v>
      </c>
      <c r="H3" s="30"/>
      <c r="I3" s="30"/>
      <c r="J3" s="30"/>
      <c r="K3" s="30"/>
      <c r="L3" s="30"/>
      <c r="M3" s="30"/>
      <c r="N3" s="30" t="s">
        <v>22</v>
      </c>
      <c r="O3" s="30" t="s">
        <v>23</v>
      </c>
      <c r="P3" s="30"/>
    </row>
    <row r="4" spans="1:16" ht="22.5" customHeight="1">
      <c r="A4" s="30"/>
      <c r="B4" s="30"/>
      <c r="C4" s="30" t="s">
        <v>24</v>
      </c>
      <c r="D4" s="30" t="s">
        <v>25</v>
      </c>
      <c r="E4" s="30" t="s">
        <v>24</v>
      </c>
      <c r="F4" s="30" t="s">
        <v>25</v>
      </c>
      <c r="G4" s="30" t="s">
        <v>24</v>
      </c>
      <c r="H4" s="30" t="s">
        <v>26</v>
      </c>
      <c r="I4" s="30"/>
      <c r="J4" s="30"/>
      <c r="K4" s="30" t="s">
        <v>27</v>
      </c>
      <c r="L4" s="30"/>
      <c r="M4" s="30"/>
      <c r="N4" s="30"/>
      <c r="O4" s="30" t="s">
        <v>28</v>
      </c>
      <c r="P4" s="30" t="s">
        <v>29</v>
      </c>
    </row>
    <row r="5" spans="1:16" ht="41.25" customHeight="1">
      <c r="A5" s="30"/>
      <c r="B5" s="30"/>
      <c r="C5" s="30"/>
      <c r="D5" s="30"/>
      <c r="E5" s="30"/>
      <c r="F5" s="30"/>
      <c r="G5" s="30"/>
      <c r="H5" s="11" t="s">
        <v>30</v>
      </c>
      <c r="I5" s="11" t="s">
        <v>31</v>
      </c>
      <c r="J5" s="11" t="s">
        <v>32</v>
      </c>
      <c r="K5" s="11" t="s">
        <v>30</v>
      </c>
      <c r="L5" s="11" t="s">
        <v>31</v>
      </c>
      <c r="M5" s="11" t="s">
        <v>32</v>
      </c>
      <c r="N5" s="30"/>
      <c r="O5" s="30"/>
      <c r="P5" s="30"/>
    </row>
    <row r="6" spans="1:16" ht="16.5" customHeight="1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1" t="s">
        <v>43</v>
      </c>
      <c r="L6" s="11" t="s">
        <v>44</v>
      </c>
      <c r="M6" s="11" t="s">
        <v>45</v>
      </c>
      <c r="N6" s="11" t="s">
        <v>46</v>
      </c>
      <c r="O6" s="11" t="s">
        <v>47</v>
      </c>
      <c r="P6" s="11" t="s">
        <v>48</v>
      </c>
    </row>
    <row r="7" spans="1:16" ht="29.25" customHeight="1">
      <c r="A7" s="12" t="s">
        <v>49</v>
      </c>
      <c r="B7" s="13">
        <v>1000</v>
      </c>
      <c r="C7" s="11" t="s">
        <v>50</v>
      </c>
      <c r="D7" s="11" t="s">
        <v>50</v>
      </c>
      <c r="E7" s="11" t="s">
        <v>50</v>
      </c>
      <c r="F7" s="11" t="s">
        <v>50</v>
      </c>
      <c r="G7" s="14">
        <f>SUM(H7:M7)</f>
        <v>1136491</v>
      </c>
      <c r="H7" s="14">
        <v>42325</v>
      </c>
      <c r="I7" s="14">
        <v>26749</v>
      </c>
      <c r="J7" s="14">
        <v>8401</v>
      </c>
      <c r="K7" s="14">
        <f>K9+K38</f>
        <v>856066</v>
      </c>
      <c r="L7" s="14">
        <f>L9+L38</f>
        <v>13665</v>
      </c>
      <c r="M7" s="14">
        <f>M9+M38+M39</f>
        <v>189285</v>
      </c>
      <c r="N7" s="14">
        <v>691</v>
      </c>
      <c r="O7" s="14">
        <v>0</v>
      </c>
      <c r="P7" s="14">
        <v>0</v>
      </c>
    </row>
    <row r="8" spans="1:16" ht="16.5" customHeight="1">
      <c r="A8" s="15" t="s">
        <v>51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7.25" customHeight="1">
      <c r="A9" s="20" t="s">
        <v>52</v>
      </c>
      <c r="B9" s="13">
        <v>1010</v>
      </c>
      <c r="C9" s="11" t="s">
        <v>50</v>
      </c>
      <c r="D9" s="11" t="s">
        <v>50</v>
      </c>
      <c r="E9" s="11" t="s">
        <v>50</v>
      </c>
      <c r="F9" s="11" t="s">
        <v>50</v>
      </c>
      <c r="G9" s="14">
        <f>SUM(H9:M9)</f>
        <v>1111983</v>
      </c>
      <c r="H9" s="14">
        <v>42325</v>
      </c>
      <c r="I9" s="14">
        <v>26749</v>
      </c>
      <c r="J9" s="14">
        <v>8401</v>
      </c>
      <c r="K9" s="14">
        <f>K11+K12+K13+K13+K14+K15+K16+K17+K25+K26+K27+K28+K29+K30+K31+K34+K35++K37</f>
        <v>840524</v>
      </c>
      <c r="L9" s="14">
        <f>L11+L12+L13+L13+L14+L15+L16+L17+L25+L26+L27+L28+L29+L30+L31+L34+L35++L37</f>
        <v>12561</v>
      </c>
      <c r="M9" s="14">
        <f>M11+M12+M13+M13+M14+M15+M16+M17+M25+M26+M27+M28+M29+M30+M31+M34+M35++M37</f>
        <v>181423</v>
      </c>
      <c r="N9" s="14">
        <v>0</v>
      </c>
      <c r="O9" s="14">
        <v>0</v>
      </c>
      <c r="P9" s="14">
        <v>0</v>
      </c>
    </row>
    <row r="10" spans="1:16" ht="16.5" customHeight="1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7.25" customHeight="1">
      <c r="A11" s="16" t="s">
        <v>54</v>
      </c>
      <c r="B11" s="17">
        <v>1030</v>
      </c>
      <c r="C11" s="18">
        <v>2</v>
      </c>
      <c r="D11" s="18">
        <v>2</v>
      </c>
      <c r="E11" s="18">
        <v>1916</v>
      </c>
      <c r="F11" s="18">
        <v>50</v>
      </c>
      <c r="G11" s="18">
        <f>SUM(H11:M11)</f>
        <v>65863</v>
      </c>
      <c r="H11" s="18">
        <v>36591</v>
      </c>
      <c r="I11" s="18">
        <v>23500</v>
      </c>
      <c r="J11" s="18">
        <v>5591</v>
      </c>
      <c r="K11" s="18">
        <v>0</v>
      </c>
      <c r="L11" s="18">
        <v>0</v>
      </c>
      <c r="M11" s="18">
        <v>181</v>
      </c>
      <c r="N11" s="18">
        <v>0</v>
      </c>
      <c r="O11" s="18">
        <v>0</v>
      </c>
      <c r="P11" s="18">
        <v>0</v>
      </c>
    </row>
    <row r="12" spans="1:16" ht="28.5" customHeight="1">
      <c r="A12" s="16" t="s">
        <v>55</v>
      </c>
      <c r="B12" s="17">
        <v>1040</v>
      </c>
      <c r="C12" s="18">
        <v>0</v>
      </c>
      <c r="D12" s="18">
        <v>0</v>
      </c>
      <c r="E12" s="18">
        <v>8401</v>
      </c>
      <c r="F12" s="18">
        <v>0</v>
      </c>
      <c r="G12" s="18">
        <f>SUM(H12:M12)</f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51.75" customHeight="1">
      <c r="A13" s="16" t="s">
        <v>56</v>
      </c>
      <c r="B13" s="17">
        <v>1050</v>
      </c>
      <c r="C13" s="18">
        <v>0</v>
      </c>
      <c r="D13" s="18">
        <v>0</v>
      </c>
      <c r="E13" s="18">
        <v>63</v>
      </c>
      <c r="F13" s="18">
        <v>10</v>
      </c>
      <c r="G13" s="18">
        <f aca="true" t="shared" si="0" ref="G13:G35">SUM(H13:M13)</f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51" customHeight="1">
      <c r="A14" s="16" t="s">
        <v>57</v>
      </c>
      <c r="B14" s="17">
        <v>1055</v>
      </c>
      <c r="C14" s="18">
        <v>0</v>
      </c>
      <c r="D14" s="18">
        <v>0</v>
      </c>
      <c r="E14" s="18">
        <v>857</v>
      </c>
      <c r="F14" s="18">
        <v>182</v>
      </c>
      <c r="G14" s="18">
        <f t="shared" si="0"/>
        <v>7870</v>
      </c>
      <c r="H14" s="18">
        <v>0</v>
      </c>
      <c r="I14" s="18">
        <v>0</v>
      </c>
      <c r="J14" s="18">
        <v>0</v>
      </c>
      <c r="K14" s="18">
        <v>6530</v>
      </c>
      <c r="L14" s="18">
        <v>231</v>
      </c>
      <c r="M14" s="18">
        <v>1109</v>
      </c>
      <c r="N14" s="18">
        <v>0</v>
      </c>
      <c r="O14" s="18">
        <v>0</v>
      </c>
      <c r="P14" s="18">
        <v>0</v>
      </c>
    </row>
    <row r="15" spans="1:16" ht="39.75" customHeight="1">
      <c r="A15" s="16" t="s">
        <v>58</v>
      </c>
      <c r="B15" s="17">
        <v>1075</v>
      </c>
      <c r="C15" s="18">
        <v>7</v>
      </c>
      <c r="D15" s="18">
        <v>2</v>
      </c>
      <c r="E15" s="18">
        <v>2646</v>
      </c>
      <c r="F15" s="18">
        <v>243</v>
      </c>
      <c r="G15" s="18">
        <f t="shared" si="0"/>
        <v>1036767</v>
      </c>
      <c r="H15" s="18">
        <v>5734</v>
      </c>
      <c r="I15" s="18">
        <v>3249</v>
      </c>
      <c r="J15" s="18">
        <v>2809</v>
      </c>
      <c r="K15" s="18">
        <v>832995</v>
      </c>
      <c r="L15" s="18">
        <v>12140</v>
      </c>
      <c r="M15" s="18">
        <v>179840</v>
      </c>
      <c r="N15" s="18">
        <v>0</v>
      </c>
      <c r="O15" s="18">
        <v>0</v>
      </c>
      <c r="P15" s="18">
        <v>0</v>
      </c>
    </row>
    <row r="16" spans="1:16" ht="17.25" customHeight="1">
      <c r="A16" s="16" t="s">
        <v>59</v>
      </c>
      <c r="B16" s="17">
        <v>1090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0"/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8.5" customHeight="1">
      <c r="A17" s="16" t="s">
        <v>60</v>
      </c>
      <c r="B17" s="17">
        <v>1110</v>
      </c>
      <c r="C17" s="18">
        <v>0</v>
      </c>
      <c r="D17" s="18">
        <v>0</v>
      </c>
      <c r="E17" s="18">
        <v>43</v>
      </c>
      <c r="F17" s="18">
        <v>0</v>
      </c>
      <c r="G17" s="18">
        <f t="shared" si="0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17.25" customHeight="1">
      <c r="A18" s="15" t="s">
        <v>61</v>
      </c>
      <c r="B18" s="15"/>
      <c r="C18" s="15"/>
      <c r="D18" s="15"/>
      <c r="E18" s="15"/>
      <c r="F18" s="15"/>
      <c r="G18" s="18">
        <f t="shared" si="0"/>
        <v>0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40.5" customHeight="1">
      <c r="A19" s="16" t="s">
        <v>62</v>
      </c>
      <c r="B19" s="17">
        <v>1111</v>
      </c>
      <c r="C19" s="18">
        <v>0</v>
      </c>
      <c r="D19" s="18">
        <v>0</v>
      </c>
      <c r="E19" s="18">
        <v>0</v>
      </c>
      <c r="F19" s="18">
        <v>0</v>
      </c>
      <c r="G19" s="18">
        <f t="shared" si="0"/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08" customHeight="1">
      <c r="A20" s="16" t="s">
        <v>63</v>
      </c>
      <c r="B20" s="17">
        <v>1112</v>
      </c>
      <c r="C20" s="18">
        <v>0</v>
      </c>
      <c r="D20" s="18">
        <v>0</v>
      </c>
      <c r="E20" s="18">
        <v>0</v>
      </c>
      <c r="F20" s="18">
        <v>0</v>
      </c>
      <c r="G20" s="18">
        <f t="shared" si="0"/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75.75" customHeight="1">
      <c r="A21" s="16" t="s">
        <v>64</v>
      </c>
      <c r="B21" s="17">
        <v>1113</v>
      </c>
      <c r="C21" s="18">
        <v>0</v>
      </c>
      <c r="D21" s="18">
        <v>0</v>
      </c>
      <c r="E21" s="18">
        <v>43</v>
      </c>
      <c r="F21" s="18">
        <v>0</v>
      </c>
      <c r="G21" s="18">
        <f t="shared" si="0"/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71.75" customHeight="1">
      <c r="A22" s="16" t="s">
        <v>65</v>
      </c>
      <c r="B22" s="17">
        <v>1114</v>
      </c>
      <c r="C22" s="18">
        <v>0</v>
      </c>
      <c r="D22" s="18">
        <v>0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68.25" customHeight="1">
      <c r="A23" s="16" t="s">
        <v>66</v>
      </c>
      <c r="B23" s="17">
        <v>1115</v>
      </c>
      <c r="C23" s="18">
        <v>0</v>
      </c>
      <c r="D23" s="18">
        <v>0</v>
      </c>
      <c r="E23" s="18">
        <v>0</v>
      </c>
      <c r="F23" s="18">
        <v>0</v>
      </c>
      <c r="G23" s="18">
        <f>SUM(H23:M23)</f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65.75" customHeight="1">
      <c r="A24" s="16" t="s">
        <v>67</v>
      </c>
      <c r="B24" s="17">
        <v>1116</v>
      </c>
      <c r="C24" s="18">
        <v>0</v>
      </c>
      <c r="D24" s="18">
        <v>0</v>
      </c>
      <c r="E24" s="18">
        <v>0</v>
      </c>
      <c r="F24" s="18">
        <v>0</v>
      </c>
      <c r="G24" s="18">
        <f t="shared" si="0"/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6.5" customHeight="1">
      <c r="A25" s="16" t="s">
        <v>68</v>
      </c>
      <c r="B25" s="17">
        <v>1130</v>
      </c>
      <c r="C25" s="18">
        <v>0</v>
      </c>
      <c r="D25" s="18">
        <v>0</v>
      </c>
      <c r="E25" s="18">
        <v>47</v>
      </c>
      <c r="F25" s="18">
        <v>0</v>
      </c>
      <c r="G25" s="18">
        <f t="shared" si="0"/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7.25" customHeight="1">
      <c r="A26" s="16" t="s">
        <v>69</v>
      </c>
      <c r="B26" s="17">
        <v>1140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0"/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6.5" customHeight="1">
      <c r="A27" s="16" t="s">
        <v>70</v>
      </c>
      <c r="B27" s="17">
        <v>1160</v>
      </c>
      <c r="C27" s="18">
        <v>0</v>
      </c>
      <c r="D27" s="18">
        <v>0</v>
      </c>
      <c r="E27" s="18">
        <v>450</v>
      </c>
      <c r="F27" s="18">
        <v>19</v>
      </c>
      <c r="G27" s="18">
        <f t="shared" si="0"/>
        <v>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</row>
    <row r="28" spans="1:16" ht="17.25" customHeight="1">
      <c r="A28" s="16" t="s">
        <v>71</v>
      </c>
      <c r="B28" s="17">
        <v>1170</v>
      </c>
      <c r="C28" s="18">
        <v>0</v>
      </c>
      <c r="D28" s="18">
        <v>0</v>
      </c>
      <c r="E28" s="18">
        <v>1</v>
      </c>
      <c r="F28" s="18">
        <v>0</v>
      </c>
      <c r="G28" s="18">
        <f t="shared" si="0"/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7.25" customHeight="1">
      <c r="A29" s="16" t="s">
        <v>72</v>
      </c>
      <c r="B29" s="17">
        <v>1180</v>
      </c>
      <c r="C29" s="18">
        <v>0</v>
      </c>
      <c r="D29" s="18">
        <v>0</v>
      </c>
      <c r="E29" s="18">
        <v>5</v>
      </c>
      <c r="F29" s="18">
        <v>0</v>
      </c>
      <c r="G29" s="18">
        <f t="shared" si="0"/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6.5" customHeight="1">
      <c r="A30" s="16" t="s">
        <v>73</v>
      </c>
      <c r="B30" s="17">
        <v>1200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0"/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29.25" customHeight="1">
      <c r="A31" s="16" t="s">
        <v>74</v>
      </c>
      <c r="B31" s="17">
        <v>1210</v>
      </c>
      <c r="C31" s="15" t="s">
        <v>50</v>
      </c>
      <c r="D31" s="15" t="s">
        <v>50</v>
      </c>
      <c r="E31" s="15" t="s">
        <v>50</v>
      </c>
      <c r="F31" s="15" t="s">
        <v>50</v>
      </c>
      <c r="G31" s="18">
        <f t="shared" si="0"/>
        <v>83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83</v>
      </c>
      <c r="N31" s="18">
        <v>0</v>
      </c>
      <c r="O31" s="18">
        <v>0</v>
      </c>
      <c r="P31" s="18">
        <v>0</v>
      </c>
    </row>
    <row r="32" spans="1:16" ht="16.5" customHeight="1">
      <c r="A32" s="15" t="s">
        <v>53</v>
      </c>
      <c r="B32" s="15"/>
      <c r="C32" s="15"/>
      <c r="D32" s="15"/>
      <c r="E32" s="15"/>
      <c r="F32" s="15"/>
      <c r="G32" s="18">
        <f t="shared" si="0"/>
        <v>0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7.25" customHeight="1">
      <c r="A33" s="16" t="s">
        <v>75</v>
      </c>
      <c r="B33" s="17">
        <v>1220</v>
      </c>
      <c r="C33" s="18">
        <v>0</v>
      </c>
      <c r="D33" s="18">
        <v>0</v>
      </c>
      <c r="E33" s="18">
        <v>595</v>
      </c>
      <c r="F33" s="18">
        <v>14</v>
      </c>
      <c r="G33" s="18">
        <f t="shared" si="0"/>
        <v>83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83</v>
      </c>
      <c r="N33" s="18">
        <v>0</v>
      </c>
      <c r="O33" s="18">
        <v>0</v>
      </c>
      <c r="P33" s="18">
        <v>0</v>
      </c>
    </row>
    <row r="34" spans="1:16" ht="28.5" customHeight="1">
      <c r="A34" s="16" t="s">
        <v>76</v>
      </c>
      <c r="B34" s="17">
        <v>1240</v>
      </c>
      <c r="C34" s="18">
        <v>0</v>
      </c>
      <c r="D34" s="18">
        <v>0</v>
      </c>
      <c r="E34" s="18">
        <v>1445</v>
      </c>
      <c r="F34" s="18">
        <v>171</v>
      </c>
      <c r="G34" s="18">
        <f t="shared" si="0"/>
        <v>1391</v>
      </c>
      <c r="H34" s="18">
        <v>0</v>
      </c>
      <c r="I34" s="18">
        <v>0</v>
      </c>
      <c r="J34" s="18">
        <v>0</v>
      </c>
      <c r="K34" s="18">
        <v>999</v>
      </c>
      <c r="L34" s="18">
        <v>190</v>
      </c>
      <c r="M34" s="18">
        <v>202</v>
      </c>
      <c r="N34" s="18">
        <v>0</v>
      </c>
      <c r="O34" s="18">
        <v>0</v>
      </c>
      <c r="P34" s="18">
        <v>0</v>
      </c>
    </row>
    <row r="35" spans="1:16" ht="29.25" customHeight="1">
      <c r="A35" s="16" t="s">
        <v>77</v>
      </c>
      <c r="B35" s="17">
        <v>1250</v>
      </c>
      <c r="C35" s="18">
        <v>0</v>
      </c>
      <c r="D35" s="18">
        <v>0</v>
      </c>
      <c r="E35" s="18">
        <v>19</v>
      </c>
      <c r="F35" s="18">
        <v>9</v>
      </c>
      <c r="G35" s="18">
        <f t="shared" si="0"/>
        <v>7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7</v>
      </c>
      <c r="N35" s="18">
        <v>0</v>
      </c>
      <c r="O35" s="18">
        <v>0</v>
      </c>
      <c r="P35" s="18">
        <v>0</v>
      </c>
    </row>
    <row r="36" spans="1:16" ht="28.5" customHeight="1">
      <c r="A36" s="16" t="s">
        <v>78</v>
      </c>
      <c r="B36" s="17">
        <v>1255</v>
      </c>
      <c r="C36" s="18">
        <v>0</v>
      </c>
      <c r="D36" s="18">
        <v>0</v>
      </c>
      <c r="E36" s="15" t="s">
        <v>50</v>
      </c>
      <c r="F36" s="15" t="s">
        <v>50</v>
      </c>
      <c r="G36" s="18">
        <f>SUM(H36:J36)</f>
        <v>0</v>
      </c>
      <c r="H36" s="18">
        <v>0</v>
      </c>
      <c r="I36" s="18">
        <v>0</v>
      </c>
      <c r="J36" s="18">
        <v>0</v>
      </c>
      <c r="K36" s="15" t="s">
        <v>50</v>
      </c>
      <c r="L36" s="15" t="s">
        <v>50</v>
      </c>
      <c r="M36" s="15" t="s">
        <v>50</v>
      </c>
      <c r="N36" s="18">
        <v>0</v>
      </c>
      <c r="O36" s="18">
        <v>0</v>
      </c>
      <c r="P36" s="15" t="s">
        <v>50</v>
      </c>
    </row>
    <row r="37" spans="1:16" ht="17.25" customHeight="1">
      <c r="A37" s="16" t="s">
        <v>79</v>
      </c>
      <c r="B37" s="17">
        <v>1260</v>
      </c>
      <c r="C37" s="18">
        <v>0</v>
      </c>
      <c r="D37" s="18">
        <v>0</v>
      </c>
      <c r="E37" s="18">
        <v>32</v>
      </c>
      <c r="F37" s="18">
        <v>5</v>
      </c>
      <c r="G37" s="18">
        <f>SUM(H37:M37)</f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6.5" customHeight="1">
      <c r="A38" s="16" t="s">
        <v>80</v>
      </c>
      <c r="B38" s="17">
        <v>1270</v>
      </c>
      <c r="C38" s="18">
        <v>0</v>
      </c>
      <c r="D38" s="18">
        <v>0</v>
      </c>
      <c r="E38" s="18">
        <v>5691</v>
      </c>
      <c r="F38" s="18">
        <v>370</v>
      </c>
      <c r="G38" s="18">
        <f>SUM(H38:M38)</f>
        <v>17696</v>
      </c>
      <c r="H38" s="18">
        <v>0</v>
      </c>
      <c r="I38" s="18">
        <v>0</v>
      </c>
      <c r="J38" s="18">
        <v>0</v>
      </c>
      <c r="K38" s="18">
        <v>15542</v>
      </c>
      <c r="L38" s="18">
        <v>1104</v>
      </c>
      <c r="M38" s="18">
        <v>1050</v>
      </c>
      <c r="N38" s="18">
        <v>0</v>
      </c>
      <c r="O38" s="18">
        <v>0</v>
      </c>
      <c r="P38" s="18">
        <v>0</v>
      </c>
    </row>
    <row r="39" spans="1:16" ht="40.5" customHeight="1">
      <c r="A39" s="16" t="s">
        <v>81</v>
      </c>
      <c r="B39" s="17">
        <v>1370</v>
      </c>
      <c r="C39" s="15" t="s">
        <v>50</v>
      </c>
      <c r="D39" s="15" t="s">
        <v>50</v>
      </c>
      <c r="E39" s="15" t="s">
        <v>50</v>
      </c>
      <c r="F39" s="15" t="s">
        <v>50</v>
      </c>
      <c r="G39" s="18">
        <f>SUM(M39)</f>
        <v>6812</v>
      </c>
      <c r="H39" s="15" t="s">
        <v>50</v>
      </c>
      <c r="I39" s="15" t="s">
        <v>50</v>
      </c>
      <c r="J39" s="18">
        <v>0</v>
      </c>
      <c r="K39" s="15" t="s">
        <v>50</v>
      </c>
      <c r="L39" s="15" t="s">
        <v>50</v>
      </c>
      <c r="M39" s="18">
        <v>6812</v>
      </c>
      <c r="N39" s="18">
        <v>691</v>
      </c>
      <c r="O39" s="15" t="s">
        <v>50</v>
      </c>
      <c r="P39" s="15" t="s">
        <v>50</v>
      </c>
    </row>
    <row r="40" spans="1:16" ht="17.25" customHeight="1">
      <c r="A40" s="12" t="s">
        <v>82</v>
      </c>
      <c r="B40" s="13">
        <v>1400</v>
      </c>
      <c r="C40" s="14">
        <f aca="true" t="shared" si="1" ref="C40:N40">SUM(C7:C39)</f>
        <v>9</v>
      </c>
      <c r="D40" s="14">
        <f t="shared" si="1"/>
        <v>4</v>
      </c>
      <c r="E40" s="14">
        <f t="shared" si="1"/>
        <v>22254</v>
      </c>
      <c r="F40" s="14">
        <f t="shared" si="1"/>
        <v>1073</v>
      </c>
      <c r="G40" s="14">
        <f t="shared" si="1"/>
        <v>3385047</v>
      </c>
      <c r="H40" s="14">
        <f t="shared" si="1"/>
        <v>126975</v>
      </c>
      <c r="I40" s="14">
        <f t="shared" si="1"/>
        <v>80247</v>
      </c>
      <c r="J40" s="14">
        <f t="shared" si="1"/>
        <v>25202</v>
      </c>
      <c r="K40" s="14">
        <f t="shared" si="1"/>
        <v>2552656</v>
      </c>
      <c r="L40" s="14">
        <f t="shared" si="1"/>
        <v>39891</v>
      </c>
      <c r="M40" s="14">
        <f t="shared" si="1"/>
        <v>560076</v>
      </c>
      <c r="N40" s="14">
        <f t="shared" si="1"/>
        <v>1382</v>
      </c>
      <c r="O40" s="14">
        <f>SUM(O7:O39)</f>
        <v>0</v>
      </c>
      <c r="P40" s="14">
        <f>SUM(P7:P39)</f>
        <v>0</v>
      </c>
    </row>
  </sheetData>
  <sheetProtection/>
  <mergeCells count="17">
    <mergeCell ref="P4:P5"/>
    <mergeCell ref="E4:E5"/>
    <mergeCell ref="F4:F5"/>
    <mergeCell ref="G4:G5"/>
    <mergeCell ref="H4:J4"/>
    <mergeCell ref="K4:M4"/>
    <mergeCell ref="O4:O5"/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59.8515625" style="21" customWidth="1"/>
    <col min="2" max="2" width="7.140625" style="21" customWidth="1"/>
    <col min="3" max="3" width="29.28125" style="21" customWidth="1"/>
    <col min="4" max="16384" width="9.140625" style="21" customWidth="1"/>
  </cols>
  <sheetData>
    <row r="1" ht="5.25" customHeight="1"/>
    <row r="2" spans="1:3" ht="16.5" customHeight="1">
      <c r="A2" s="31" t="s">
        <v>83</v>
      </c>
      <c r="B2" s="31"/>
      <c r="C2" s="31"/>
    </row>
    <row r="3" spans="1:3" ht="11.25" customHeight="1">
      <c r="A3" s="10"/>
      <c r="B3" s="10"/>
      <c r="C3" s="10"/>
    </row>
    <row r="4" spans="1:3" ht="34.5" customHeight="1">
      <c r="A4" s="11" t="s">
        <v>84</v>
      </c>
      <c r="B4" s="11" t="s">
        <v>18</v>
      </c>
      <c r="C4" s="11" t="s">
        <v>85</v>
      </c>
    </row>
    <row r="5" spans="1:3" ht="17.25" customHeight="1">
      <c r="A5" s="11" t="s">
        <v>33</v>
      </c>
      <c r="B5" s="11" t="s">
        <v>34</v>
      </c>
      <c r="C5" s="11" t="s">
        <v>35</v>
      </c>
    </row>
    <row r="6" spans="1:3" ht="17.25" customHeight="1">
      <c r="A6" s="16" t="s">
        <v>86</v>
      </c>
      <c r="B6" s="17">
        <v>1514</v>
      </c>
      <c r="C6" s="18">
        <v>949</v>
      </c>
    </row>
    <row r="7" spans="1:3" ht="28.5" customHeight="1">
      <c r="A7" s="16" t="s">
        <v>87</v>
      </c>
      <c r="B7" s="17">
        <v>1518</v>
      </c>
      <c r="C7" s="18">
        <v>833</v>
      </c>
    </row>
    <row r="8" spans="1:3" ht="28.5" customHeight="1">
      <c r="A8" s="12" t="s">
        <v>88</v>
      </c>
      <c r="B8" s="13">
        <v>1520</v>
      </c>
      <c r="C8" s="14">
        <v>7</v>
      </c>
    </row>
    <row r="9" spans="1:3" ht="29.25" customHeight="1">
      <c r="A9" s="12" t="s">
        <v>89</v>
      </c>
      <c r="B9" s="13">
        <v>1521</v>
      </c>
      <c r="C9" s="14">
        <v>0</v>
      </c>
    </row>
    <row r="10" spans="1:3" ht="28.5" customHeight="1">
      <c r="A10" s="16" t="s">
        <v>90</v>
      </c>
      <c r="B10" s="17">
        <v>1530</v>
      </c>
      <c r="C10" s="18">
        <v>3</v>
      </c>
    </row>
    <row r="11" spans="1:3" ht="40.5" customHeight="1">
      <c r="A11" s="16" t="s">
        <v>91</v>
      </c>
      <c r="B11" s="17">
        <v>1531</v>
      </c>
      <c r="C11" s="18">
        <v>0</v>
      </c>
    </row>
    <row r="12" spans="1:3" ht="51" customHeight="1">
      <c r="A12" s="12" t="s">
        <v>92</v>
      </c>
      <c r="B12" s="13">
        <v>1540</v>
      </c>
      <c r="C12" s="14">
        <v>601</v>
      </c>
    </row>
    <row r="13" spans="1:3" ht="62.25" customHeight="1">
      <c r="A13" s="12" t="s">
        <v>93</v>
      </c>
      <c r="B13" s="13">
        <v>1580</v>
      </c>
      <c r="C13" s="14">
        <v>0</v>
      </c>
    </row>
    <row r="14" spans="1:3" ht="63" customHeight="1">
      <c r="A14" s="12" t="s">
        <v>94</v>
      </c>
      <c r="B14" s="13">
        <v>1590</v>
      </c>
      <c r="C14" s="14">
        <v>0</v>
      </c>
    </row>
    <row r="15" spans="1:3" ht="28.5" customHeight="1">
      <c r="A15" s="15" t="s">
        <v>95</v>
      </c>
      <c r="B15" s="15"/>
      <c r="C15" s="15"/>
    </row>
    <row r="16" spans="1:3" ht="29.25" customHeight="1">
      <c r="A16" s="12" t="s">
        <v>96</v>
      </c>
      <c r="B16" s="13">
        <v>1602</v>
      </c>
      <c r="C16" s="14">
        <v>106</v>
      </c>
    </row>
    <row r="17" spans="1:3" ht="28.5" customHeight="1">
      <c r="A17" s="12" t="s">
        <v>97</v>
      </c>
      <c r="B17" s="13">
        <v>1604</v>
      </c>
      <c r="C17" s="14">
        <v>530</v>
      </c>
    </row>
    <row r="18" spans="1:3" ht="17.25" customHeight="1">
      <c r="A18" s="12" t="s">
        <v>98</v>
      </c>
      <c r="B18" s="13">
        <v>1606</v>
      </c>
      <c r="C18" s="14">
        <v>55</v>
      </c>
    </row>
    <row r="19" spans="1:3" ht="28.5" customHeight="1">
      <c r="A19" s="12" t="s">
        <v>99</v>
      </c>
      <c r="B19" s="13">
        <v>1615</v>
      </c>
      <c r="C19" s="14">
        <v>0</v>
      </c>
    </row>
    <row r="20" spans="1:3" ht="28.5" customHeight="1">
      <c r="A20" s="16" t="s">
        <v>100</v>
      </c>
      <c r="B20" s="17">
        <v>1630</v>
      </c>
      <c r="C20" s="18">
        <v>0</v>
      </c>
    </row>
    <row r="21" spans="1:3" ht="29.25" customHeight="1">
      <c r="A21" s="16" t="s">
        <v>101</v>
      </c>
      <c r="B21" s="17">
        <v>1631</v>
      </c>
      <c r="C21" s="18">
        <v>0</v>
      </c>
    </row>
    <row r="22" spans="1:3" ht="28.5" customHeight="1">
      <c r="A22" s="12" t="s">
        <v>102</v>
      </c>
      <c r="B22" s="13">
        <v>1660</v>
      </c>
      <c r="C22" s="14">
        <v>0</v>
      </c>
    </row>
    <row r="23" spans="1:3" ht="17.25" customHeight="1">
      <c r="A23" s="12" t="s">
        <v>103</v>
      </c>
      <c r="B23" s="13">
        <v>1670</v>
      </c>
      <c r="C23" s="14">
        <v>0</v>
      </c>
    </row>
    <row r="24" spans="1:3" ht="28.5" customHeight="1">
      <c r="A24" s="12" t="s">
        <v>104</v>
      </c>
      <c r="B24" s="13">
        <v>1671</v>
      </c>
      <c r="C24" s="14">
        <v>0</v>
      </c>
    </row>
    <row r="25" spans="1:3" ht="28.5" customHeight="1">
      <c r="A25" s="12" t="s">
        <v>105</v>
      </c>
      <c r="B25" s="13">
        <v>1672</v>
      </c>
      <c r="C25" s="14">
        <v>0</v>
      </c>
    </row>
    <row r="26" spans="1:3" ht="40.5" customHeight="1">
      <c r="A26" s="12" t="s">
        <v>106</v>
      </c>
      <c r="B26" s="13">
        <v>1673</v>
      </c>
      <c r="C26" s="14">
        <v>319058</v>
      </c>
    </row>
    <row r="27" spans="1:3" ht="29.25" customHeight="1">
      <c r="A27" s="12" t="s">
        <v>107</v>
      </c>
      <c r="B27" s="13">
        <v>1674</v>
      </c>
      <c r="C27" s="14">
        <v>3717</v>
      </c>
    </row>
    <row r="28" spans="1:3" ht="39.75" customHeight="1">
      <c r="A28" s="12" t="s">
        <v>108</v>
      </c>
      <c r="B28" s="13">
        <v>1675</v>
      </c>
      <c r="C28" s="14">
        <v>0</v>
      </c>
    </row>
    <row r="29" spans="1:3" ht="29.25" customHeight="1">
      <c r="A29" s="12" t="s">
        <v>109</v>
      </c>
      <c r="B29" s="13">
        <v>1676</v>
      </c>
      <c r="C29" s="14">
        <v>0</v>
      </c>
    </row>
    <row r="30" spans="1:3" ht="16.5" customHeight="1">
      <c r="A30" s="12" t="s">
        <v>110</v>
      </c>
      <c r="B30" s="13">
        <v>1679</v>
      </c>
      <c r="C30" s="14">
        <v>856066</v>
      </c>
    </row>
    <row r="31" spans="1:3" ht="17.25" customHeight="1">
      <c r="A31" s="12" t="s">
        <v>111</v>
      </c>
      <c r="B31" s="13">
        <v>1800</v>
      </c>
      <c r="C31" s="14">
        <f>SUM(C6:C30)</f>
        <v>1181925</v>
      </c>
    </row>
  </sheetData>
  <sheetProtection/>
  <mergeCells count="1">
    <mergeCell ref="A2:C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58.8515625" style="21" customWidth="1"/>
    <col min="2" max="2" width="8.140625" style="21" customWidth="1"/>
    <col min="3" max="3" width="29.28125" style="21" customWidth="1"/>
    <col min="4" max="16384" width="9.140625" style="21" customWidth="1"/>
  </cols>
  <sheetData>
    <row r="1" spans="1:3" ht="51.75" customHeight="1">
      <c r="A1" s="29" t="s">
        <v>112</v>
      </c>
      <c r="B1" s="29"/>
      <c r="C1" s="29"/>
    </row>
    <row r="2" spans="1:3" ht="22.5" customHeight="1">
      <c r="A2" s="10"/>
      <c r="B2" s="10"/>
      <c r="C2" s="10"/>
    </row>
    <row r="3" spans="1:3" ht="40.5" customHeight="1">
      <c r="A3" s="11" t="s">
        <v>84</v>
      </c>
      <c r="B3" s="11" t="s">
        <v>18</v>
      </c>
      <c r="C3" s="11" t="s">
        <v>113</v>
      </c>
    </row>
    <row r="4" spans="1:3" ht="17.25" customHeight="1">
      <c r="A4" s="11" t="s">
        <v>33</v>
      </c>
      <c r="B4" s="11" t="s">
        <v>34</v>
      </c>
      <c r="C4" s="11" t="s">
        <v>35</v>
      </c>
    </row>
    <row r="5" spans="1:3" ht="28.5" customHeight="1">
      <c r="A5" s="16" t="s">
        <v>114</v>
      </c>
      <c r="B5" s="17">
        <v>2011</v>
      </c>
      <c r="C5" s="18">
        <v>46</v>
      </c>
    </row>
    <row r="6" spans="1:3" ht="17.25" customHeight="1">
      <c r="A6" s="15" t="s">
        <v>51</v>
      </c>
      <c r="B6" s="15"/>
      <c r="C6" s="15"/>
    </row>
    <row r="7" spans="1:3" ht="28.5" customHeight="1">
      <c r="A7" s="16" t="s">
        <v>115</v>
      </c>
      <c r="B7" s="17">
        <v>2014</v>
      </c>
      <c r="C7" s="18">
        <v>0</v>
      </c>
    </row>
    <row r="8" spans="1:3" ht="29.25" customHeight="1">
      <c r="A8" s="16" t="s">
        <v>116</v>
      </c>
      <c r="B8" s="17">
        <v>2015</v>
      </c>
      <c r="C8" s="18">
        <v>0</v>
      </c>
    </row>
    <row r="9" spans="1:3" ht="28.5" customHeight="1">
      <c r="A9" s="16" t="s">
        <v>117</v>
      </c>
      <c r="B9" s="17">
        <v>2016</v>
      </c>
      <c r="C9" s="18">
        <v>28</v>
      </c>
    </row>
    <row r="10" spans="1:3" ht="29.25" customHeight="1">
      <c r="A10" s="16" t="s">
        <v>118</v>
      </c>
      <c r="B10" s="17">
        <v>2017</v>
      </c>
      <c r="C10" s="18">
        <v>18</v>
      </c>
    </row>
    <row r="11" spans="1:3" ht="28.5" customHeight="1">
      <c r="A11" s="16" t="s">
        <v>119</v>
      </c>
      <c r="B11" s="17">
        <v>2018</v>
      </c>
      <c r="C11" s="18">
        <v>0</v>
      </c>
    </row>
    <row r="12" spans="1:3" ht="40.5" customHeight="1">
      <c r="A12" s="16" t="s">
        <v>120</v>
      </c>
      <c r="B12" s="17">
        <v>2019</v>
      </c>
      <c r="C12" s="18">
        <v>0</v>
      </c>
    </row>
    <row r="13" spans="1:3" ht="51" customHeight="1">
      <c r="A13" s="16" t="s">
        <v>121</v>
      </c>
      <c r="B13" s="17">
        <v>2023</v>
      </c>
      <c r="C13" s="18">
        <v>0</v>
      </c>
    </row>
    <row r="14" spans="1:3" ht="39.75" customHeight="1">
      <c r="A14" s="16" t="s">
        <v>122</v>
      </c>
      <c r="B14" s="17">
        <v>2024</v>
      </c>
      <c r="C14" s="18">
        <v>0</v>
      </c>
    </row>
    <row r="15" spans="1:3" ht="40.5" customHeight="1">
      <c r="A15" s="16" t="s">
        <v>123</v>
      </c>
      <c r="B15" s="17">
        <v>2025</v>
      </c>
      <c r="C15" s="18">
        <v>0</v>
      </c>
    </row>
    <row r="16" spans="1:3" ht="17.25" customHeight="1">
      <c r="A16" s="12" t="s">
        <v>111</v>
      </c>
      <c r="B16" s="13">
        <v>2200</v>
      </c>
      <c r="C16" s="14">
        <f>SUM(C5:C15)</f>
        <v>92</v>
      </c>
    </row>
  </sheetData>
  <sheetProtection/>
  <mergeCells count="1">
    <mergeCell ref="A1:C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7109375" style="21" customWidth="1"/>
    <col min="2" max="2" width="8.140625" style="21" customWidth="1"/>
    <col min="3" max="3" width="26.421875" style="21" customWidth="1"/>
    <col min="4" max="4" width="25.421875" style="21" customWidth="1"/>
    <col min="5" max="5" width="26.8515625" style="21" customWidth="1"/>
    <col min="6" max="16384" width="9.140625" style="21" customWidth="1"/>
  </cols>
  <sheetData>
    <row r="1" spans="1:5" ht="34.5" customHeight="1">
      <c r="A1" s="29" t="s">
        <v>124</v>
      </c>
      <c r="B1" s="29"/>
      <c r="C1" s="29"/>
      <c r="D1" s="29"/>
      <c r="E1" s="29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84</v>
      </c>
      <c r="B3" s="11" t="s">
        <v>18</v>
      </c>
      <c r="C3" s="11" t="s">
        <v>113</v>
      </c>
      <c r="D3" s="11" t="s">
        <v>125</v>
      </c>
      <c r="E3" s="11" t="s">
        <v>126</v>
      </c>
    </row>
    <row r="4" spans="1:5" ht="17.2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17.25" customHeight="1">
      <c r="A5" s="12" t="s">
        <v>127</v>
      </c>
      <c r="B5" s="13">
        <v>3010</v>
      </c>
      <c r="C5" s="14">
        <v>22817</v>
      </c>
      <c r="D5" s="14">
        <v>1059016</v>
      </c>
      <c r="E5" s="14">
        <v>856066</v>
      </c>
    </row>
    <row r="6" spans="1:5" ht="16.5" customHeight="1">
      <c r="A6" s="16" t="s">
        <v>128</v>
      </c>
      <c r="B6" s="17">
        <v>3020</v>
      </c>
      <c r="C6" s="18">
        <v>1085</v>
      </c>
      <c r="D6" s="15" t="s">
        <v>50</v>
      </c>
      <c r="E6" s="15" t="s">
        <v>50</v>
      </c>
    </row>
    <row r="7" spans="1:5" ht="40.5" customHeight="1">
      <c r="A7" s="12" t="s">
        <v>129</v>
      </c>
      <c r="B7" s="13">
        <v>3030</v>
      </c>
      <c r="C7" s="11" t="s">
        <v>50</v>
      </c>
      <c r="D7" s="14">
        <v>0</v>
      </c>
      <c r="E7" s="11" t="s">
        <v>50</v>
      </c>
    </row>
    <row r="8" spans="1:5" ht="40.5" customHeight="1">
      <c r="A8" s="12" t="s">
        <v>130</v>
      </c>
      <c r="B8" s="13">
        <v>3040</v>
      </c>
      <c r="C8" s="14">
        <v>8</v>
      </c>
      <c r="D8" s="14">
        <v>77475</v>
      </c>
      <c r="E8" s="14">
        <v>42325</v>
      </c>
    </row>
    <row r="9" spans="1:5" ht="16.5" customHeight="1">
      <c r="A9" s="16" t="s">
        <v>128</v>
      </c>
      <c r="B9" s="17">
        <v>3041</v>
      </c>
      <c r="C9" s="18">
        <v>4</v>
      </c>
      <c r="D9" s="15" t="s">
        <v>50</v>
      </c>
      <c r="E9" s="15" t="s">
        <v>50</v>
      </c>
    </row>
    <row r="10" spans="1:5" ht="17.25" customHeight="1">
      <c r="A10" s="12" t="s">
        <v>131</v>
      </c>
      <c r="B10" s="13">
        <v>3045</v>
      </c>
      <c r="C10" s="14">
        <v>8</v>
      </c>
      <c r="D10" s="14">
        <v>77475</v>
      </c>
      <c r="E10" s="14">
        <v>42325</v>
      </c>
    </row>
    <row r="11" spans="1:5" ht="17.25" customHeight="1">
      <c r="A11" s="16" t="s">
        <v>128</v>
      </c>
      <c r="B11" s="17">
        <v>3046</v>
      </c>
      <c r="C11" s="18">
        <v>4</v>
      </c>
      <c r="D11" s="15" t="s">
        <v>50</v>
      </c>
      <c r="E11" s="15" t="s">
        <v>50</v>
      </c>
    </row>
    <row r="12" spans="1:5" ht="28.5" customHeight="1">
      <c r="A12" s="12" t="s">
        <v>132</v>
      </c>
      <c r="B12" s="13">
        <v>3050</v>
      </c>
      <c r="C12" s="14">
        <v>0</v>
      </c>
      <c r="D12" s="14">
        <v>0</v>
      </c>
      <c r="E12" s="14">
        <v>0</v>
      </c>
    </row>
    <row r="13" spans="1:5" ht="17.25" customHeight="1">
      <c r="A13" s="16" t="s">
        <v>128</v>
      </c>
      <c r="B13" s="17">
        <v>3051</v>
      </c>
      <c r="C13" s="18">
        <v>0</v>
      </c>
      <c r="D13" s="15" t="s">
        <v>50</v>
      </c>
      <c r="E13" s="15" t="s">
        <v>50</v>
      </c>
    </row>
    <row r="14" spans="1:5" ht="39.75" customHeight="1">
      <c r="A14" s="12" t="s">
        <v>133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6" t="s">
        <v>128</v>
      </c>
      <c r="B15" s="17">
        <v>3056</v>
      </c>
      <c r="C15" s="18">
        <v>0</v>
      </c>
      <c r="D15" s="15" t="s">
        <v>50</v>
      </c>
      <c r="E15" s="15" t="s">
        <v>50</v>
      </c>
    </row>
    <row r="16" spans="1:5" ht="40.5" customHeight="1">
      <c r="A16" s="12" t="s">
        <v>134</v>
      </c>
      <c r="B16" s="13">
        <v>3060</v>
      </c>
      <c r="C16" s="14">
        <v>8</v>
      </c>
      <c r="D16" s="14">
        <v>77475</v>
      </c>
      <c r="E16" s="14">
        <v>42325</v>
      </c>
    </row>
    <row r="17" spans="1:5" ht="16.5" customHeight="1">
      <c r="A17" s="16" t="s">
        <v>128</v>
      </c>
      <c r="B17" s="17">
        <v>3061</v>
      </c>
      <c r="C17" s="18">
        <v>4</v>
      </c>
      <c r="D17" s="15" t="s">
        <v>50</v>
      </c>
      <c r="E17" s="15" t="s">
        <v>50</v>
      </c>
    </row>
    <row r="18" spans="1:5" ht="17.25" customHeight="1">
      <c r="A18" s="12" t="s">
        <v>111</v>
      </c>
      <c r="B18" s="13">
        <v>3065</v>
      </c>
      <c r="C18" s="14">
        <f>SUM(C5:C17)</f>
        <v>23938</v>
      </c>
      <c r="D18" s="14">
        <f>SUM(D5:D17)</f>
        <v>1291441</v>
      </c>
      <c r="E18" s="14">
        <f>SUM(E5:E17)</f>
        <v>983041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1.7109375" style="21" customWidth="1"/>
    <col min="2" max="2" width="6.00390625" style="21" customWidth="1"/>
    <col min="3" max="3" width="17.28125" style="21" customWidth="1"/>
    <col min="4" max="4" width="21.28125" style="21" customWidth="1"/>
    <col min="5" max="16384" width="9.140625" style="21" customWidth="1"/>
  </cols>
  <sheetData>
    <row r="1" spans="1:4" ht="17.25" customHeight="1">
      <c r="A1" s="31" t="s">
        <v>135</v>
      </c>
      <c r="B1" s="31"/>
      <c r="C1" s="31"/>
      <c r="D1" s="31"/>
    </row>
    <row r="2" spans="1:4" ht="22.5" customHeight="1">
      <c r="A2" s="10"/>
      <c r="B2" s="10"/>
      <c r="C2" s="10"/>
      <c r="D2" s="10"/>
    </row>
    <row r="3" spans="1:4" ht="63.75" customHeight="1">
      <c r="A3" s="11" t="s">
        <v>84</v>
      </c>
      <c r="B3" s="11" t="s">
        <v>18</v>
      </c>
      <c r="C3" s="11" t="s">
        <v>113</v>
      </c>
      <c r="D3" s="11" t="s">
        <v>125</v>
      </c>
    </row>
    <row r="4" spans="1:4" ht="16.5" customHeight="1">
      <c r="A4" s="11" t="s">
        <v>33</v>
      </c>
      <c r="B4" s="11" t="s">
        <v>34</v>
      </c>
      <c r="C4" s="11" t="s">
        <v>35</v>
      </c>
      <c r="D4" s="11" t="s">
        <v>36</v>
      </c>
    </row>
    <row r="5" spans="1:4" ht="40.5" customHeight="1">
      <c r="A5" s="12" t="s">
        <v>136</v>
      </c>
      <c r="B5" s="13">
        <v>3700</v>
      </c>
      <c r="C5" s="14">
        <v>3399</v>
      </c>
      <c r="D5" s="14">
        <v>1033533</v>
      </c>
    </row>
    <row r="6" spans="1:4" ht="17.25" customHeight="1">
      <c r="A6" s="16" t="s">
        <v>128</v>
      </c>
      <c r="B6" s="17">
        <v>3705</v>
      </c>
      <c r="C6" s="18">
        <v>34</v>
      </c>
      <c r="D6" s="15" t="s">
        <v>50</v>
      </c>
    </row>
    <row r="7" spans="1:4" ht="16.5" customHeight="1">
      <c r="A7" s="15" t="s">
        <v>137</v>
      </c>
      <c r="B7" s="15"/>
      <c r="C7" s="14"/>
      <c r="D7" s="14"/>
    </row>
    <row r="8" spans="1:4" ht="17.25" customHeight="1">
      <c r="A8" s="12" t="s">
        <v>138</v>
      </c>
      <c r="B8" s="13">
        <v>3710</v>
      </c>
      <c r="C8" s="14">
        <v>0</v>
      </c>
      <c r="D8" s="14">
        <v>0</v>
      </c>
    </row>
    <row r="9" spans="1:4" ht="17.25" customHeight="1">
      <c r="A9" s="16" t="s">
        <v>139</v>
      </c>
      <c r="B9" s="17">
        <v>3715</v>
      </c>
      <c r="C9" s="18">
        <v>0</v>
      </c>
      <c r="D9" s="18">
        <v>0</v>
      </c>
    </row>
    <row r="10" spans="1:4" ht="16.5" customHeight="1">
      <c r="A10" s="16" t="s">
        <v>140</v>
      </c>
      <c r="B10" s="17">
        <v>3720</v>
      </c>
      <c r="C10" s="18">
        <v>8</v>
      </c>
      <c r="D10" s="18">
        <v>77475</v>
      </c>
    </row>
    <row r="11" spans="1:4" ht="17.25" customHeight="1">
      <c r="A11" s="16" t="s">
        <v>139</v>
      </c>
      <c r="B11" s="17">
        <v>3725</v>
      </c>
      <c r="C11" s="18">
        <v>8</v>
      </c>
      <c r="D11" s="18">
        <v>77475</v>
      </c>
    </row>
    <row r="12" spans="1:4" ht="16.5" customHeight="1">
      <c r="A12" s="16" t="s">
        <v>141</v>
      </c>
      <c r="B12" s="17">
        <v>3730</v>
      </c>
      <c r="C12" s="18">
        <v>0</v>
      </c>
      <c r="D12" s="18">
        <v>0</v>
      </c>
    </row>
    <row r="13" spans="1:4" ht="17.25" customHeight="1">
      <c r="A13" s="16" t="s">
        <v>142</v>
      </c>
      <c r="B13" s="17">
        <v>3740</v>
      </c>
      <c r="C13" s="18">
        <v>0</v>
      </c>
      <c r="D13" s="18">
        <v>0</v>
      </c>
    </row>
    <row r="14" spans="1:4" ht="28.5" customHeight="1">
      <c r="A14" s="16" t="s">
        <v>143</v>
      </c>
      <c r="B14" s="17">
        <v>3741</v>
      </c>
      <c r="C14" s="18">
        <v>0</v>
      </c>
      <c r="D14" s="18">
        <v>0</v>
      </c>
    </row>
    <row r="15" spans="1:4" ht="40.5" customHeight="1">
      <c r="A15" s="16" t="s">
        <v>144</v>
      </c>
      <c r="B15" s="17">
        <v>3742</v>
      </c>
      <c r="C15" s="18">
        <v>0</v>
      </c>
      <c r="D15" s="18">
        <v>0</v>
      </c>
    </row>
    <row r="16" spans="1:4" ht="29.25" customHeight="1">
      <c r="A16" s="12" t="s">
        <v>145</v>
      </c>
      <c r="B16" s="13">
        <v>3750</v>
      </c>
      <c r="C16" s="14">
        <v>7</v>
      </c>
      <c r="D16" s="14">
        <v>35116</v>
      </c>
    </row>
    <row r="17" spans="1:4" ht="16.5" customHeight="1">
      <c r="A17" s="16" t="s">
        <v>128</v>
      </c>
      <c r="B17" s="17">
        <v>3751</v>
      </c>
      <c r="C17" s="18">
        <v>3</v>
      </c>
      <c r="D17" s="15" t="s">
        <v>50</v>
      </c>
    </row>
    <row r="18" spans="1:4" ht="17.25" customHeight="1">
      <c r="A18" s="16" t="s">
        <v>139</v>
      </c>
      <c r="B18" s="17">
        <v>3755</v>
      </c>
      <c r="C18" s="18">
        <v>7</v>
      </c>
      <c r="D18" s="18">
        <v>35116</v>
      </c>
    </row>
    <row r="19" spans="1:4" ht="16.5" customHeight="1">
      <c r="A19" s="16" t="s">
        <v>128</v>
      </c>
      <c r="B19" s="17">
        <v>3756</v>
      </c>
      <c r="C19" s="18">
        <v>3</v>
      </c>
      <c r="D19" s="15" t="s">
        <v>50</v>
      </c>
    </row>
    <row r="20" spans="1:4" ht="17.25" customHeight="1">
      <c r="A20" s="15" t="s">
        <v>146</v>
      </c>
      <c r="B20" s="15"/>
      <c r="C20" s="15"/>
      <c r="D20" s="15"/>
    </row>
    <row r="21" spans="1:4" ht="17.25" customHeight="1">
      <c r="A21" s="16" t="s">
        <v>147</v>
      </c>
      <c r="B21" s="17">
        <v>3761</v>
      </c>
      <c r="C21" s="18">
        <v>0</v>
      </c>
      <c r="D21" s="15" t="s">
        <v>50</v>
      </c>
    </row>
    <row r="22" spans="1:4" ht="28.5" customHeight="1">
      <c r="A22" s="16" t="s">
        <v>148</v>
      </c>
      <c r="B22" s="17">
        <v>3762</v>
      </c>
      <c r="C22" s="18">
        <v>6</v>
      </c>
      <c r="D22" s="15" t="s">
        <v>50</v>
      </c>
    </row>
    <row r="23" spans="1:4" ht="17.25" customHeight="1">
      <c r="A23" s="16" t="s">
        <v>149</v>
      </c>
      <c r="B23" s="17">
        <v>3763</v>
      </c>
      <c r="C23" s="18">
        <v>0</v>
      </c>
      <c r="D23" s="15" t="s">
        <v>50</v>
      </c>
    </row>
    <row r="24" spans="1:4" ht="16.5" customHeight="1">
      <c r="A24" s="16" t="s">
        <v>150</v>
      </c>
      <c r="B24" s="17">
        <v>3764</v>
      </c>
      <c r="C24" s="18">
        <v>0</v>
      </c>
      <c r="D24" s="15" t="s">
        <v>50</v>
      </c>
    </row>
    <row r="25" spans="1:4" ht="17.25" customHeight="1">
      <c r="A25" s="16" t="s">
        <v>151</v>
      </c>
      <c r="B25" s="17">
        <v>3765</v>
      </c>
      <c r="C25" s="18">
        <v>7</v>
      </c>
      <c r="D25" s="15" t="s">
        <v>50</v>
      </c>
    </row>
    <row r="26" spans="1:4" ht="16.5" customHeight="1">
      <c r="A26" s="16" t="s">
        <v>152</v>
      </c>
      <c r="B26" s="17">
        <v>3766</v>
      </c>
      <c r="C26" s="18">
        <v>0</v>
      </c>
      <c r="D26" s="15" t="s">
        <v>50</v>
      </c>
    </row>
    <row r="27" spans="1:4" ht="29.25" customHeight="1">
      <c r="A27" s="16" t="s">
        <v>153</v>
      </c>
      <c r="B27" s="17">
        <v>3767</v>
      </c>
      <c r="C27" s="18">
        <v>8</v>
      </c>
      <c r="D27" s="15" t="s">
        <v>50</v>
      </c>
    </row>
    <row r="28" spans="1:4" ht="40.5" customHeight="1">
      <c r="A28" s="16" t="s">
        <v>154</v>
      </c>
      <c r="B28" s="17">
        <v>3770</v>
      </c>
      <c r="C28" s="18">
        <v>404</v>
      </c>
      <c r="D28" s="15" t="s">
        <v>50</v>
      </c>
    </row>
    <row r="29" spans="1:4" ht="16.5" customHeight="1">
      <c r="A29" s="16" t="s">
        <v>155</v>
      </c>
      <c r="B29" s="17">
        <v>3795</v>
      </c>
      <c r="C29" s="18">
        <v>0</v>
      </c>
      <c r="D29" s="18">
        <v>0</v>
      </c>
    </row>
    <row r="30" spans="1:4" ht="29.25" customHeight="1">
      <c r="A30" s="16" t="s">
        <v>156</v>
      </c>
      <c r="B30" s="17">
        <v>3796</v>
      </c>
      <c r="C30" s="18">
        <v>0</v>
      </c>
      <c r="D30" s="18">
        <v>0</v>
      </c>
    </row>
    <row r="31" spans="1:4" ht="16.5" customHeight="1">
      <c r="A31" s="12" t="s">
        <v>111</v>
      </c>
      <c r="B31" s="13">
        <v>3900</v>
      </c>
      <c r="C31" s="14">
        <f>SUM(C5:C30)</f>
        <v>3894</v>
      </c>
      <c r="D31" s="14">
        <f>SUM(D5:D30)</f>
        <v>1258715</v>
      </c>
    </row>
  </sheetData>
  <sheetProtection/>
  <mergeCells count="1">
    <mergeCell ref="A1:D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43.57421875" style="21" customWidth="1"/>
    <col min="2" max="2" width="8.140625" style="21" customWidth="1"/>
    <col min="3" max="3" width="21.28125" style="21" customWidth="1"/>
    <col min="4" max="5" width="23.28125" style="21" customWidth="1"/>
    <col min="6" max="6" width="20.8515625" style="21" customWidth="1"/>
    <col min="7" max="16384" width="9.140625" style="21" customWidth="1"/>
  </cols>
  <sheetData>
    <row r="1" ht="5.25" customHeight="1"/>
    <row r="2" spans="1:6" ht="16.5" customHeight="1">
      <c r="A2" s="31" t="s">
        <v>157</v>
      </c>
      <c r="B2" s="31"/>
      <c r="C2" s="31"/>
      <c r="D2" s="31"/>
      <c r="E2" s="31"/>
      <c r="F2" s="31"/>
    </row>
    <row r="3" spans="1:6" ht="17.25" customHeight="1">
      <c r="A3" s="10"/>
      <c r="B3" s="10"/>
      <c r="C3" s="10"/>
      <c r="D3" s="10"/>
      <c r="E3" s="10"/>
      <c r="F3" s="10"/>
    </row>
    <row r="4" spans="1:6" ht="75" customHeight="1">
      <c r="A4" s="11" t="s">
        <v>84</v>
      </c>
      <c r="B4" s="11" t="s">
        <v>18</v>
      </c>
      <c r="C4" s="11" t="s">
        <v>113</v>
      </c>
      <c r="D4" s="11" t="s">
        <v>158</v>
      </c>
      <c r="E4" s="11" t="s">
        <v>159</v>
      </c>
      <c r="F4" s="11" t="s">
        <v>160</v>
      </c>
    </row>
    <row r="5" spans="1:6" ht="17.25" customHeight="1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</row>
    <row r="6" spans="1:6" ht="51" customHeight="1">
      <c r="A6" s="15" t="s">
        <v>161</v>
      </c>
      <c r="B6" s="15"/>
      <c r="C6" s="15"/>
      <c r="D6" s="15"/>
      <c r="E6" s="15"/>
      <c r="F6" s="15"/>
    </row>
    <row r="7" spans="1:6" ht="17.25" customHeight="1">
      <c r="A7" s="16" t="s">
        <v>162</v>
      </c>
      <c r="B7" s="17">
        <v>3302</v>
      </c>
      <c r="C7" s="18">
        <v>269</v>
      </c>
      <c r="D7" s="18">
        <v>401071</v>
      </c>
      <c r="E7" s="15" t="s">
        <v>50</v>
      </c>
      <c r="F7" s="15" t="s">
        <v>50</v>
      </c>
    </row>
    <row r="8" spans="1:6" ht="16.5" customHeight="1">
      <c r="A8" s="16" t="s">
        <v>163</v>
      </c>
      <c r="B8" s="17">
        <v>3303</v>
      </c>
      <c r="C8" s="18">
        <v>7</v>
      </c>
      <c r="D8" s="18">
        <v>1892</v>
      </c>
      <c r="E8" s="15" t="s">
        <v>50</v>
      </c>
      <c r="F8" s="15" t="s">
        <v>50</v>
      </c>
    </row>
    <row r="9" spans="1:6" ht="17.25" customHeight="1">
      <c r="A9" s="16" t="s">
        <v>164</v>
      </c>
      <c r="B9" s="17">
        <v>3304</v>
      </c>
      <c r="C9" s="18">
        <v>68</v>
      </c>
      <c r="D9" s="18">
        <v>334604</v>
      </c>
      <c r="E9" s="15" t="s">
        <v>50</v>
      </c>
      <c r="F9" s="15" t="s">
        <v>50</v>
      </c>
    </row>
    <row r="10" spans="1:6" ht="28.5" customHeight="1">
      <c r="A10" s="16" t="s">
        <v>165</v>
      </c>
      <c r="B10" s="17">
        <v>3305</v>
      </c>
      <c r="C10" s="18">
        <v>23</v>
      </c>
      <c r="D10" s="15" t="s">
        <v>50</v>
      </c>
      <c r="E10" s="18">
        <v>160529</v>
      </c>
      <c r="F10" s="15" t="s">
        <v>50</v>
      </c>
    </row>
    <row r="11" spans="1:6" ht="17.25" customHeight="1">
      <c r="A11" s="16" t="s">
        <v>166</v>
      </c>
      <c r="B11" s="17">
        <v>3307</v>
      </c>
      <c r="C11" s="18">
        <v>14</v>
      </c>
      <c r="D11" s="15" t="s">
        <v>50</v>
      </c>
      <c r="E11" s="15" t="s">
        <v>50</v>
      </c>
      <c r="F11" s="18">
        <v>117135</v>
      </c>
    </row>
    <row r="12" spans="1:6" ht="17.25" customHeight="1">
      <c r="A12" s="15" t="s">
        <v>51</v>
      </c>
      <c r="B12" s="15"/>
      <c r="C12" s="15"/>
      <c r="D12" s="15"/>
      <c r="E12" s="15"/>
      <c r="F12" s="15"/>
    </row>
    <row r="13" spans="1:6" ht="51" customHeight="1">
      <c r="A13" s="15" t="s">
        <v>167</v>
      </c>
      <c r="B13" s="15"/>
      <c r="C13" s="15"/>
      <c r="D13" s="15"/>
      <c r="E13" s="15"/>
      <c r="F13" s="15"/>
    </row>
    <row r="14" spans="1:6" ht="28.5" customHeight="1">
      <c r="A14" s="16" t="s">
        <v>168</v>
      </c>
      <c r="B14" s="17">
        <v>3310</v>
      </c>
      <c r="C14" s="18">
        <v>2</v>
      </c>
      <c r="D14" s="18">
        <v>14300</v>
      </c>
      <c r="E14" s="15" t="s">
        <v>50</v>
      </c>
      <c r="F14" s="15" t="s">
        <v>50</v>
      </c>
    </row>
    <row r="15" spans="1:6" ht="17.25" customHeight="1">
      <c r="A15" s="16" t="s">
        <v>163</v>
      </c>
      <c r="B15" s="17">
        <v>3320</v>
      </c>
      <c r="C15" s="18">
        <v>0</v>
      </c>
      <c r="D15" s="18">
        <v>0</v>
      </c>
      <c r="E15" s="15" t="s">
        <v>50</v>
      </c>
      <c r="F15" s="15" t="s">
        <v>50</v>
      </c>
    </row>
    <row r="16" spans="1:6" ht="16.5" customHeight="1">
      <c r="A16" s="16" t="s">
        <v>164</v>
      </c>
      <c r="B16" s="17">
        <v>3321</v>
      </c>
      <c r="C16" s="18">
        <v>2</v>
      </c>
      <c r="D16" s="18">
        <v>14300</v>
      </c>
      <c r="E16" s="15" t="s">
        <v>50</v>
      </c>
      <c r="F16" s="15" t="s">
        <v>50</v>
      </c>
    </row>
    <row r="17" spans="1:6" ht="29.25" customHeight="1">
      <c r="A17" s="16" t="s">
        <v>169</v>
      </c>
      <c r="B17" s="17">
        <v>3330</v>
      </c>
      <c r="C17" s="18">
        <v>0</v>
      </c>
      <c r="D17" s="15" t="s">
        <v>50</v>
      </c>
      <c r="E17" s="18">
        <v>0</v>
      </c>
      <c r="F17" s="15" t="s">
        <v>50</v>
      </c>
    </row>
    <row r="18" spans="1:6" ht="28.5" customHeight="1">
      <c r="A18" s="16" t="s">
        <v>170</v>
      </c>
      <c r="B18" s="17">
        <v>3340</v>
      </c>
      <c r="C18" s="18">
        <v>7</v>
      </c>
      <c r="D18" s="15" t="s">
        <v>50</v>
      </c>
      <c r="E18" s="15" t="s">
        <v>50</v>
      </c>
      <c r="F18" s="18">
        <v>13245</v>
      </c>
    </row>
    <row r="19" spans="1:6" ht="51" customHeight="1">
      <c r="A19" s="15" t="s">
        <v>171</v>
      </c>
      <c r="B19" s="15"/>
      <c r="C19" s="15"/>
      <c r="D19" s="15"/>
      <c r="E19" s="15"/>
      <c r="F19" s="15"/>
    </row>
    <row r="20" spans="1:6" ht="29.25" customHeight="1">
      <c r="A20" s="16" t="s">
        <v>168</v>
      </c>
      <c r="B20" s="17">
        <v>3350</v>
      </c>
      <c r="C20" s="18">
        <v>30</v>
      </c>
      <c r="D20" s="18">
        <v>266803</v>
      </c>
      <c r="E20" s="15" t="s">
        <v>50</v>
      </c>
      <c r="F20" s="15" t="s">
        <v>50</v>
      </c>
    </row>
    <row r="21" spans="1:6" ht="16.5" customHeight="1">
      <c r="A21" s="16" t="s">
        <v>163</v>
      </c>
      <c r="B21" s="17">
        <v>3360</v>
      </c>
      <c r="C21" s="18">
        <v>1</v>
      </c>
      <c r="D21" s="18">
        <v>14</v>
      </c>
      <c r="E21" s="15" t="s">
        <v>50</v>
      </c>
      <c r="F21" s="15" t="s">
        <v>50</v>
      </c>
    </row>
    <row r="22" spans="1:6" ht="17.25" customHeight="1">
      <c r="A22" s="16" t="s">
        <v>164</v>
      </c>
      <c r="B22" s="17">
        <v>3361</v>
      </c>
      <c r="C22" s="18">
        <v>18</v>
      </c>
      <c r="D22" s="18">
        <v>67472</v>
      </c>
      <c r="E22" s="15" t="s">
        <v>50</v>
      </c>
      <c r="F22" s="15" t="s">
        <v>50</v>
      </c>
    </row>
    <row r="23" spans="1:6" ht="28.5" customHeight="1">
      <c r="A23" s="16" t="s">
        <v>169</v>
      </c>
      <c r="B23" s="17">
        <v>3370</v>
      </c>
      <c r="C23" s="18">
        <v>3</v>
      </c>
      <c r="D23" s="15" t="s">
        <v>50</v>
      </c>
      <c r="E23" s="18">
        <v>1132</v>
      </c>
      <c r="F23" s="15" t="s">
        <v>50</v>
      </c>
    </row>
    <row r="24" spans="1:6" ht="29.25" customHeight="1">
      <c r="A24" s="16" t="s">
        <v>170</v>
      </c>
      <c r="B24" s="17">
        <v>3380</v>
      </c>
      <c r="C24" s="18">
        <v>1</v>
      </c>
      <c r="D24" s="15" t="s">
        <v>50</v>
      </c>
      <c r="E24" s="15" t="s">
        <v>50</v>
      </c>
      <c r="F24" s="18">
        <v>1</v>
      </c>
    </row>
    <row r="25" spans="1:6" ht="51" customHeight="1">
      <c r="A25" s="15" t="s">
        <v>161</v>
      </c>
      <c r="B25" s="15"/>
      <c r="C25" s="15"/>
      <c r="D25" s="15"/>
      <c r="E25" s="15"/>
      <c r="F25" s="15"/>
    </row>
    <row r="26" spans="1:6" ht="16.5" customHeight="1">
      <c r="A26" s="16" t="s">
        <v>172</v>
      </c>
      <c r="B26" s="17">
        <v>3392</v>
      </c>
      <c r="C26" s="18">
        <v>260</v>
      </c>
      <c r="D26" s="18">
        <v>74360</v>
      </c>
      <c r="E26" s="15" t="s">
        <v>50</v>
      </c>
      <c r="F26" s="15" t="s">
        <v>50</v>
      </c>
    </row>
    <row r="27" spans="1:6" ht="17.25" customHeight="1">
      <c r="A27" s="16" t="s">
        <v>163</v>
      </c>
      <c r="B27" s="17">
        <v>3393</v>
      </c>
      <c r="C27" s="18">
        <v>6</v>
      </c>
      <c r="D27" s="18">
        <v>10978</v>
      </c>
      <c r="E27" s="15" t="s">
        <v>50</v>
      </c>
      <c r="F27" s="15" t="s">
        <v>50</v>
      </c>
    </row>
    <row r="28" spans="1:6" ht="28.5" customHeight="1">
      <c r="A28" s="16" t="s">
        <v>173</v>
      </c>
      <c r="B28" s="17">
        <v>3395</v>
      </c>
      <c r="C28" s="18">
        <v>0</v>
      </c>
      <c r="D28" s="15" t="s">
        <v>50</v>
      </c>
      <c r="E28" s="18">
        <v>0</v>
      </c>
      <c r="F28" s="15" t="s">
        <v>50</v>
      </c>
    </row>
    <row r="29" spans="1:6" ht="29.25" customHeight="1">
      <c r="A29" s="16" t="s">
        <v>174</v>
      </c>
      <c r="B29" s="17">
        <v>3397</v>
      </c>
      <c r="C29" s="18">
        <v>11</v>
      </c>
      <c r="D29" s="15" t="s">
        <v>50</v>
      </c>
      <c r="E29" s="15" t="s">
        <v>50</v>
      </c>
      <c r="F29" s="18">
        <v>18368</v>
      </c>
    </row>
    <row r="30" spans="1:6" ht="51" customHeight="1">
      <c r="A30" s="15" t="s">
        <v>175</v>
      </c>
      <c r="B30" s="15"/>
      <c r="C30" s="15"/>
      <c r="D30" s="15"/>
      <c r="E30" s="15"/>
      <c r="F30" s="15"/>
    </row>
    <row r="31" spans="1:6" ht="16.5" customHeight="1">
      <c r="A31" s="16" t="s">
        <v>162</v>
      </c>
      <c r="B31" s="17">
        <v>3400</v>
      </c>
      <c r="C31" s="22">
        <v>3</v>
      </c>
      <c r="D31" s="22">
        <v>465</v>
      </c>
      <c r="E31" s="15" t="s">
        <v>50</v>
      </c>
      <c r="F31" s="15" t="s">
        <v>50</v>
      </c>
    </row>
    <row r="32" spans="1:6" ht="17.25" customHeight="1">
      <c r="A32" s="16" t="s">
        <v>163</v>
      </c>
      <c r="B32" s="17">
        <v>3410</v>
      </c>
      <c r="C32" s="22">
        <v>2</v>
      </c>
      <c r="D32" s="22">
        <v>248</v>
      </c>
      <c r="E32" s="15" t="s">
        <v>50</v>
      </c>
      <c r="F32" s="15" t="s">
        <v>50</v>
      </c>
    </row>
    <row r="33" spans="1:6" ht="28.5" customHeight="1">
      <c r="A33" s="16" t="s">
        <v>165</v>
      </c>
      <c r="B33" s="17">
        <v>3420</v>
      </c>
      <c r="C33" s="22">
        <v>0</v>
      </c>
      <c r="D33" s="23" t="s">
        <v>50</v>
      </c>
      <c r="E33" s="18">
        <v>0</v>
      </c>
      <c r="F33" s="15" t="s">
        <v>50</v>
      </c>
    </row>
    <row r="34" spans="1:6" ht="39" customHeight="1">
      <c r="A34" s="16" t="s">
        <v>166</v>
      </c>
      <c r="B34" s="17">
        <v>3430</v>
      </c>
      <c r="C34" s="18">
        <v>0</v>
      </c>
      <c r="D34" s="15" t="s">
        <v>50</v>
      </c>
      <c r="E34" s="15" t="s">
        <v>50</v>
      </c>
      <c r="F34" s="18">
        <v>0</v>
      </c>
    </row>
    <row r="35" spans="1:6" ht="51" customHeight="1">
      <c r="A35" s="15" t="s">
        <v>176</v>
      </c>
      <c r="B35" s="15"/>
      <c r="C35" s="15"/>
      <c r="D35" s="15"/>
      <c r="E35" s="15"/>
      <c r="F35" s="15"/>
    </row>
    <row r="36" spans="1:6" ht="17.25" customHeight="1">
      <c r="A36" s="16" t="s">
        <v>162</v>
      </c>
      <c r="B36" s="17">
        <v>3440</v>
      </c>
      <c r="C36" s="22">
        <v>21</v>
      </c>
      <c r="D36" s="22">
        <v>10015</v>
      </c>
      <c r="E36" s="15" t="s">
        <v>50</v>
      </c>
      <c r="F36" s="15" t="s">
        <v>50</v>
      </c>
    </row>
    <row r="37" spans="1:6" ht="16.5" customHeight="1">
      <c r="A37" s="15" t="s">
        <v>61</v>
      </c>
      <c r="B37" s="15"/>
      <c r="C37" s="15"/>
      <c r="D37" s="15"/>
      <c r="E37" s="15"/>
      <c r="F37" s="15"/>
    </row>
    <row r="38" spans="1:6" ht="29.25" customHeight="1">
      <c r="A38" s="16" t="s">
        <v>177</v>
      </c>
      <c r="B38" s="17">
        <v>3442</v>
      </c>
      <c r="C38" s="18">
        <v>0</v>
      </c>
      <c r="D38" s="18">
        <v>0</v>
      </c>
      <c r="E38" s="15" t="s">
        <v>50</v>
      </c>
      <c r="F38" s="15" t="s">
        <v>50</v>
      </c>
    </row>
    <row r="39" spans="1:6" ht="16.5" customHeight="1">
      <c r="A39" s="12" t="s">
        <v>111</v>
      </c>
      <c r="B39" s="13">
        <v>3500</v>
      </c>
      <c r="C39" s="14">
        <f>SUM(C6:C38)</f>
        <v>748</v>
      </c>
      <c r="D39" s="14">
        <f>SUM(D6:D38)</f>
        <v>1196522</v>
      </c>
      <c r="E39" s="14">
        <f>SUM(E6:E38)</f>
        <v>161661</v>
      </c>
      <c r="F39" s="14">
        <f>SUM(F6:F38)</f>
        <v>148749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44.57421875" style="21" customWidth="1"/>
    <col min="2" max="2" width="8.140625" style="21" customWidth="1"/>
    <col min="3" max="3" width="14.28125" style="21" customWidth="1"/>
    <col min="4" max="4" width="14.140625" style="21" customWidth="1"/>
    <col min="5" max="5" width="15.140625" style="21" customWidth="1"/>
    <col min="6" max="16384" width="9.140625" style="21" customWidth="1"/>
  </cols>
  <sheetData>
    <row r="1" spans="1:5" ht="63.75" customHeight="1">
      <c r="A1" s="29" t="s">
        <v>178</v>
      </c>
      <c r="B1" s="29"/>
      <c r="C1" s="29"/>
      <c r="D1" s="29"/>
      <c r="E1" s="29"/>
    </row>
    <row r="2" spans="1:5" ht="22.5" customHeight="1">
      <c r="A2" s="10"/>
      <c r="B2" s="10"/>
      <c r="C2" s="10"/>
      <c r="D2" s="10"/>
      <c r="E2" s="10"/>
    </row>
    <row r="3" spans="1:5" ht="69.75" customHeight="1">
      <c r="A3" s="11" t="s">
        <v>84</v>
      </c>
      <c r="B3" s="11" t="s">
        <v>18</v>
      </c>
      <c r="C3" s="11" t="s">
        <v>179</v>
      </c>
      <c r="D3" s="11" t="s">
        <v>180</v>
      </c>
      <c r="E3" s="11" t="s">
        <v>181</v>
      </c>
    </row>
    <row r="4" spans="1:5" ht="16.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51" customHeight="1">
      <c r="A5" s="12" t="s">
        <v>182</v>
      </c>
      <c r="B5" s="13">
        <v>4010</v>
      </c>
      <c r="C5" s="14">
        <v>2539</v>
      </c>
      <c r="D5" s="14">
        <v>2539</v>
      </c>
      <c r="E5" s="14">
        <v>2539</v>
      </c>
    </row>
    <row r="6" spans="1:5" ht="17.25" customHeight="1">
      <c r="A6" s="16" t="s">
        <v>183</v>
      </c>
      <c r="B6" s="17">
        <v>4020</v>
      </c>
      <c r="C6" s="18">
        <v>0</v>
      </c>
      <c r="D6" s="18">
        <v>0</v>
      </c>
      <c r="E6" s="18">
        <v>0</v>
      </c>
    </row>
    <row r="7" spans="1:5" ht="17.25" customHeight="1">
      <c r="A7" s="16" t="s">
        <v>184</v>
      </c>
      <c r="B7" s="17">
        <v>4030</v>
      </c>
      <c r="C7" s="18">
        <v>2539</v>
      </c>
      <c r="D7" s="18">
        <v>2539</v>
      </c>
      <c r="E7" s="18">
        <v>2539</v>
      </c>
    </row>
    <row r="8" spans="1:5" ht="16.5" customHeight="1">
      <c r="A8" s="16" t="s">
        <v>185</v>
      </c>
      <c r="B8" s="17">
        <v>4040</v>
      </c>
      <c r="C8" s="18">
        <v>0</v>
      </c>
      <c r="D8" s="18">
        <v>0</v>
      </c>
      <c r="E8" s="18">
        <v>0</v>
      </c>
    </row>
    <row r="9" spans="1:5" ht="63" customHeight="1">
      <c r="A9" s="12" t="s">
        <v>186</v>
      </c>
      <c r="B9" s="13">
        <v>4060</v>
      </c>
      <c r="C9" s="14">
        <v>0</v>
      </c>
      <c r="D9" s="14">
        <v>0</v>
      </c>
      <c r="E9" s="14">
        <v>0</v>
      </c>
    </row>
    <row r="10" spans="1:5" ht="16.5" customHeight="1">
      <c r="A10" s="16" t="s">
        <v>183</v>
      </c>
      <c r="B10" s="17">
        <v>4070</v>
      </c>
      <c r="C10" s="18">
        <v>0</v>
      </c>
      <c r="D10" s="18">
        <v>0</v>
      </c>
      <c r="E10" s="18">
        <v>0</v>
      </c>
    </row>
    <row r="11" spans="1:5" ht="17.25" customHeight="1">
      <c r="A11" s="16" t="s">
        <v>184</v>
      </c>
      <c r="B11" s="17">
        <v>4080</v>
      </c>
      <c r="C11" s="18">
        <v>0</v>
      </c>
      <c r="D11" s="18">
        <v>0</v>
      </c>
      <c r="E11" s="18">
        <v>0</v>
      </c>
    </row>
    <row r="12" spans="1:5" ht="16.5" customHeight="1">
      <c r="A12" s="16" t="s">
        <v>185</v>
      </c>
      <c r="B12" s="17">
        <v>4090</v>
      </c>
      <c r="C12" s="18">
        <v>0</v>
      </c>
      <c r="D12" s="18">
        <v>0</v>
      </c>
      <c r="E12" s="18">
        <v>0</v>
      </c>
    </row>
    <row r="13" spans="1:5" ht="51.75" customHeight="1">
      <c r="A13" s="12" t="s">
        <v>187</v>
      </c>
      <c r="B13" s="13">
        <v>4110</v>
      </c>
      <c r="C13" s="14">
        <v>5256</v>
      </c>
      <c r="D13" s="14">
        <v>3064</v>
      </c>
      <c r="E13" s="14">
        <v>0</v>
      </c>
    </row>
    <row r="14" spans="1:5" ht="16.5" customHeight="1">
      <c r="A14" s="16" t="s">
        <v>183</v>
      </c>
      <c r="B14" s="17">
        <v>4120</v>
      </c>
      <c r="C14" s="18">
        <v>4205</v>
      </c>
      <c r="D14" s="18">
        <v>3064</v>
      </c>
      <c r="E14" s="18">
        <v>0</v>
      </c>
    </row>
    <row r="15" spans="1:5" ht="17.25" customHeight="1">
      <c r="A15" s="16" t="s">
        <v>184</v>
      </c>
      <c r="B15" s="17">
        <v>4130</v>
      </c>
      <c r="C15" s="18">
        <v>1051</v>
      </c>
      <c r="D15" s="18">
        <v>0</v>
      </c>
      <c r="E15" s="18">
        <v>0</v>
      </c>
    </row>
    <row r="16" spans="1:5" ht="16.5" customHeight="1">
      <c r="A16" s="16" t="s">
        <v>185</v>
      </c>
      <c r="B16" s="17">
        <v>4140</v>
      </c>
      <c r="C16" s="18">
        <v>0</v>
      </c>
      <c r="D16" s="18">
        <v>0</v>
      </c>
      <c r="E16" s="18">
        <v>0</v>
      </c>
    </row>
    <row r="17" spans="1:5" ht="63" customHeight="1">
      <c r="A17" s="12" t="s">
        <v>188</v>
      </c>
      <c r="B17" s="13">
        <v>4150</v>
      </c>
      <c r="C17" s="14">
        <v>0</v>
      </c>
      <c r="D17" s="14">
        <v>0</v>
      </c>
      <c r="E17" s="14">
        <v>0</v>
      </c>
    </row>
    <row r="18" spans="1:5" ht="16.5" customHeight="1">
      <c r="A18" s="16" t="s">
        <v>183</v>
      </c>
      <c r="B18" s="17">
        <v>4160</v>
      </c>
      <c r="C18" s="18">
        <v>0</v>
      </c>
      <c r="D18" s="18">
        <v>0</v>
      </c>
      <c r="E18" s="18">
        <v>0</v>
      </c>
    </row>
    <row r="19" spans="1:5" ht="17.25" customHeight="1">
      <c r="A19" s="16" t="s">
        <v>184</v>
      </c>
      <c r="B19" s="17">
        <v>4170</v>
      </c>
      <c r="C19" s="18">
        <v>0</v>
      </c>
      <c r="D19" s="18">
        <v>0</v>
      </c>
      <c r="E19" s="18">
        <v>0</v>
      </c>
    </row>
    <row r="20" spans="1:5" ht="17.25" customHeight="1">
      <c r="A20" s="16" t="s">
        <v>185</v>
      </c>
      <c r="B20" s="17">
        <v>4180</v>
      </c>
      <c r="C20" s="18">
        <v>0</v>
      </c>
      <c r="D20" s="18">
        <v>0</v>
      </c>
      <c r="E20" s="18">
        <v>0</v>
      </c>
    </row>
    <row r="21" spans="1:5" ht="28.5" customHeight="1">
      <c r="A21" s="12" t="s">
        <v>189</v>
      </c>
      <c r="B21" s="13">
        <v>4184</v>
      </c>
      <c r="C21" s="14">
        <v>1118</v>
      </c>
      <c r="D21" s="14">
        <v>3</v>
      </c>
      <c r="E21" s="11" t="s">
        <v>50</v>
      </c>
    </row>
    <row r="22" spans="1:5" ht="40.5" customHeight="1">
      <c r="A22" s="16" t="s">
        <v>190</v>
      </c>
      <c r="B22" s="17">
        <v>4186</v>
      </c>
      <c r="C22" s="18">
        <v>49</v>
      </c>
      <c r="D22" s="18">
        <v>0</v>
      </c>
      <c r="E22" s="15" t="s">
        <v>50</v>
      </c>
    </row>
    <row r="23" spans="1:5" ht="40.5" customHeight="1">
      <c r="A23" s="12" t="s">
        <v>191</v>
      </c>
      <c r="B23" s="13">
        <v>4194</v>
      </c>
      <c r="C23" s="14">
        <v>109995</v>
      </c>
      <c r="D23" s="14">
        <v>54151</v>
      </c>
      <c r="E23" s="11" t="s">
        <v>50</v>
      </c>
    </row>
    <row r="24" spans="1:5" ht="51" customHeight="1">
      <c r="A24" s="16" t="s">
        <v>192</v>
      </c>
      <c r="B24" s="17">
        <v>4196</v>
      </c>
      <c r="C24" s="18">
        <v>12918</v>
      </c>
      <c r="D24" s="18">
        <v>0</v>
      </c>
      <c r="E24" s="15" t="s">
        <v>50</v>
      </c>
    </row>
    <row r="25" spans="1:5" ht="16.5" customHeight="1">
      <c r="A25" s="12" t="s">
        <v>111</v>
      </c>
      <c r="B25" s="13">
        <v>4300</v>
      </c>
      <c r="C25" s="14">
        <f>SUM(C5:C24)</f>
        <v>139670</v>
      </c>
      <c r="D25" s="14">
        <f>SUM(D5:D24)</f>
        <v>65360</v>
      </c>
      <c r="E25" s="14">
        <f>SUM(E5:E24)</f>
        <v>5078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4" sqref="A4:D14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19.140625" style="0" customWidth="1"/>
    <col min="4" max="4" width="19.28125" style="0" customWidth="1"/>
  </cols>
  <sheetData>
    <row r="1" ht="5.25" customHeight="1"/>
    <row r="2" spans="1:4" ht="16.5" customHeight="1">
      <c r="A2" s="31" t="s">
        <v>193</v>
      </c>
      <c r="B2" s="31"/>
      <c r="C2" s="31"/>
      <c r="D2" s="31"/>
    </row>
    <row r="3" spans="1:4" ht="17.25" customHeight="1">
      <c r="A3" s="10"/>
      <c r="B3" s="10"/>
      <c r="C3" s="10"/>
      <c r="D3" s="10"/>
    </row>
    <row r="4" spans="1:4" ht="34.5" customHeight="1">
      <c r="A4" s="11" t="s">
        <v>84</v>
      </c>
      <c r="B4" s="11" t="s">
        <v>18</v>
      </c>
      <c r="C4" s="11" t="s">
        <v>24</v>
      </c>
      <c r="D4" s="11" t="s">
        <v>194</v>
      </c>
    </row>
    <row r="5" spans="1:4" ht="17.25" customHeight="1">
      <c r="A5" s="11" t="s">
        <v>33</v>
      </c>
      <c r="B5" s="11" t="s">
        <v>34</v>
      </c>
      <c r="C5" s="11" t="s">
        <v>35</v>
      </c>
      <c r="D5" s="11" t="s">
        <v>36</v>
      </c>
    </row>
    <row r="6" spans="1:4" ht="51" customHeight="1">
      <c r="A6" s="16" t="s">
        <v>195</v>
      </c>
      <c r="B6" s="17">
        <v>4310</v>
      </c>
      <c r="C6" s="18">
        <v>0</v>
      </c>
      <c r="D6" s="18">
        <v>0</v>
      </c>
    </row>
    <row r="7" spans="1:4" ht="17.25" customHeight="1">
      <c r="A7" s="16" t="s">
        <v>196</v>
      </c>
      <c r="B7" s="17">
        <v>4320</v>
      </c>
      <c r="C7" s="18">
        <v>0</v>
      </c>
      <c r="D7" s="18">
        <v>0</v>
      </c>
    </row>
    <row r="8" spans="1:4" ht="73.5" customHeight="1">
      <c r="A8" s="16" t="s">
        <v>197</v>
      </c>
      <c r="B8" s="17">
        <v>4330</v>
      </c>
      <c r="C8" s="18">
        <v>2539</v>
      </c>
      <c r="D8" s="18">
        <v>2539</v>
      </c>
    </row>
    <row r="9" spans="1:4" ht="17.25" customHeight="1">
      <c r="A9" s="16" t="s">
        <v>196</v>
      </c>
      <c r="B9" s="17">
        <v>4340</v>
      </c>
      <c r="C9" s="18">
        <v>0</v>
      </c>
      <c r="D9" s="18">
        <v>0</v>
      </c>
    </row>
    <row r="10" spans="1:4" ht="51" customHeight="1">
      <c r="A10" s="16" t="s">
        <v>198</v>
      </c>
      <c r="B10" s="17">
        <v>4350</v>
      </c>
      <c r="C10" s="18">
        <v>0</v>
      </c>
      <c r="D10" s="18">
        <v>0</v>
      </c>
    </row>
    <row r="11" spans="1:4" ht="17.25" customHeight="1">
      <c r="A11" s="16" t="s">
        <v>196</v>
      </c>
      <c r="B11" s="17">
        <v>4360</v>
      </c>
      <c r="C11" s="18">
        <v>0</v>
      </c>
      <c r="D11" s="18">
        <v>0</v>
      </c>
    </row>
    <row r="12" spans="1:4" ht="62.25" customHeight="1">
      <c r="A12" s="16" t="s">
        <v>199</v>
      </c>
      <c r="B12" s="17">
        <v>4370</v>
      </c>
      <c r="C12" s="18">
        <v>0</v>
      </c>
      <c r="D12" s="18">
        <v>0</v>
      </c>
    </row>
    <row r="13" spans="1:4" ht="29.25" customHeight="1">
      <c r="A13" s="16" t="s">
        <v>200</v>
      </c>
      <c r="B13" s="17">
        <v>4380</v>
      </c>
      <c r="C13" s="18">
        <v>0</v>
      </c>
      <c r="D13" s="18">
        <v>0</v>
      </c>
    </row>
    <row r="14" spans="1:4" ht="16.5" customHeight="1">
      <c r="A14" s="12" t="s">
        <v>111</v>
      </c>
      <c r="B14" s="13">
        <v>4400</v>
      </c>
      <c r="C14" s="14">
        <v>2539</v>
      </c>
      <c r="D14" s="14">
        <v>2539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Бурова Олеся Константиновна</cp:lastModifiedBy>
  <dcterms:modified xsi:type="dcterms:W3CDTF">2023-01-30T05:36:43Z</dcterms:modified>
  <cp:category/>
  <cp:version/>
  <cp:contentType/>
  <cp:contentStatus/>
</cp:coreProperties>
</file>