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Лист1" sheetId="1" r:id="rId1"/>
  </sheets>
  <definedNames>
    <definedName name="_xlnm.Print_Area" localSheetId="0">Лист1!$A$1:$I$68</definedName>
  </definedNames>
  <calcPr calcId="145621"/>
</workbook>
</file>

<file path=xl/calcChain.xml><?xml version="1.0" encoding="utf-8"?>
<calcChain xmlns="http://schemas.openxmlformats.org/spreadsheetml/2006/main">
  <c r="I42" i="1" l="1"/>
  <c r="H42" i="1"/>
  <c r="I41" i="1"/>
  <c r="D33" i="1" l="1"/>
  <c r="H33" i="1" s="1"/>
  <c r="I29" i="1"/>
  <c r="H29" i="1"/>
  <c r="F56" i="1" l="1"/>
  <c r="E56" i="1"/>
  <c r="C56" i="1"/>
  <c r="B56" i="1"/>
  <c r="G55" i="1"/>
  <c r="D55" i="1"/>
  <c r="G54" i="1"/>
  <c r="D54" i="1"/>
  <c r="F51" i="1"/>
  <c r="E51" i="1"/>
  <c r="C51" i="1"/>
  <c r="B51" i="1"/>
  <c r="G50" i="1"/>
  <c r="D50" i="1"/>
  <c r="G49" i="1"/>
  <c r="D49" i="1"/>
  <c r="D56" i="1" l="1"/>
  <c r="G51" i="1"/>
  <c r="D51" i="1"/>
  <c r="G56" i="1"/>
  <c r="D6" i="1"/>
  <c r="D7" i="1"/>
  <c r="D8" i="1"/>
  <c r="D9" i="1"/>
  <c r="D5" i="1"/>
</calcChain>
</file>

<file path=xl/sharedStrings.xml><?xml version="1.0" encoding="utf-8"?>
<sst xmlns="http://schemas.openxmlformats.org/spreadsheetml/2006/main" count="95" uniqueCount="69">
  <si>
    <t>Наименование показателя</t>
  </si>
  <si>
    <t>Бюджетная деятельность</t>
  </si>
  <si>
    <t>Средства во временном распоряжении</t>
  </si>
  <si>
    <t>Итого</t>
  </si>
  <si>
    <t>Доходы</t>
  </si>
  <si>
    <t>Расходы</t>
  </si>
  <si>
    <t>Чистый операционный результат</t>
  </si>
  <si>
    <t>Операции с нефинансовыми активами</t>
  </si>
  <si>
    <t>Операции с финансовыми активами и обязательствами</t>
  </si>
  <si>
    <t>Показатели «Отчета о финансовых результатах деятельности» (ф.0503121)</t>
  </si>
  <si>
    <t>Единица измерения: тыс. руб.</t>
  </si>
  <si>
    <t>Показатели «Отчета о движении денежных средств» (ф. 0503123)</t>
  </si>
  <si>
    <t>Единица измерения: тыс.руб.</t>
  </si>
  <si>
    <t>За отчетный период</t>
  </si>
  <si>
    <t>За аналогичный период прошлого финансового года</t>
  </si>
  <si>
    <t>1. Поступления</t>
  </si>
  <si>
    <t>2. Выбытия</t>
  </si>
  <si>
    <t>Выбытия по текущим операциям - всего</t>
  </si>
  <si>
    <t>Выбытия по инвестиционным операциям - всего</t>
  </si>
  <si>
    <t>3. Изменения остатков средств</t>
  </si>
  <si>
    <t>Показатели «Отчета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(ф.0503127)</t>
  </si>
  <si>
    <t xml:space="preserve"> Наименование показателя</t>
  </si>
  <si>
    <t>Код расхода по бюджетной классификации</t>
  </si>
  <si>
    <t xml:space="preserve">Утвержденные бюджетные назначения </t>
  </si>
  <si>
    <t>Лимиты бюджетных обязательств</t>
  </si>
  <si>
    <t xml:space="preserve">         Исполнено</t>
  </si>
  <si>
    <t>Неисполненные назначения</t>
  </si>
  <si>
    <t>через финансовые органы</t>
  </si>
  <si>
    <t>через банковские счета</t>
  </si>
  <si>
    <t>некассовые операции</t>
  </si>
  <si>
    <t>итого</t>
  </si>
  <si>
    <t>Расходы бюджета</t>
  </si>
  <si>
    <t>ВСЕГО</t>
  </si>
  <si>
    <t>Источники финансирования дефицита бюджета</t>
  </si>
  <si>
    <t>Код источника финансирования по бюджетной классификации</t>
  </si>
  <si>
    <t>Всего</t>
  </si>
  <si>
    <t>Показатели «Баланса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(ф.0503130)</t>
  </si>
  <si>
    <t>АКТИВ</t>
  </si>
  <si>
    <t>На начало года</t>
  </si>
  <si>
    <t>На конец отчетного периода</t>
  </si>
  <si>
    <t>бюджетная деятельность</t>
  </si>
  <si>
    <t>средства во временном распоряжении</t>
  </si>
  <si>
    <t>Нефинансовые активы</t>
  </si>
  <si>
    <t>Финансовые активы</t>
  </si>
  <si>
    <t>БАЛАНС</t>
  </si>
  <si>
    <t>ПАССИВ</t>
  </si>
  <si>
    <t>Обязательства</t>
  </si>
  <si>
    <t>Финансовый результат экономического субъекта</t>
  </si>
  <si>
    <t>18200000000000000000</t>
  </si>
  <si>
    <t>ПОЯСНИТЕЛЬНАЯ ЗАПИСКА</t>
  </si>
  <si>
    <t>Бюджетные обязательства текущего (отчетного) финансового года по расходам, всего</t>
  </si>
  <si>
    <t>Утверждено (доведено) на 2018 год лимитов бюджетных обязательств</t>
  </si>
  <si>
    <t>Принимаемые обязательства</t>
  </si>
  <si>
    <t>Принятые бюджетные обязательства</t>
  </si>
  <si>
    <t>всего</t>
  </si>
  <si>
    <t>из них с применением конкурентных способов</t>
  </si>
  <si>
    <t>денежные обязательства</t>
  </si>
  <si>
    <t xml:space="preserve">Исполнено денежных обязательств </t>
  </si>
  <si>
    <t>Не исполнено</t>
  </si>
  <si>
    <t>Принятых бюджетных обязательств</t>
  </si>
  <si>
    <t>принятых денежных обязательств</t>
  </si>
  <si>
    <t>Обязательства финансовых годов, следующих за текущим (отчетным) финансовым годом, всего:</t>
  </si>
  <si>
    <t>Показатели «Отчета о бюджетных обязательствах» (ф.0503128)</t>
  </si>
  <si>
    <t xml:space="preserve">     Инспекция находится в непосредственном подчинении ФНС России и является территориальным органом, осуществляющим функции по контролю и надзору за соблюдением законодательства о налогах и сборах, за правильностью исчисления, полнотой и своевременностью внесения в соответствующий бюджет налогов и сборов в случаях, предусмотренных действующим законодательством.</t>
  </si>
  <si>
    <t xml:space="preserve">     Межрегиональная инспекция Федеральной налоговой службы по крупнейшим налогоплательщикам №3 (далее – Инспекция) является территориальным органом Федеральной налоговой службы и входит в единую централизованную систему налоговых органов. </t>
  </si>
  <si>
    <t xml:space="preserve">   Расходование бюджетных средств осуществляется в рамках реализации программы: "Управление государственными финансами и регулирование финансовых рынков"</t>
  </si>
  <si>
    <t xml:space="preserve"> Лимиты бюджетных обязательств на 2018 год составили 293 543.0 тыс. руб.,согласно отчету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 0503127) исполнено через органы федерального казначейства в сумме  293 521.0 руб.    (99,99 %), </t>
  </si>
  <si>
    <t xml:space="preserve">  Дебиторская задолженность на 01.01.2019 г. составила 712,2 тыс. рублей – сумма  превышения  расходов на выплаты страхового обеспечения застрахованным лицам на случай временной нетрудоспособности и в связи с материнством в четвертом квартале 2018г и подлежащая возмещению Федеральным фондом социального страхования.
Кредиторская задолженность по состоянию на 01.01.2019 года  составила 619,85 тыс.рублей, в том числе в разрезе государственных контрактов:
- 1.2 тыс.  рублей по государственному контракту от 09.01.2016 № 01/2018 на оказание услуг местной и внутризоновой телефонной связи, заключенного с ОАО  "АСВТ" на сумму оплаты в январе 2019г. фактически произведенных  расходов в декабре 2018г.
- 2.6 тыс. рублей по государственному контракту от 09.01.2018 № 17741120185 на оказание услуг междугородной связи, заключенному с ПАО "Мобильные ТелеСистемы" на сумму оплаты в январе 2019г. фактически произведенных  расходов в декабре 2018г.
-0.1 тыс. рублей  по договору от 27.02.2018 № 7730939 на оказание услуг по отправке корреспонденции, заключенному с УФПС г.Москвы - филиал ФГУП "Почта России"  на сумму оплаты в январе 2019г. фактически произведенных  расходов в декабре 2018г.
- 7.4 тыс рублей по государственному контракту от 09.01.2018 № 3043086 на оказание услуг водоснабжения, заключенному с Акционерным обществом "Мосводоканал" на сумму оплаты в январе 2019г. фактически произведенных  расходов в декабре 2018г.
- 351.8 тыс.рублей по государственному контракту от 09.01.2018 № 99892464 на оказание услуг по поставке электроэнергии, заключенному с Публичным акционерным обществом "Мосэнергосбыт" на сумму оплаты в январе 2019г. фактически произведенных  расходов в декабре 2018г
- 256.7 тыс.  рублей  по государственному контракту от 09.01.2018 № 01.350067кТЭ на оказание услуг по поставке теплоэнергии, заключенному с Филиалом № 11 "Горэнергосбыт" ПАО "МОЭК" на сумму оплаты в январе 2019г. фактически произведенных  расходов в декабре 2018г.
       В сравнении с данными на 01.01.2018г. кредиторская задолженность увеличилась в 1.31 раза в связи с увеличением фактического потребления электрической энергии и тепловой энергии в декабре за счет увеличения тарифов в 2018 году.
   Недостач и хищений имущества в отчетный период не было. 
   Незавершенных объектов капитального строительства нет.
   В кассе наличных денежных средств не имеется.</t>
  </si>
  <si>
    <t xml:space="preserve">     Инспекцией в отчетном периоде проведены мероприятия по повышению эффективности использования бюджетных средств, что привело к экономии бюджетных средств. 
     Положительный экономический результат, при расходовании бюджетных средств достигнут в результате применения конкурентных способов заключения контрактов в рамках исполнения Федерального закона от 05.04.2013 № 44-ФЗ «О контрактной системе в сфере закупок товаров, работ, услуг для обеспечения государственных и муниципальных нужд (далее – Закон № 44-ФЗ). 
     В отчетном периоде экономия бюджетных средств в результате применения конкурентных способов составила 10 854,9 тыс. руб.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</si>
</sst>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4"/>
      <color theme="1"/>
      <name val="Times New Roman"/>
      <family val="1"/>
      <charset val="204"/>
    </font>
    <font>
      <b/>
      <sz val="11"/>
      <color theme="1"/>
      <name val="Calibri"/>
      <family val="2"/>
      <scheme val="minor"/>
    </font>
    <font>
      <b/>
      <sz val="11"/>
      <color theme="1"/>
      <name val="Calibri"/>
      <family val="2"/>
      <charset val="204"/>
      <scheme val="minor"/>
    </font>
    <font>
      <sz val="11"/>
      <color theme="1"/>
      <name val="Times New Roman"/>
      <family val="1"/>
      <charset val="204"/>
    </font>
    <font>
      <b/>
      <sz val="12"/>
      <color theme="1"/>
      <name val="Times New Roman"/>
      <family val="1"/>
      <charset val="204"/>
    </font>
    <font>
      <sz val="12"/>
      <color theme="1"/>
      <name val="Times New Roman"/>
      <family val="1"/>
      <charset val="204"/>
    </font>
    <font>
      <b/>
      <sz val="14"/>
      <color theme="1"/>
      <name val="Calibri"/>
      <family val="2"/>
      <scheme val="minor"/>
    </font>
    <font>
      <sz val="10"/>
      <name val="Arial Cyr"/>
      <charset val="204"/>
    </font>
    <font>
      <b/>
      <sz val="11"/>
      <name val="Times New Roman"/>
      <family val="1"/>
      <charset val="204"/>
    </font>
    <font>
      <b/>
      <sz val="11"/>
      <color theme="1"/>
      <name val="Times New Roman"/>
      <family val="1"/>
      <charset val="204"/>
    </font>
    <font>
      <b/>
      <sz val="12"/>
      <name val="Times New Roman"/>
      <family val="1"/>
      <charset val="204"/>
    </font>
    <font>
      <sz val="12"/>
      <color theme="1"/>
      <name val="Calibri"/>
      <family val="2"/>
      <scheme val="minor"/>
    </font>
    <font>
      <sz val="10"/>
      <name val="Arial"/>
    </font>
    <font>
      <sz val="10"/>
      <name val="Times New Roman"/>
      <family val="1"/>
      <charset val="204"/>
    </font>
    <font>
      <b/>
      <sz val="10"/>
      <name val="Times New Roman"/>
      <family val="1"/>
      <charset val="204"/>
    </font>
    <font>
      <sz val="12"/>
      <name val="Times New Roman"/>
      <family val="1"/>
      <charset val="204"/>
    </font>
    <font>
      <sz val="13.5"/>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8" fillId="0" borderId="0"/>
    <xf numFmtId="0" fontId="13" fillId="0" borderId="0"/>
  </cellStyleXfs>
  <cellXfs count="56">
    <xf numFmtId="0" fontId="0" fillId="0" borderId="0" xfId="0"/>
    <xf numFmtId="0" fontId="3" fillId="0" borderId="0" xfId="0" applyFont="1"/>
    <xf numFmtId="0" fontId="4" fillId="0" borderId="0" xfId="0" applyFont="1"/>
    <xf numFmtId="0" fontId="5" fillId="0" borderId="1" xfId="0" applyFont="1" applyBorder="1" applyAlignment="1">
      <alignment horizontal="center" vertical="center"/>
    </xf>
    <xf numFmtId="0" fontId="6" fillId="0" borderId="1" xfId="0" applyFont="1" applyBorder="1"/>
    <xf numFmtId="0" fontId="5" fillId="0" borderId="1" xfId="0" applyFont="1" applyBorder="1" applyAlignment="1">
      <alignment horizontal="center" vertical="center" wrapText="1"/>
    </xf>
    <xf numFmtId="0" fontId="6" fillId="0" borderId="0" xfId="0" applyFont="1"/>
    <xf numFmtId="49" fontId="9" fillId="0" borderId="1" xfId="1" applyNumberFormat="1" applyFont="1" applyBorder="1" applyAlignment="1">
      <alignment horizontal="center" vertical="center" wrapText="1"/>
    </xf>
    <xf numFmtId="0" fontId="4" fillId="0" borderId="1" xfId="0" applyFont="1" applyBorder="1"/>
    <xf numFmtId="164" fontId="4" fillId="0" borderId="1" xfId="0" applyNumberFormat="1" applyFont="1" applyBorder="1" applyAlignment="1">
      <alignment horizontal="center"/>
    </xf>
    <xf numFmtId="0" fontId="4" fillId="0" borderId="1" xfId="0" applyFont="1" applyBorder="1" applyAlignment="1">
      <alignment horizontal="center"/>
    </xf>
    <xf numFmtId="0" fontId="14" fillId="0" borderId="0" xfId="2" applyFont="1" applyBorder="1" applyAlignment="1">
      <alignment horizontal="center" vertical="top"/>
    </xf>
    <xf numFmtId="0" fontId="14" fillId="0" borderId="0" xfId="2" applyFont="1"/>
    <xf numFmtId="0" fontId="14" fillId="0" borderId="0" xfId="2" applyFont="1" applyBorder="1"/>
    <xf numFmtId="0" fontId="15" fillId="0" borderId="1" xfId="2" applyFont="1" applyBorder="1" applyAlignment="1">
      <alignment horizontal="center" vertical="top" wrapText="1"/>
    </xf>
    <xf numFmtId="0" fontId="15" fillId="0" borderId="1" xfId="2" applyFont="1" applyBorder="1" applyAlignment="1">
      <alignment horizontal="center" vertical="top"/>
    </xf>
    <xf numFmtId="0" fontId="10" fillId="0" borderId="1" xfId="0" applyFont="1" applyBorder="1"/>
    <xf numFmtId="164" fontId="10" fillId="0" borderId="1" xfId="0" applyNumberFormat="1" applyFont="1" applyBorder="1" applyAlignment="1">
      <alignment horizontal="center"/>
    </xf>
    <xf numFmtId="0" fontId="4" fillId="0" borderId="1" xfId="0" applyFont="1" applyBorder="1" applyAlignment="1">
      <alignment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49" fontId="4" fillId="2" borderId="1" xfId="0" applyNumberFormat="1" applyFont="1" applyFill="1" applyBorder="1"/>
    <xf numFmtId="0" fontId="16" fillId="0" borderId="0" xfId="2" applyFont="1" applyBorder="1" applyAlignment="1">
      <alignment horizontal="left" vertical="top"/>
    </xf>
    <xf numFmtId="0" fontId="17" fillId="0" borderId="0" xfId="0" applyFont="1" applyAlignment="1">
      <alignment horizontal="justify" vertical="center"/>
    </xf>
    <xf numFmtId="0" fontId="0" fillId="0" borderId="0" xfId="0" applyAlignment="1">
      <alignment horizontal="justify" wrapText="1"/>
    </xf>
    <xf numFmtId="4" fontId="4" fillId="0" borderId="1" xfId="0" applyNumberFormat="1" applyFont="1" applyBorder="1" applyAlignment="1">
      <alignment horizontal="center"/>
    </xf>
    <xf numFmtId="0" fontId="15" fillId="0" borderId="1" xfId="2" applyFont="1" applyBorder="1" applyAlignment="1">
      <alignment horizontal="center"/>
    </xf>
    <xf numFmtId="0" fontId="1" fillId="0" borderId="0" xfId="0" applyFont="1" applyAlignment="1">
      <alignment horizontal="center"/>
    </xf>
    <xf numFmtId="0" fontId="2" fillId="0" borderId="0" xfId="0" applyFont="1" applyAlignment="1"/>
    <xf numFmtId="0" fontId="0" fillId="0" borderId="0" xfId="0" applyAlignment="1"/>
    <xf numFmtId="0" fontId="5" fillId="0" borderId="0" xfId="0" applyFont="1" applyAlignment="1">
      <alignment horizontal="center" vertical="center"/>
    </xf>
    <xf numFmtId="0" fontId="17" fillId="0" borderId="0" xfId="0" applyFont="1" applyAlignment="1">
      <alignment horizontal="left" vertical="top" wrapText="1"/>
    </xf>
    <xf numFmtId="0" fontId="1" fillId="0" borderId="0" xfId="0" applyFont="1" applyAlignment="1">
      <alignment horizontal="center" wrapText="1"/>
    </xf>
    <xf numFmtId="0" fontId="0" fillId="0" borderId="0" xfId="0" applyAlignment="1">
      <alignment wrapText="1"/>
    </xf>
    <xf numFmtId="0" fontId="9" fillId="0" borderId="1" xfId="1" applyFont="1" applyBorder="1" applyAlignment="1">
      <alignment horizontal="center" vertical="center" wrapText="1"/>
    </xf>
    <xf numFmtId="49" fontId="9" fillId="0" borderId="1" xfId="1" applyNumberFormat="1" applyFont="1" applyBorder="1" applyAlignment="1">
      <alignment horizontal="center" vertical="center" wrapText="1"/>
    </xf>
    <xf numFmtId="49" fontId="9" fillId="0" borderId="2" xfId="1" applyNumberFormat="1" applyFont="1" applyBorder="1" applyAlignment="1">
      <alignment horizontal="center" vertical="center" wrapText="1"/>
    </xf>
    <xf numFmtId="0" fontId="10" fillId="0" borderId="3" xfId="0" applyFont="1" applyBorder="1" applyAlignment="1">
      <alignment horizontal="center" vertical="center" wrapText="1"/>
    </xf>
    <xf numFmtId="0" fontId="11" fillId="0" borderId="4" xfId="1" applyFont="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0" fontId="7" fillId="0" borderId="0" xfId="0" applyFont="1" applyAlignment="1">
      <alignment horizontal="center"/>
    </xf>
    <xf numFmtId="49" fontId="9" fillId="0" borderId="7" xfId="1"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1" xfId="2" applyFont="1" applyBorder="1" applyAlignment="1">
      <alignment horizontal="center" vertical="top"/>
    </xf>
    <xf numFmtId="164" fontId="4" fillId="0" borderId="4" xfId="0" applyNumberFormat="1" applyFont="1" applyBorder="1" applyAlignment="1">
      <alignment horizontal="center"/>
    </xf>
    <xf numFmtId="0" fontId="0" fillId="0" borderId="6" xfId="0" applyBorder="1" applyAlignment="1">
      <alignment horizontal="center"/>
    </xf>
    <xf numFmtId="0" fontId="4" fillId="0" borderId="0" xfId="0" applyFont="1" applyBorder="1"/>
    <xf numFmtId="49" fontId="4" fillId="2" borderId="0" xfId="0" applyNumberFormat="1" applyFont="1" applyFill="1" applyBorder="1"/>
    <xf numFmtId="164" fontId="4" fillId="0" borderId="0" xfId="0" applyNumberFormat="1" applyFont="1" applyBorder="1" applyAlignment="1">
      <alignment horizontal="center"/>
    </xf>
    <xf numFmtId="49" fontId="9" fillId="0" borderId="3" xfId="1" applyNumberFormat="1" applyFont="1" applyBorder="1" applyAlignment="1">
      <alignment horizontal="center" vertical="center" wrapText="1"/>
    </xf>
    <xf numFmtId="49" fontId="9" fillId="0" borderId="3" xfId="1" applyNumberFormat="1" applyFont="1" applyBorder="1" applyAlignment="1">
      <alignment horizontal="center" vertical="center" wrapText="1"/>
    </xf>
    <xf numFmtId="0" fontId="10" fillId="0" borderId="10" xfId="0" applyFont="1" applyBorder="1" applyAlignment="1">
      <alignment horizontal="center" vertical="center" wrapText="1"/>
    </xf>
    <xf numFmtId="0" fontId="17" fillId="0" borderId="0" xfId="0" applyFont="1" applyAlignment="1">
      <alignment horizontal="left" vertical="center" wrapText="1"/>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abSelected="1" view="pageBreakPreview" topLeftCell="A49" zoomScale="75" zoomScaleNormal="70" zoomScaleSheetLayoutView="75" workbookViewId="0">
      <selection activeCell="E69" sqref="E69"/>
    </sheetView>
  </sheetViews>
  <sheetFormatPr defaultRowHeight="14.4" x14ac:dyDescent="0.3"/>
  <cols>
    <col min="1" max="1" width="31" customWidth="1"/>
    <col min="2" max="2" width="18.33203125" customWidth="1"/>
    <col min="3" max="3" width="20.44140625" customWidth="1"/>
    <col min="4" max="4" width="18.33203125" customWidth="1"/>
    <col min="5" max="5" width="14.77734375" customWidth="1"/>
    <col min="6" max="6" width="12.6640625" customWidth="1"/>
    <col min="7" max="7" width="12.109375" customWidth="1"/>
    <col min="8" max="8" width="11.77734375" customWidth="1"/>
    <col min="9" max="9" width="13.44140625" customWidth="1"/>
  </cols>
  <sheetData>
    <row r="1" spans="1:6" ht="17.399999999999999" x14ac:dyDescent="0.3">
      <c r="A1" s="27" t="s">
        <v>9</v>
      </c>
      <c r="B1" s="28"/>
      <c r="C1" s="28"/>
      <c r="D1" s="28"/>
      <c r="E1" s="29"/>
      <c r="F1" s="29"/>
    </row>
    <row r="2" spans="1:6" x14ac:dyDescent="0.3">
      <c r="D2" s="1"/>
    </row>
    <row r="3" spans="1:6" x14ac:dyDescent="0.3">
      <c r="A3" s="2" t="s">
        <v>10</v>
      </c>
      <c r="D3" s="1"/>
    </row>
    <row r="4" spans="1:6" ht="40.200000000000003" customHeight="1" x14ac:dyDescent="0.3">
      <c r="A4" s="19" t="s">
        <v>0</v>
      </c>
      <c r="B4" s="20" t="s">
        <v>1</v>
      </c>
      <c r="C4" s="20" t="s">
        <v>2</v>
      </c>
      <c r="D4" s="19" t="s">
        <v>3</v>
      </c>
    </row>
    <row r="5" spans="1:6" x14ac:dyDescent="0.3">
      <c r="A5" s="8" t="s">
        <v>4</v>
      </c>
      <c r="B5" s="25">
        <v>25.9</v>
      </c>
      <c r="C5" s="9"/>
      <c r="D5" s="25">
        <f>B5</f>
        <v>25.9</v>
      </c>
    </row>
    <row r="6" spans="1:6" x14ac:dyDescent="0.3">
      <c r="A6" s="8" t="s">
        <v>5</v>
      </c>
      <c r="B6" s="25">
        <v>296562.5</v>
      </c>
      <c r="C6" s="9"/>
      <c r="D6" s="25">
        <f t="shared" ref="D6:D9" si="0">B6</f>
        <v>296562.5</v>
      </c>
    </row>
    <row r="7" spans="1:6" x14ac:dyDescent="0.3">
      <c r="A7" s="8" t="s">
        <v>6</v>
      </c>
      <c r="B7" s="25">
        <v>-296536.59999999998</v>
      </c>
      <c r="C7" s="9"/>
      <c r="D7" s="25">
        <f t="shared" si="0"/>
        <v>-296536.59999999998</v>
      </c>
    </row>
    <row r="8" spans="1:6" ht="34.5" customHeight="1" x14ac:dyDescent="0.3">
      <c r="A8" s="18" t="s">
        <v>7</v>
      </c>
      <c r="B8" s="25">
        <v>-2231.6</v>
      </c>
      <c r="C8" s="9"/>
      <c r="D8" s="25">
        <f t="shared" si="0"/>
        <v>-2231.6</v>
      </c>
    </row>
    <row r="9" spans="1:6" ht="28.2" x14ac:dyDescent="0.3">
      <c r="A9" s="18" t="s">
        <v>8</v>
      </c>
      <c r="B9" s="25">
        <v>-294305</v>
      </c>
      <c r="C9" s="9"/>
      <c r="D9" s="25">
        <f t="shared" si="0"/>
        <v>-294305</v>
      </c>
    </row>
    <row r="12" spans="1:6" ht="18" x14ac:dyDescent="0.35">
      <c r="A12" s="27" t="s">
        <v>11</v>
      </c>
      <c r="B12" s="41"/>
      <c r="C12" s="41"/>
      <c r="D12" s="29"/>
    </row>
    <row r="13" spans="1:6" x14ac:dyDescent="0.3">
      <c r="A13" s="2"/>
      <c r="B13" s="2"/>
      <c r="C13" s="2"/>
    </row>
    <row r="14" spans="1:6" x14ac:dyDescent="0.3">
      <c r="A14" s="2" t="s">
        <v>12</v>
      </c>
      <c r="B14" s="2"/>
      <c r="C14" s="2"/>
    </row>
    <row r="15" spans="1:6" ht="46.8" x14ac:dyDescent="0.3">
      <c r="A15" s="3" t="s">
        <v>0</v>
      </c>
      <c r="B15" s="3" t="s">
        <v>13</v>
      </c>
      <c r="C15" s="5" t="s">
        <v>14</v>
      </c>
    </row>
    <row r="16" spans="1:6" ht="15.6" x14ac:dyDescent="0.3">
      <c r="A16" s="4" t="s">
        <v>15</v>
      </c>
      <c r="B16" s="10">
        <v>0</v>
      </c>
      <c r="C16" s="10">
        <v>0</v>
      </c>
    </row>
    <row r="17" spans="1:9" ht="15.6" x14ac:dyDescent="0.3">
      <c r="A17" s="4" t="s">
        <v>16</v>
      </c>
      <c r="B17" s="9">
        <v>293521</v>
      </c>
      <c r="C17" s="9">
        <v>272742.40000000002</v>
      </c>
    </row>
    <row r="18" spans="1:9" ht="28.2" x14ac:dyDescent="0.3">
      <c r="A18" s="18" t="s">
        <v>17</v>
      </c>
      <c r="B18" s="9">
        <v>289147.7</v>
      </c>
      <c r="C18" s="9">
        <v>268326</v>
      </c>
    </row>
    <row r="19" spans="1:9" ht="28.2" x14ac:dyDescent="0.3">
      <c r="A19" s="18" t="s">
        <v>18</v>
      </c>
      <c r="B19" s="9">
        <v>4373.3</v>
      </c>
      <c r="C19" s="9">
        <v>4416.3999999999996</v>
      </c>
    </row>
    <row r="20" spans="1:9" ht="15.6" x14ac:dyDescent="0.3">
      <c r="A20" s="4" t="s">
        <v>19</v>
      </c>
      <c r="B20" s="9">
        <v>293521</v>
      </c>
      <c r="C20" s="9">
        <v>272742.40000000002</v>
      </c>
    </row>
    <row r="23" spans="1:9" ht="68.25" customHeight="1" x14ac:dyDescent="0.3">
      <c r="A23" s="32" t="s">
        <v>20</v>
      </c>
      <c r="B23" s="33"/>
      <c r="C23" s="33"/>
      <c r="D23" s="33"/>
      <c r="E23" s="33"/>
      <c r="F23" s="33"/>
      <c r="G23" s="33"/>
      <c r="H23" s="33"/>
      <c r="I23" s="33"/>
    </row>
    <row r="24" spans="1:9" x14ac:dyDescent="0.3">
      <c r="C24" s="2"/>
      <c r="D24" s="2"/>
      <c r="E24" s="2"/>
      <c r="F24" s="2"/>
      <c r="G24" s="2"/>
      <c r="H24" s="2"/>
      <c r="I24" s="2"/>
    </row>
    <row r="25" spans="1:9" ht="15.6" x14ac:dyDescent="0.3">
      <c r="A25" s="6" t="s">
        <v>12</v>
      </c>
      <c r="B25" s="2"/>
      <c r="C25" s="2"/>
      <c r="D25" s="2"/>
      <c r="E25" s="2"/>
      <c r="F25" s="2"/>
      <c r="G25" s="2"/>
      <c r="H25" s="2"/>
      <c r="I25" s="2"/>
    </row>
    <row r="26" spans="1:9" ht="24.75" customHeight="1" x14ac:dyDescent="0.3">
      <c r="A26" s="34" t="s">
        <v>21</v>
      </c>
      <c r="B26" s="34" t="s">
        <v>22</v>
      </c>
      <c r="C26" s="35" t="s">
        <v>23</v>
      </c>
      <c r="D26" s="36" t="s">
        <v>24</v>
      </c>
      <c r="E26" s="35" t="s">
        <v>25</v>
      </c>
      <c r="F26" s="35"/>
      <c r="G26" s="35"/>
      <c r="H26" s="35"/>
      <c r="I26" s="35" t="s">
        <v>26</v>
      </c>
    </row>
    <row r="27" spans="1:9" ht="41.4" x14ac:dyDescent="0.3">
      <c r="A27" s="34"/>
      <c r="B27" s="34"/>
      <c r="C27" s="35"/>
      <c r="D27" s="37"/>
      <c r="E27" s="7" t="s">
        <v>27</v>
      </c>
      <c r="F27" s="7" t="s">
        <v>28</v>
      </c>
      <c r="G27" s="7" t="s">
        <v>29</v>
      </c>
      <c r="H27" s="7" t="s">
        <v>30</v>
      </c>
      <c r="I27" s="35"/>
    </row>
    <row r="28" spans="1:9" ht="15.6" x14ac:dyDescent="0.3">
      <c r="A28" s="38" t="s">
        <v>31</v>
      </c>
      <c r="B28" s="39"/>
      <c r="C28" s="39"/>
      <c r="D28" s="39"/>
      <c r="E28" s="39"/>
      <c r="F28" s="39"/>
      <c r="G28" s="39"/>
      <c r="H28" s="39"/>
      <c r="I28" s="40"/>
    </row>
    <row r="29" spans="1:9" x14ac:dyDescent="0.3">
      <c r="A29" s="8" t="s">
        <v>32</v>
      </c>
      <c r="B29" s="21" t="s">
        <v>48</v>
      </c>
      <c r="C29" s="8"/>
      <c r="D29" s="9">
        <v>293543</v>
      </c>
      <c r="E29" s="9">
        <v>293521</v>
      </c>
      <c r="F29" s="9">
        <v>0</v>
      </c>
      <c r="G29" s="9">
        <v>0</v>
      </c>
      <c r="H29" s="9">
        <f>SUM(E29)</f>
        <v>293521</v>
      </c>
      <c r="I29" s="9">
        <f>SUM(D29-E29)</f>
        <v>22</v>
      </c>
    </row>
    <row r="30" spans="1:9" ht="15.6" x14ac:dyDescent="0.3">
      <c r="A30" s="38" t="s">
        <v>33</v>
      </c>
      <c r="B30" s="39"/>
      <c r="C30" s="39"/>
      <c r="D30" s="39"/>
      <c r="E30" s="39"/>
      <c r="F30" s="39"/>
      <c r="G30" s="39"/>
      <c r="H30" s="39"/>
      <c r="I30" s="40"/>
    </row>
    <row r="31" spans="1:9" x14ac:dyDescent="0.3">
      <c r="A31" s="34" t="s">
        <v>21</v>
      </c>
      <c r="B31" s="34" t="s">
        <v>34</v>
      </c>
      <c r="C31" s="35" t="s">
        <v>23</v>
      </c>
      <c r="D31" s="42" t="s">
        <v>25</v>
      </c>
      <c r="E31" s="43"/>
      <c r="F31" s="43"/>
      <c r="G31" s="43"/>
      <c r="H31" s="44"/>
      <c r="I31" s="35" t="s">
        <v>26</v>
      </c>
    </row>
    <row r="32" spans="1:9" ht="57.6" customHeight="1" x14ac:dyDescent="0.3">
      <c r="A32" s="34"/>
      <c r="B32" s="34"/>
      <c r="C32" s="35"/>
      <c r="D32" s="35" t="s">
        <v>27</v>
      </c>
      <c r="E32" s="45"/>
      <c r="F32" s="7" t="s">
        <v>28</v>
      </c>
      <c r="G32" s="7" t="s">
        <v>29</v>
      </c>
      <c r="H32" s="7" t="s">
        <v>30</v>
      </c>
      <c r="I32" s="35"/>
    </row>
    <row r="33" spans="1:9" x14ac:dyDescent="0.3">
      <c r="A33" s="8" t="s">
        <v>35</v>
      </c>
      <c r="B33" s="10"/>
      <c r="C33" s="10"/>
      <c r="D33" s="47">
        <f>SUM(E29)</f>
        <v>293521</v>
      </c>
      <c r="E33" s="48"/>
      <c r="F33" s="9">
        <v>0</v>
      </c>
      <c r="G33" s="9">
        <v>0</v>
      </c>
      <c r="H33" s="9">
        <f>SUM(D33)</f>
        <v>293521</v>
      </c>
      <c r="I33" s="9"/>
    </row>
    <row r="36" spans="1:9" ht="36.6" customHeight="1" x14ac:dyDescent="0.3">
      <c r="A36" s="32" t="s">
        <v>62</v>
      </c>
      <c r="B36" s="33"/>
      <c r="C36" s="33"/>
      <c r="D36" s="33"/>
      <c r="E36" s="33"/>
      <c r="F36" s="33"/>
      <c r="G36" s="33"/>
      <c r="H36" s="33"/>
      <c r="I36" s="33"/>
    </row>
    <row r="38" spans="1:9" ht="24.75" customHeight="1" x14ac:dyDescent="0.3">
      <c r="A38" s="34" t="s">
        <v>21</v>
      </c>
      <c r="B38" s="34" t="s">
        <v>51</v>
      </c>
      <c r="C38" s="35" t="s">
        <v>46</v>
      </c>
      <c r="D38" s="35"/>
      <c r="E38" s="35"/>
      <c r="F38" s="35"/>
      <c r="G38" s="35" t="s">
        <v>57</v>
      </c>
      <c r="H38" s="35" t="s">
        <v>58</v>
      </c>
      <c r="I38" s="35"/>
    </row>
    <row r="39" spans="1:9" ht="24.75" customHeight="1" x14ac:dyDescent="0.3">
      <c r="A39" s="34"/>
      <c r="B39" s="34"/>
      <c r="C39" s="35" t="s">
        <v>52</v>
      </c>
      <c r="D39" s="35" t="s">
        <v>53</v>
      </c>
      <c r="E39" s="35"/>
      <c r="F39" s="35" t="s">
        <v>56</v>
      </c>
      <c r="G39" s="35"/>
      <c r="H39" s="36" t="s">
        <v>59</v>
      </c>
      <c r="I39" s="36" t="s">
        <v>60</v>
      </c>
    </row>
    <row r="40" spans="1:9" ht="55.2" x14ac:dyDescent="0.3">
      <c r="A40" s="34"/>
      <c r="B40" s="34"/>
      <c r="C40" s="35"/>
      <c r="D40" s="54" t="s">
        <v>54</v>
      </c>
      <c r="E40" s="53" t="s">
        <v>55</v>
      </c>
      <c r="F40" s="35"/>
      <c r="G40" s="35"/>
      <c r="H40" s="52"/>
      <c r="I40" s="52"/>
    </row>
    <row r="41" spans="1:9" ht="53.4" customHeight="1" x14ac:dyDescent="0.3">
      <c r="A41" s="18" t="s">
        <v>50</v>
      </c>
      <c r="B41" s="9">
        <v>293543</v>
      </c>
      <c r="C41" s="8"/>
      <c r="D41" s="9">
        <v>292829.40000000002</v>
      </c>
      <c r="E41" s="9">
        <v>274730</v>
      </c>
      <c r="F41" s="9">
        <v>293532.09999999998</v>
      </c>
      <c r="G41" s="9">
        <v>293521</v>
      </c>
      <c r="H41" s="9">
        <v>-691.6</v>
      </c>
      <c r="I41" s="9">
        <f>F41-G41</f>
        <v>11.099999999976717</v>
      </c>
    </row>
    <row r="42" spans="1:9" ht="55.2" customHeight="1" x14ac:dyDescent="0.3">
      <c r="A42" s="18" t="s">
        <v>61</v>
      </c>
      <c r="B42" s="9">
        <v>837614.2</v>
      </c>
      <c r="C42" s="9">
        <v>14286.6</v>
      </c>
      <c r="D42" s="9">
        <v>21013.7</v>
      </c>
      <c r="E42" s="9">
        <v>14138.1</v>
      </c>
      <c r="F42" s="9">
        <v>608.6</v>
      </c>
      <c r="G42" s="9"/>
      <c r="H42" s="9">
        <f>D42</f>
        <v>21013.7</v>
      </c>
      <c r="I42" s="9">
        <f>F42</f>
        <v>608.6</v>
      </c>
    </row>
    <row r="43" spans="1:9" x14ac:dyDescent="0.3">
      <c r="A43" s="49"/>
      <c r="B43" s="50"/>
      <c r="C43" s="49"/>
      <c r="D43" s="51"/>
      <c r="E43" s="51"/>
      <c r="F43" s="51"/>
      <c r="G43" s="51"/>
      <c r="H43" s="51"/>
      <c r="I43" s="51"/>
    </row>
    <row r="44" spans="1:9" x14ac:dyDescent="0.3">
      <c r="A44" s="49"/>
      <c r="B44" s="50"/>
      <c r="C44" s="49"/>
      <c r="D44" s="51"/>
      <c r="E44" s="51"/>
      <c r="F44" s="51"/>
      <c r="G44" s="51"/>
      <c r="H44" s="51"/>
      <c r="I44" s="51"/>
    </row>
    <row r="45" spans="1:9" ht="55.95" customHeight="1" x14ac:dyDescent="0.3">
      <c r="A45" s="32" t="s">
        <v>36</v>
      </c>
      <c r="B45" s="32"/>
      <c r="C45" s="32"/>
      <c r="D45" s="32"/>
      <c r="E45" s="32"/>
      <c r="F45" s="32"/>
      <c r="G45" s="32"/>
    </row>
    <row r="46" spans="1:9" ht="15.6" x14ac:dyDescent="0.3">
      <c r="A46" s="22" t="s">
        <v>12</v>
      </c>
      <c r="B46" s="11"/>
      <c r="C46" s="12"/>
      <c r="D46" s="12"/>
      <c r="E46" s="12"/>
      <c r="F46" s="13"/>
      <c r="G46" s="13"/>
    </row>
    <row r="47" spans="1:9" x14ac:dyDescent="0.3">
      <c r="A47" s="46" t="s">
        <v>37</v>
      </c>
      <c r="B47" s="26" t="s">
        <v>38</v>
      </c>
      <c r="C47" s="26"/>
      <c r="D47" s="26"/>
      <c r="E47" s="26" t="s">
        <v>39</v>
      </c>
      <c r="F47" s="26"/>
      <c r="G47" s="26"/>
    </row>
    <row r="48" spans="1:9" ht="52.8" x14ac:dyDescent="0.3">
      <c r="A48" s="46"/>
      <c r="B48" s="14" t="s">
        <v>40</v>
      </c>
      <c r="C48" s="14" t="s">
        <v>41</v>
      </c>
      <c r="D48" s="15" t="s">
        <v>30</v>
      </c>
      <c r="E48" s="14" t="s">
        <v>40</v>
      </c>
      <c r="F48" s="14" t="s">
        <v>41</v>
      </c>
      <c r="G48" s="15" t="s">
        <v>30</v>
      </c>
    </row>
    <row r="49" spans="1:9" ht="18.75" customHeight="1" x14ac:dyDescent="0.3">
      <c r="A49" s="8" t="s">
        <v>42</v>
      </c>
      <c r="B49" s="9">
        <v>206508.5</v>
      </c>
      <c r="C49" s="9"/>
      <c r="D49" s="9">
        <f>B49</f>
        <v>206508.5</v>
      </c>
      <c r="E49" s="9">
        <v>204276.9</v>
      </c>
      <c r="F49" s="9"/>
      <c r="G49" s="9">
        <f>E49+F49</f>
        <v>204276.9</v>
      </c>
    </row>
    <row r="50" spans="1:9" ht="21.75" customHeight="1" x14ac:dyDescent="0.3">
      <c r="A50" s="8" t="s">
        <v>43</v>
      </c>
      <c r="B50" s="9">
        <v>962.2</v>
      </c>
      <c r="C50" s="9">
        <v>1732</v>
      </c>
      <c r="D50" s="9">
        <f>B50+C50</f>
        <v>2694.2</v>
      </c>
      <c r="E50" s="9">
        <v>747.3</v>
      </c>
      <c r="F50" s="9">
        <v>1020.6</v>
      </c>
      <c r="G50" s="9">
        <f>E50+F50</f>
        <v>1767.9</v>
      </c>
    </row>
    <row r="51" spans="1:9" ht="21" customHeight="1" x14ac:dyDescent="0.3">
      <c r="A51" s="16" t="s">
        <v>44</v>
      </c>
      <c r="B51" s="17">
        <f>SUM(B49:B50)</f>
        <v>207470.7</v>
      </c>
      <c r="C51" s="17">
        <f>SUM(C50)</f>
        <v>1732</v>
      </c>
      <c r="D51" s="17">
        <f>SUM(D49:D50)</f>
        <v>209202.7</v>
      </c>
      <c r="E51" s="17">
        <f>SUM(E49:E50)</f>
        <v>205024.19999999998</v>
      </c>
      <c r="F51" s="17">
        <f>SUM(F49:F50)</f>
        <v>1020.6</v>
      </c>
      <c r="G51" s="17">
        <f>E51+F51</f>
        <v>206044.79999999999</v>
      </c>
    </row>
    <row r="52" spans="1:9" x14ac:dyDescent="0.3">
      <c r="A52" s="46" t="s">
        <v>45</v>
      </c>
      <c r="B52" s="26" t="s">
        <v>38</v>
      </c>
      <c r="C52" s="26"/>
      <c r="D52" s="26"/>
      <c r="E52" s="26" t="s">
        <v>39</v>
      </c>
      <c r="F52" s="26"/>
      <c r="G52" s="26"/>
    </row>
    <row r="53" spans="1:9" ht="52.8" x14ac:dyDescent="0.3">
      <c r="A53" s="46"/>
      <c r="B53" s="14" t="s">
        <v>40</v>
      </c>
      <c r="C53" s="14" t="s">
        <v>41</v>
      </c>
      <c r="D53" s="15" t="s">
        <v>30</v>
      </c>
      <c r="E53" s="14" t="s">
        <v>40</v>
      </c>
      <c r="F53" s="14" t="s">
        <v>41</v>
      </c>
      <c r="G53" s="15" t="s">
        <v>30</v>
      </c>
    </row>
    <row r="54" spans="1:9" x14ac:dyDescent="0.3">
      <c r="A54" s="8" t="s">
        <v>46</v>
      </c>
      <c r="B54" s="9">
        <v>6862.1</v>
      </c>
      <c r="C54" s="9">
        <v>1732</v>
      </c>
      <c r="D54" s="9">
        <f>B54+C54</f>
        <v>8594.1</v>
      </c>
      <c r="E54" s="9">
        <v>7153.4</v>
      </c>
      <c r="F54" s="9">
        <v>1020.6</v>
      </c>
      <c r="G54" s="9">
        <f>E54+F54</f>
        <v>8174</v>
      </c>
    </row>
    <row r="55" spans="1:9" ht="28.2" x14ac:dyDescent="0.3">
      <c r="A55" s="18" t="s">
        <v>47</v>
      </c>
      <c r="B55" s="9">
        <v>200608.6</v>
      </c>
      <c r="C55" s="9"/>
      <c r="D55" s="9">
        <f>B55+C55</f>
        <v>200608.6</v>
      </c>
      <c r="E55" s="9">
        <v>197870.8</v>
      </c>
      <c r="F55" s="9"/>
      <c r="G55" s="9">
        <f>E55</f>
        <v>197870.8</v>
      </c>
    </row>
    <row r="56" spans="1:9" x14ac:dyDescent="0.3">
      <c r="A56" s="16" t="s">
        <v>44</v>
      </c>
      <c r="B56" s="17">
        <f>B54+B55</f>
        <v>207470.7</v>
      </c>
      <c r="C56" s="17">
        <f>C54+C55</f>
        <v>1732</v>
      </c>
      <c r="D56" s="17">
        <f>B56+C56</f>
        <v>209202.7</v>
      </c>
      <c r="E56" s="17">
        <f>E54+E55</f>
        <v>205024.19999999998</v>
      </c>
      <c r="F56" s="17">
        <f>F54+F55</f>
        <v>1020.6</v>
      </c>
      <c r="G56" s="17">
        <f>E56+F56</f>
        <v>206044.79999999999</v>
      </c>
    </row>
    <row r="60" spans="1:9" ht="15.6" x14ac:dyDescent="0.3">
      <c r="A60" s="30" t="s">
        <v>49</v>
      </c>
      <c r="B60" s="30"/>
      <c r="C60" s="30"/>
      <c r="D60" s="30"/>
      <c r="E60" s="30"/>
      <c r="F60" s="30"/>
      <c r="G60" s="30"/>
    </row>
    <row r="61" spans="1:9" ht="18" x14ac:dyDescent="0.3">
      <c r="A61" s="23"/>
    </row>
    <row r="62" spans="1:9" s="24" customFormat="1" ht="48.6" customHeight="1" x14ac:dyDescent="0.3">
      <c r="A62" s="31" t="s">
        <v>64</v>
      </c>
      <c r="B62" s="31"/>
      <c r="C62" s="31"/>
      <c r="D62" s="31"/>
      <c r="E62" s="31"/>
      <c r="F62" s="31"/>
      <c r="G62" s="31"/>
      <c r="H62" s="31"/>
      <c r="I62" s="31"/>
    </row>
    <row r="63" spans="1:9" s="24" customFormat="1" ht="66" customHeight="1" x14ac:dyDescent="0.3">
      <c r="A63" s="31" t="s">
        <v>63</v>
      </c>
      <c r="B63" s="31"/>
      <c r="C63" s="31"/>
      <c r="D63" s="31"/>
      <c r="E63" s="31"/>
      <c r="F63" s="31"/>
      <c r="G63" s="31"/>
      <c r="H63" s="31"/>
      <c r="I63" s="31"/>
    </row>
    <row r="64" spans="1:9" s="24" customFormat="1" ht="38.4" customHeight="1" x14ac:dyDescent="0.3">
      <c r="A64" s="31" t="s">
        <v>65</v>
      </c>
      <c r="B64" s="31"/>
      <c r="C64" s="31"/>
      <c r="D64" s="31"/>
      <c r="E64" s="31"/>
      <c r="F64" s="31"/>
      <c r="G64" s="31"/>
      <c r="H64" s="31"/>
      <c r="I64" s="31"/>
    </row>
    <row r="65" spans="1:9" s="24" customFormat="1" ht="86.4" customHeight="1" x14ac:dyDescent="0.3">
      <c r="A65" s="55" t="s">
        <v>66</v>
      </c>
      <c r="B65" s="55"/>
      <c r="C65" s="55"/>
      <c r="D65" s="55"/>
      <c r="E65" s="55"/>
      <c r="F65" s="55"/>
      <c r="G65" s="55"/>
      <c r="H65" s="55"/>
      <c r="I65" s="55"/>
    </row>
    <row r="66" spans="1:9" ht="409.6" customHeight="1" x14ac:dyDescent="0.3">
      <c r="A66" s="31" t="s">
        <v>67</v>
      </c>
      <c r="B66" s="31"/>
      <c r="C66" s="31"/>
      <c r="D66" s="31"/>
      <c r="E66" s="31"/>
      <c r="F66" s="31"/>
      <c r="G66" s="31"/>
      <c r="H66" s="31"/>
      <c r="I66" s="31"/>
    </row>
    <row r="67" spans="1:9" ht="39" customHeight="1" x14ac:dyDescent="0.3">
      <c r="A67" s="31"/>
      <c r="B67" s="31"/>
      <c r="C67" s="31"/>
      <c r="D67" s="31"/>
      <c r="E67" s="31"/>
      <c r="F67" s="31"/>
      <c r="G67" s="31"/>
      <c r="H67" s="31"/>
      <c r="I67" s="31"/>
    </row>
    <row r="68" spans="1:9" ht="180.75" customHeight="1" x14ac:dyDescent="0.3">
      <c r="A68" s="31" t="s">
        <v>68</v>
      </c>
      <c r="B68" s="31"/>
      <c r="C68" s="31"/>
      <c r="D68" s="31"/>
      <c r="E68" s="31"/>
      <c r="F68" s="31"/>
      <c r="G68" s="31"/>
      <c r="H68" s="31"/>
      <c r="I68" s="31"/>
    </row>
  </sheetData>
  <mergeCells count="43">
    <mergeCell ref="I39:I40"/>
    <mergeCell ref="A36:I36"/>
    <mergeCell ref="A65:I65"/>
    <mergeCell ref="A68:I68"/>
    <mergeCell ref="A12:D12"/>
    <mergeCell ref="A66:I67"/>
    <mergeCell ref="C31:C32"/>
    <mergeCell ref="D31:H31"/>
    <mergeCell ref="I31:I32"/>
    <mergeCell ref="D32:E32"/>
    <mergeCell ref="A52:A53"/>
    <mergeCell ref="B52:D52"/>
    <mergeCell ref="E52:G52"/>
    <mergeCell ref="D33:E33"/>
    <mergeCell ref="A45:G45"/>
    <mergeCell ref="A47:A48"/>
    <mergeCell ref="A38:A40"/>
    <mergeCell ref="B38:B40"/>
    <mergeCell ref="B31:B32"/>
    <mergeCell ref="A64:I64"/>
    <mergeCell ref="C38:F38"/>
    <mergeCell ref="C39:C40"/>
    <mergeCell ref="D39:E39"/>
    <mergeCell ref="F39:F40"/>
    <mergeCell ref="G38:G40"/>
    <mergeCell ref="H38:I38"/>
    <mergeCell ref="H39:H40"/>
    <mergeCell ref="B47:D47"/>
    <mergeCell ref="A1:F1"/>
    <mergeCell ref="A60:G60"/>
    <mergeCell ref="A62:I62"/>
    <mergeCell ref="A63:I63"/>
    <mergeCell ref="E47:G47"/>
    <mergeCell ref="A23:I23"/>
    <mergeCell ref="A26:A27"/>
    <mergeCell ref="B26:B27"/>
    <mergeCell ref="C26:C27"/>
    <mergeCell ref="D26:D27"/>
    <mergeCell ref="E26:H26"/>
    <mergeCell ref="I26:I27"/>
    <mergeCell ref="A28:I28"/>
    <mergeCell ref="A30:I30"/>
    <mergeCell ref="A31:A32"/>
  </mergeCells>
  <pageMargins left="0.51181102362204722" right="0.31496062992125984" top="0.74803149606299213" bottom="0.55118110236220474" header="0.31496062992125984" footer="0.31496062992125984"/>
  <pageSetup paperSize="9" scale="62" fitToHeight="0" orientation="portrait" r:id="rId1"/>
  <rowBreaks count="2" manualBreakCount="2">
    <brk id="44" max="8"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2019-04-18T17:43:07Z</dcterms:modified>
</cp:coreProperties>
</file>