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<sst xmlns="http://schemas.openxmlformats.org/spreadsheetml/2006/main" count="58" uniqueCount="41">
  <si>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</si>
  <si>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</si>
  <si>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</si>
  <si>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</si>
  <si>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</si>
  <si>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</si>
  <si>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</si>
  <si>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</si>
  <si>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</si>
  <si>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</si>
  <si>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</si>
  <si>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</si>
  <si>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</si>
  <si>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</si>
  <si>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</si>
  <si>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</si>
  <si>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</si>
  <si>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</si>
  <si>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</si>
  <si>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</si>
  <si>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</si>
  <si>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</si>
  <si>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</si>
  <si>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</si>
  <si>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</si>
  <si>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</si>
  <si>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</si>
  <si>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</si>
  <si>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</si>
  <si>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</si>
  <si>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</si>
  <si>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</si>
  <si>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</si>
  <si>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</si>
  <si>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</si>
  <si>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</si>
  <si>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</si>
  <si>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</si>
  <si>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</si>
  <si>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2 квартал  2023 года</t>
  </si>
  <si>
    <t>2 кв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</si>
</sst>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F12" sqref="F12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4116.2</v>
      </c>
      <c r="C10" s="6"/>
      <c r="D10" s="6">
        <v>2961.4</v>
      </c>
      <c r="E10" s="8"/>
      <c r="F10" s="10">
        <f>100-D10/(B10-C10)*100</f>
        <v>28.055002186482668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2996.5</v>
      </c>
      <c r="C14" s="14"/>
      <c r="D14" s="6">
        <v>2996.5</v>
      </c>
      <c r="E14" s="14"/>
      <c r="F14" s="14" t="s">
        <v>18</v>
      </c>
    </row>
    <row r="15" spans="1:8" x14ac:dyDescent="0.2">
      <c r="A15" s="13" t="s">
        <v>19</v>
      </c>
      <c r="B15" s="6">
        <v>61.8</v>
      </c>
      <c r="C15" s="14"/>
      <c r="D15" s="6">
        <v>61.8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7174.5</v>
      </c>
      <c r="C16" s="15">
        <f>SUM(C2:C13)</f>
        <v>0</v>
      </c>
      <c r="D16" s="15">
        <f>SUM(D2:D15)</f>
        <v>6019.7</v>
      </c>
      <c r="F16" s="17">
        <f>100-D16/(B16-C16)*100</f>
        <v>16.095895184333415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workbookViewId="0">
      <selection activeCell="G18" sqref="G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3</v>
      </c>
      <c r="D8" s="23">
        <f>SUM(D10:D21)</f>
        <v>0</v>
      </c>
      <c r="E8" s="24"/>
      <c r="F8" s="23">
        <f>SUM(F10:F21)</f>
        <v>2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3</v>
      </c>
      <c r="D18" s="30">
        <v>0</v>
      </c>
      <c r="E18" s="31">
        <v>6</v>
      </c>
      <c r="F18" s="32">
        <v>2</v>
      </c>
      <c r="G18" s="33">
        <f>Лист1!а1</f>
        <v>28.055002186482668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15</v>
      </c>
      <c r="D22" s="43"/>
      <c r="E22" s="44"/>
      <c r="F22" s="42">
        <f>F23+F24</f>
        <v>15</v>
      </c>
      <c r="G22" s="33" t="s">
        <v>18</v>
      </c>
    </row>
    <row r="23" spans="2:7" ht="31.5" customHeight="1" x14ac:dyDescent="0.25">
      <c r="B23" s="9" t="s">
        <v>35</v>
      </c>
      <c r="C23" s="30">
        <v>14</v>
      </c>
      <c r="D23" s="23" t="s">
        <v>18</v>
      </c>
      <c r="E23" s="44" t="s">
        <v>18</v>
      </c>
      <c r="F23" s="45">
        <f>C23</f>
        <v>14</v>
      </c>
      <c r="G23" s="44" t="s">
        <v>18</v>
      </c>
    </row>
    <row r="24" spans="2:7" ht="29.25" customHeight="1" x14ac:dyDescent="0.25">
      <c r="B24" s="9" t="s">
        <v>38</v>
      </c>
      <c r="C24" s="30">
        <v>1</v>
      </c>
      <c r="D24" s="23" t="s">
        <v>18</v>
      </c>
      <c r="E24" s="44" t="s">
        <v>18</v>
      </c>
      <c r="F24" s="45">
        <f>C24</f>
        <v>1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18</v>
      </c>
      <c r="D25" s="23">
        <f>D8+D22</f>
        <v>0</v>
      </c>
      <c r="E25" s="47"/>
      <c r="F25" s="42">
        <f>SUM(F8+F22)</f>
        <v>17</v>
      </c>
      <c r="G25" s="48">
        <f>Лист1!F16</f>
        <v>16.095895184333415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cp:lastPrinted>2023-04-27T12:12:33Z</cp:lastPrinted>
  <dcterms:modified xsi:type="dcterms:W3CDTF">2023-07-19T07:12:52Z</dcterms:modified>
</cp:coreProperties>
</file>