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30" windowWidth="22695" windowHeight="9915"/>
  </bookViews>
  <sheets>
    <sheet name="Лист1" sheetId="1" r:id="rId1"/>
    <sheet name="Табл. № 10" sheetId="2" r:id="rId2"/>
    <sheet name="Отчет о совместимости" sheetId="3" r:id="rId3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10'!$A$1:$G$27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45621" refMode="R1C1"/>
</workbook>
</file>

<file path=xl/calcChain.xml><?xml version="1.0" encoding="utf-8"?>
<calcChain xmlns="http://schemas.openxmlformats.org/spreadsheetml/2006/main">
  <c r="D15" i="1" l="1"/>
  <c r="D14" i="1"/>
  <c r="F24" i="2" l="1"/>
  <c r="F23" i="2"/>
  <c r="C22" i="2"/>
  <c r="G9" i="2"/>
  <c r="F8" i="2"/>
  <c r="D8" i="2"/>
  <c r="D25" i="2" s="1"/>
  <c r="C8" i="2"/>
  <c r="D16" i="1"/>
  <c r="C16" i="1"/>
  <c r="B16" i="1"/>
  <c r="F13" i="1"/>
  <c r="G21" i="2" s="1"/>
  <c r="F12" i="1"/>
  <c r="G20" i="2" s="1"/>
  <c r="F10" i="1"/>
  <c r="G18" i="2" s="1"/>
  <c r="C25" i="2" l="1"/>
  <c r="F16" i="1"/>
  <c r="G25" i="2" s="1"/>
  <c r="F22" i="2"/>
  <c r="F25" i="2" s="1"/>
</calcChain>
</file>

<file path=xl/sharedStrings.xml><?xml version="1.0" encoding="utf-8"?>
<sst xmlns="http://schemas.openxmlformats.org/spreadsheetml/2006/main" count="58" uniqueCount="41">
  <si>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</si>
  <si>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</si>
  <si>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</si>
  <si>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Вычисления процента экономии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</si>
  <si>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</si>
  <si>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</si>
  <si>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</si>
  <si>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</si>
  <si>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</si>
  <si>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</si>
  <si>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</si>
  <si>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</si>
  <si>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</si>
  <si>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</si>
  <si>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</si>
  <si>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</si>
  <si>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</si>
  <si>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единственный поставщик</t>
  </si>
  <si>
    <t>х</t>
  </si>
  <si>
    <t>закупки малого объема</t>
  </si>
  <si>
    <t>Всего: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</si>
  <si>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</si>
  <si>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 xml:space="preserve">Управления Федеральной налоговой службы по Чувашской Республике 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</si>
  <si>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</si>
  <si>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</si>
  <si>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</si>
  <si>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</si>
  <si>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</si>
  <si>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</si>
  <si>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</si>
  <si>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</si>
  <si>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</si>
  <si>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</si>
  <si>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</si>
  <si>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</si>
  <si>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</si>
  <si>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 xml:space="preserve">Всего: </t>
  </si>
  <si>
    <t xml:space="preserve">*Информация о заключенных контрактах и их существенные условия содержатся в единой информационной системе в сфере закупок (ЕИС). </t>
  </si>
  <si>
    <t>5.2. Закупки малого объема (не превышающие 600 тыс. руб. по одной сделке)</t>
  </si>
  <si>
    <t>4 кв 2024 г.</t>
  </si>
  <si>
    <t>за 4 квартал 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</si>
</sst>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name val="Calibri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/>
      <name val="Arial"/>
      <family val="2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2" fontId="1" fillId="4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2" fillId="3" borderId="1" xfId="0" applyNumberFormat="1" applyFont="1" applyFill="1" applyBorder="1" applyAlignment="1">
      <alignment wrapText="1"/>
    </xf>
    <xf numFmtId="0" fontId="3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1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6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8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B11" sqref="B11"/>
    </sheetView>
  </sheetViews>
  <sheetFormatPr defaultColWidth="9" defaultRowHeight="12.75" x14ac:dyDescent="0.2"/>
  <cols>
    <col min="1" max="1" width="35.7109375" customWidth="1"/>
    <col min="2" max="2" width="19.5703125" customWidth="1"/>
    <col min="3" max="3" width="26" customWidth="1"/>
    <col min="4" max="4" width="18.42578125" customWidth="1"/>
    <col min="5" max="5" width="28" customWidth="1"/>
    <col min="6" max="6" width="29.42578125" customWidth="1"/>
  </cols>
  <sheetData>
    <row r="1" spans="1:8" s="1" customFormat="1" ht="78" customHeight="1" x14ac:dyDescent="0.2">
      <c r="A1" s="2" t="s">
        <v>39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/>
      <c r="H1" s="4"/>
    </row>
    <row r="2" spans="1:8" x14ac:dyDescent="0.2">
      <c r="A2" s="5" t="s">
        <v>5</v>
      </c>
      <c r="B2" s="6"/>
      <c r="C2" s="6"/>
      <c r="D2" s="6"/>
      <c r="E2" s="6"/>
      <c r="F2" s="6"/>
    </row>
    <row r="3" spans="1:8" ht="15" customHeight="1" x14ac:dyDescent="0.2">
      <c r="A3" s="7" t="s">
        <v>6</v>
      </c>
      <c r="B3" s="6"/>
      <c r="C3" s="6"/>
      <c r="D3" s="6"/>
      <c r="E3" s="8"/>
      <c r="F3" s="6"/>
    </row>
    <row r="4" spans="1:8" ht="25.5" x14ac:dyDescent="0.2">
      <c r="A4" s="7" t="s">
        <v>7</v>
      </c>
      <c r="B4" s="6"/>
      <c r="C4" s="6"/>
      <c r="D4" s="6"/>
      <c r="E4" s="8"/>
      <c r="F4" s="6"/>
    </row>
    <row r="5" spans="1:8" ht="15" customHeight="1" x14ac:dyDescent="0.2">
      <c r="A5" s="9" t="s">
        <v>8</v>
      </c>
      <c r="B5" s="6"/>
      <c r="C5" s="6"/>
      <c r="D5" s="6"/>
      <c r="E5" s="8"/>
      <c r="F5" s="6"/>
    </row>
    <row r="6" spans="1:8" x14ac:dyDescent="0.2">
      <c r="A6" s="9" t="s">
        <v>9</v>
      </c>
      <c r="B6" s="6"/>
      <c r="C6" s="6"/>
      <c r="D6" s="6"/>
      <c r="E6" s="8"/>
      <c r="F6" s="6"/>
    </row>
    <row r="7" spans="1:8" ht="25.5" x14ac:dyDescent="0.2">
      <c r="A7" s="9" t="s">
        <v>10</v>
      </c>
      <c r="B7" s="6"/>
      <c r="C7" s="6"/>
      <c r="D7" s="6"/>
      <c r="E7" s="8"/>
      <c r="F7" s="6"/>
    </row>
    <row r="8" spans="1:8" ht="15" customHeight="1" x14ac:dyDescent="0.2">
      <c r="A8" s="9" t="s">
        <v>11</v>
      </c>
      <c r="B8" s="6"/>
      <c r="C8" s="6"/>
      <c r="D8" s="6"/>
      <c r="E8" s="8"/>
      <c r="F8" s="6"/>
    </row>
    <row r="9" spans="1:8" x14ac:dyDescent="0.2">
      <c r="A9" s="5" t="s">
        <v>12</v>
      </c>
      <c r="B9" s="6"/>
      <c r="C9" s="6"/>
      <c r="D9" s="6"/>
      <c r="E9" s="8"/>
      <c r="F9" s="6"/>
    </row>
    <row r="10" spans="1:8" ht="15.75" customHeight="1" x14ac:dyDescent="0.2">
      <c r="A10" s="7" t="s">
        <v>13</v>
      </c>
      <c r="B10" s="6">
        <v>39330.327400000002</v>
      </c>
      <c r="C10" s="6"/>
      <c r="D10" s="6">
        <v>16001.86512</v>
      </c>
      <c r="E10" s="8"/>
      <c r="F10" s="10">
        <f>100-D10/(B10-C10)*100</f>
        <v>59.314182774893453</v>
      </c>
    </row>
    <row r="11" spans="1:8" x14ac:dyDescent="0.2">
      <c r="A11" s="9" t="s">
        <v>14</v>
      </c>
      <c r="B11" s="6"/>
      <c r="C11" s="6"/>
      <c r="D11" s="6"/>
      <c r="E11" s="8"/>
      <c r="F11" s="10"/>
    </row>
    <row r="12" spans="1:8" x14ac:dyDescent="0.2">
      <c r="A12" s="11" t="s">
        <v>15</v>
      </c>
      <c r="B12" s="6">
        <v>0</v>
      </c>
      <c r="C12" s="6"/>
      <c r="D12" s="6">
        <v>0</v>
      </c>
      <c r="E12" s="8"/>
      <c r="F12" s="10" t="e">
        <f>100-D12/(B12-C12)*100</f>
        <v>#DIV/0!</v>
      </c>
    </row>
    <row r="13" spans="1:8" x14ac:dyDescent="0.2">
      <c r="A13" s="11" t="s">
        <v>16</v>
      </c>
      <c r="B13" s="6"/>
      <c r="C13" s="6"/>
      <c r="D13" s="6"/>
      <c r="E13" s="8"/>
      <c r="F13" s="12" t="e">
        <f>100-D13/(B13-C13)*100</f>
        <v>#DIV/0!</v>
      </c>
    </row>
    <row r="14" spans="1:8" x14ac:dyDescent="0.2">
      <c r="A14" s="13" t="s">
        <v>17</v>
      </c>
      <c r="B14" s="6">
        <v>37203.748030000002</v>
      </c>
      <c r="C14" s="14"/>
      <c r="D14" s="6">
        <f>SUM(B14)</f>
        <v>37203.748030000002</v>
      </c>
      <c r="E14" s="14"/>
      <c r="F14" s="14" t="s">
        <v>18</v>
      </c>
    </row>
    <row r="15" spans="1:8" x14ac:dyDescent="0.2">
      <c r="A15" s="13" t="s">
        <v>19</v>
      </c>
      <c r="B15" s="6">
        <v>3113.23407</v>
      </c>
      <c r="C15" s="14"/>
      <c r="D15" s="6">
        <f>SUM(B15)</f>
        <v>3113.23407</v>
      </c>
      <c r="E15" s="14"/>
      <c r="F15" s="14" t="s">
        <v>18</v>
      </c>
    </row>
    <row r="16" spans="1:8" s="15" customFormat="1" ht="15" x14ac:dyDescent="0.25">
      <c r="A16" s="16" t="s">
        <v>20</v>
      </c>
      <c r="B16" s="15">
        <f>SUM(B2:B15)</f>
        <v>79647.309500000003</v>
      </c>
      <c r="C16" s="15">
        <f>SUM(C2:C13)</f>
        <v>0</v>
      </c>
      <c r="D16" s="15">
        <f>SUM(D2:D15)</f>
        <v>56318.847220000003</v>
      </c>
      <c r="F16" s="17">
        <f>100-D16/(B16-C16)*100</f>
        <v>29.289705360354958</v>
      </c>
    </row>
  </sheetData>
  <pageMargins left="0.70866137742996205" right="0.70866137742996205" top="0.74803149700164795" bottom="0.74803149700164795" header="0.31496062874794001" footer="0.31496062874794001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C24" sqref="C24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8" customWidth="1"/>
    <col min="4" max="4" width="16.5703125" style="18" customWidth="1"/>
    <col min="5" max="5" width="13" style="18" customWidth="1"/>
    <col min="6" max="6" width="25.28515625" style="18" customWidth="1"/>
    <col min="7" max="7" width="23.5703125" style="18" customWidth="1"/>
  </cols>
  <sheetData>
    <row r="1" spans="1:8" s="19" customFormat="1" ht="15" x14ac:dyDescent="0.25">
      <c r="A1" s="61" t="s">
        <v>21</v>
      </c>
      <c r="B1" s="61"/>
      <c r="C1" s="61"/>
      <c r="D1" s="61"/>
      <c r="E1" s="61"/>
      <c r="F1" s="61"/>
      <c r="G1" s="61"/>
      <c r="H1" s="20"/>
    </row>
    <row r="2" spans="1:8" s="19" customFormat="1" ht="15.75" customHeight="1" x14ac:dyDescent="0.25">
      <c r="A2" s="61" t="s">
        <v>22</v>
      </c>
      <c r="B2" s="61"/>
      <c r="C2" s="61"/>
      <c r="D2" s="61"/>
      <c r="E2" s="61"/>
      <c r="F2" s="61"/>
      <c r="G2" s="61"/>
      <c r="H2" s="21"/>
    </row>
    <row r="3" spans="1:8" s="19" customFormat="1" ht="15" x14ac:dyDescent="0.25">
      <c r="A3" s="61" t="s">
        <v>40</v>
      </c>
      <c r="B3" s="61"/>
      <c r="C3" s="61"/>
      <c r="D3" s="61"/>
      <c r="E3" s="61"/>
      <c r="F3" s="61"/>
      <c r="G3" s="61"/>
    </row>
    <row r="5" spans="1:8" ht="46.5" customHeight="1" x14ac:dyDescent="0.2">
      <c r="B5" s="63" t="s">
        <v>23</v>
      </c>
      <c r="C5" s="63" t="s">
        <v>24</v>
      </c>
      <c r="D5" s="63" t="s">
        <v>25</v>
      </c>
      <c r="E5" s="63" t="s">
        <v>26</v>
      </c>
      <c r="F5" s="63" t="s">
        <v>27</v>
      </c>
      <c r="G5" s="63" t="s">
        <v>28</v>
      </c>
    </row>
    <row r="6" spans="1:8" ht="54.75" customHeight="1" x14ac:dyDescent="0.2">
      <c r="B6" s="64"/>
      <c r="C6" s="64"/>
      <c r="D6" s="64"/>
      <c r="E6" s="64"/>
      <c r="F6" s="64"/>
      <c r="G6" s="64"/>
    </row>
    <row r="7" spans="1:8" ht="15.75" customHeight="1" x14ac:dyDescent="0.2"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</row>
    <row r="8" spans="1:8" s="1" customFormat="1" ht="29.25" customHeight="1" x14ac:dyDescent="0.25">
      <c r="B8" s="13" t="s">
        <v>29</v>
      </c>
      <c r="C8" s="23">
        <f>SUM(C10:C21)</f>
        <v>10</v>
      </c>
      <c r="D8" s="23">
        <f>SUM(D10:D21)</f>
        <v>38</v>
      </c>
      <c r="E8" s="24"/>
      <c r="F8" s="23">
        <f>SUM(F10:F21)</f>
        <v>9</v>
      </c>
      <c r="G8" s="25"/>
    </row>
    <row r="9" spans="1:8" s="26" customFormat="1" ht="16.5" customHeight="1" x14ac:dyDescent="0.25">
      <c r="B9" s="5" t="s">
        <v>5</v>
      </c>
      <c r="C9" s="27"/>
      <c r="D9" s="27"/>
      <c r="E9" s="27"/>
      <c r="F9" s="28"/>
      <c r="G9" s="29" t="str">
        <f>HYPERLINK(Экономи)</f>
        <v/>
      </c>
    </row>
    <row r="10" spans="1:8" ht="16.5" customHeight="1" x14ac:dyDescent="0.25">
      <c r="B10" s="9" t="s">
        <v>6</v>
      </c>
      <c r="C10" s="30">
        <v>0</v>
      </c>
      <c r="D10" s="30">
        <v>0</v>
      </c>
      <c r="E10" s="31"/>
      <c r="F10" s="32">
        <v>0</v>
      </c>
      <c r="G10" s="33">
        <v>0</v>
      </c>
    </row>
    <row r="11" spans="1:8" ht="18" customHeight="1" x14ac:dyDescent="0.25">
      <c r="B11" s="9" t="s">
        <v>7</v>
      </c>
      <c r="C11" s="30">
        <v>0</v>
      </c>
      <c r="D11" s="30">
        <v>0</v>
      </c>
      <c r="E11" s="31"/>
      <c r="F11" s="32">
        <v>0</v>
      </c>
      <c r="G11" s="33">
        <v>0</v>
      </c>
    </row>
    <row r="12" spans="1:8" ht="17.25" customHeight="1" x14ac:dyDescent="0.25">
      <c r="B12" s="9" t="s">
        <v>8</v>
      </c>
      <c r="C12" s="30">
        <v>0</v>
      </c>
      <c r="D12" s="30">
        <v>0</v>
      </c>
      <c r="E12" s="34">
        <v>0</v>
      </c>
      <c r="F12" s="32">
        <v>0</v>
      </c>
      <c r="G12" s="33"/>
    </row>
    <row r="13" spans="1:8" ht="17.25" customHeight="1" x14ac:dyDescent="0.25">
      <c r="B13" s="9" t="s">
        <v>30</v>
      </c>
      <c r="C13" s="30">
        <v>0</v>
      </c>
      <c r="D13" s="30">
        <v>0</v>
      </c>
      <c r="E13" s="34">
        <v>0</v>
      </c>
      <c r="F13" s="32">
        <v>0</v>
      </c>
      <c r="G13" s="33"/>
    </row>
    <row r="14" spans="1:8" ht="16.5" customHeight="1" x14ac:dyDescent="0.25">
      <c r="B14" s="9" t="s">
        <v>31</v>
      </c>
      <c r="C14" s="30">
        <v>0</v>
      </c>
      <c r="D14" s="30">
        <v>0</v>
      </c>
      <c r="E14" s="34">
        <v>0</v>
      </c>
      <c r="F14" s="32">
        <v>0</v>
      </c>
      <c r="G14" s="33"/>
    </row>
    <row r="15" spans="1:8" ht="16.5" customHeight="1" x14ac:dyDescent="0.25">
      <c r="B15" s="9" t="s">
        <v>32</v>
      </c>
      <c r="C15" s="30">
        <v>0</v>
      </c>
      <c r="D15" s="30">
        <v>0</v>
      </c>
      <c r="E15" s="34">
        <v>0</v>
      </c>
      <c r="F15" s="32">
        <v>0</v>
      </c>
      <c r="G15" s="33"/>
    </row>
    <row r="16" spans="1:8" ht="15.75" customHeight="1" x14ac:dyDescent="0.2">
      <c r="B16" s="9" t="s">
        <v>33</v>
      </c>
      <c r="C16" s="30">
        <v>0</v>
      </c>
      <c r="D16" s="30">
        <v>0</v>
      </c>
      <c r="E16" s="34">
        <v>0</v>
      </c>
      <c r="F16" s="32">
        <v>0</v>
      </c>
      <c r="G16" s="35"/>
    </row>
    <row r="17" spans="2:7" s="36" customFormat="1" ht="15.75" customHeight="1" x14ac:dyDescent="0.25">
      <c r="B17" s="5" t="s">
        <v>12</v>
      </c>
      <c r="C17" s="37"/>
      <c r="D17" s="37"/>
      <c r="E17" s="38"/>
      <c r="F17" s="39"/>
      <c r="G17" s="40"/>
    </row>
    <row r="18" spans="2:7" ht="15" customHeight="1" x14ac:dyDescent="0.25">
      <c r="B18" s="9" t="s">
        <v>13</v>
      </c>
      <c r="C18" s="30">
        <v>10</v>
      </c>
      <c r="D18" s="30">
        <v>38</v>
      </c>
      <c r="E18" s="31">
        <v>3</v>
      </c>
      <c r="F18" s="32">
        <v>9</v>
      </c>
      <c r="G18" s="33">
        <f>Лист1!а1</f>
        <v>59.314182774893453</v>
      </c>
    </row>
    <row r="19" spans="2:7" ht="17.25" customHeight="1" x14ac:dyDescent="0.2">
      <c r="B19" s="9" t="s">
        <v>14</v>
      </c>
      <c r="C19" s="30">
        <v>0</v>
      </c>
      <c r="D19" s="30">
        <v>0</v>
      </c>
      <c r="E19" s="34">
        <v>0</v>
      </c>
      <c r="F19" s="32"/>
      <c r="G19" s="35"/>
    </row>
    <row r="20" spans="2:7" ht="17.25" customHeight="1" x14ac:dyDescent="0.25">
      <c r="B20" s="13" t="s">
        <v>15</v>
      </c>
      <c r="C20" s="30">
        <v>0</v>
      </c>
      <c r="D20" s="30">
        <v>0</v>
      </c>
      <c r="E20" s="31">
        <v>0</v>
      </c>
      <c r="F20" s="32">
        <v>0</v>
      </c>
      <c r="G20" s="33" t="e">
        <f>Лист1!зк1</f>
        <v>#DIV/0!</v>
      </c>
    </row>
    <row r="21" spans="2:7" ht="17.25" customHeight="1" x14ac:dyDescent="0.25">
      <c r="B21" s="13" t="s">
        <v>16</v>
      </c>
      <c r="C21" s="30">
        <v>0</v>
      </c>
      <c r="D21" s="30">
        <v>0</v>
      </c>
      <c r="E21" s="31"/>
      <c r="F21" s="32">
        <v>0</v>
      </c>
      <c r="G21" s="41" t="e">
        <f>Лист1!зп1</f>
        <v>#DIV/0!</v>
      </c>
    </row>
    <row r="22" spans="2:7" s="1" customFormat="1" ht="30.75" customHeight="1" x14ac:dyDescent="0.25">
      <c r="B22" s="13" t="s">
        <v>34</v>
      </c>
      <c r="C22" s="42">
        <f>C23+C24</f>
        <v>60</v>
      </c>
      <c r="D22" s="43"/>
      <c r="E22" s="44"/>
      <c r="F22" s="42">
        <f>F23+F24</f>
        <v>60</v>
      </c>
      <c r="G22" s="33" t="s">
        <v>18</v>
      </c>
    </row>
    <row r="23" spans="2:7" ht="31.5" customHeight="1" x14ac:dyDescent="0.25">
      <c r="B23" s="9" t="s">
        <v>35</v>
      </c>
      <c r="C23" s="30">
        <v>14</v>
      </c>
      <c r="D23" s="23" t="s">
        <v>18</v>
      </c>
      <c r="E23" s="44" t="s">
        <v>18</v>
      </c>
      <c r="F23" s="45">
        <f>C23</f>
        <v>14</v>
      </c>
      <c r="G23" s="44" t="s">
        <v>18</v>
      </c>
    </row>
    <row r="24" spans="2:7" ht="29.25" customHeight="1" x14ac:dyDescent="0.25">
      <c r="B24" s="9" t="s">
        <v>38</v>
      </c>
      <c r="C24" s="30">
        <v>46</v>
      </c>
      <c r="D24" s="23" t="s">
        <v>18</v>
      </c>
      <c r="E24" s="44" t="s">
        <v>18</v>
      </c>
      <c r="F24" s="45">
        <f>C24</f>
        <v>46</v>
      </c>
      <c r="G24" s="44" t="s">
        <v>18</v>
      </c>
    </row>
    <row r="25" spans="2:7" s="1" customFormat="1" ht="15" x14ac:dyDescent="0.25">
      <c r="B25" s="46" t="s">
        <v>36</v>
      </c>
      <c r="C25" s="23">
        <f>C8+C22</f>
        <v>70</v>
      </c>
      <c r="D25" s="23">
        <f>D8+D22</f>
        <v>38</v>
      </c>
      <c r="E25" s="47"/>
      <c r="F25" s="42">
        <f>SUM(F8+F22)</f>
        <v>69</v>
      </c>
      <c r="G25" s="48">
        <f>Лист1!F16</f>
        <v>29.289705360354958</v>
      </c>
    </row>
    <row r="26" spans="2:7" s="1" customFormat="1" ht="15" x14ac:dyDescent="0.25">
      <c r="B26" s="49"/>
      <c r="C26" s="50"/>
      <c r="D26" s="50"/>
      <c r="E26" s="50"/>
      <c r="F26" s="51"/>
      <c r="G26" s="52"/>
    </row>
    <row r="27" spans="2:7" ht="60" customHeight="1" x14ac:dyDescent="0.2">
      <c r="B27" s="62" t="s">
        <v>37</v>
      </c>
      <c r="C27" s="62"/>
      <c r="D27" s="62"/>
      <c r="E27" s="62"/>
      <c r="F27" s="62"/>
      <c r="G27" s="62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workbookViewId="0"/>
  </sheetViews>
  <sheetFormatPr defaultColWidth="9" defaultRowHeight="12.75" x14ac:dyDescent="0.2"/>
  <cols>
    <col min="1" max="1" width="1.140625" customWidth="1"/>
    <col min="2" max="2" width="63.5703125" customWidth="1"/>
    <col min="3" max="3" width="1.5703125" customWidth="1"/>
    <col min="4" max="4" width="5.42578125" customWidth="1"/>
    <col min="5" max="6" width="15.7109375" customWidth="1"/>
  </cols>
  <sheetData>
    <row r="1" spans="2:6" x14ac:dyDescent="0.2">
      <c r="B1" s="53"/>
      <c r="C1" s="53"/>
      <c r="D1" s="54"/>
      <c r="E1" s="54"/>
      <c r="F1" s="54"/>
    </row>
    <row r="2" spans="2:6" x14ac:dyDescent="0.2">
      <c r="B2" s="53"/>
      <c r="C2" s="53"/>
      <c r="D2" s="54"/>
      <c r="E2" s="54"/>
      <c r="F2" s="54"/>
    </row>
    <row r="3" spans="2:6" x14ac:dyDescent="0.2">
      <c r="B3" s="55"/>
      <c r="C3" s="55"/>
      <c r="D3" s="56"/>
      <c r="E3" s="56"/>
      <c r="F3" s="56"/>
    </row>
    <row r="4" spans="2:6" x14ac:dyDescent="0.2">
      <c r="B4" s="55"/>
      <c r="C4" s="55"/>
      <c r="D4" s="56"/>
      <c r="E4" s="56"/>
      <c r="F4" s="56"/>
    </row>
    <row r="5" spans="2:6" x14ac:dyDescent="0.2">
      <c r="B5" s="55"/>
      <c r="C5" s="55"/>
      <c r="D5" s="56"/>
      <c r="E5" s="56"/>
      <c r="F5" s="56"/>
    </row>
    <row r="6" spans="2:6" x14ac:dyDescent="0.2">
      <c r="B6" s="53"/>
      <c r="C6" s="53"/>
      <c r="D6" s="54"/>
      <c r="E6" s="54"/>
      <c r="F6" s="54"/>
    </row>
    <row r="7" spans="2:6" x14ac:dyDescent="0.2">
      <c r="B7" s="55"/>
      <c r="C7" s="55"/>
      <c r="D7" s="56"/>
      <c r="E7" s="56"/>
      <c r="F7" s="56"/>
    </row>
    <row r="8" spans="2:6" x14ac:dyDescent="0.2">
      <c r="B8" s="57"/>
      <c r="C8" s="58"/>
      <c r="D8" s="59"/>
      <c r="E8" s="59"/>
      <c r="F8" s="60"/>
    </row>
    <row r="9" spans="2:6" x14ac:dyDescent="0.2">
      <c r="B9" s="55"/>
      <c r="C9" s="55"/>
      <c r="D9" s="56"/>
      <c r="E9" s="56"/>
      <c r="F9" s="56"/>
    </row>
    <row r="10" spans="2:6" x14ac:dyDescent="0.2">
      <c r="B10" s="55"/>
      <c r="C10" s="55"/>
      <c r="D10" s="56"/>
      <c r="E10" s="56"/>
      <c r="F10" s="56"/>
    </row>
  </sheetData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Лист1</vt:lpstr>
      <vt:lpstr>Табл. № 10</vt:lpstr>
      <vt:lpstr>Отчет о совместимости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Елена Николаевна</dc:creator>
  <cp:lastModifiedBy>Евдокимова Елена Николаевна</cp:lastModifiedBy>
  <cp:lastPrinted>2025-01-16T13:19:13Z</cp:lastPrinted>
  <dcterms:created xsi:type="dcterms:W3CDTF">2024-10-15T12:47:22Z</dcterms:created>
  <dcterms:modified xsi:type="dcterms:W3CDTF">2025-01-16T14:57:09Z</dcterms:modified>
</cp:coreProperties>
</file>