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<sst xmlns="http://schemas.openxmlformats.org/spreadsheetml/2006/main" count="37" uniqueCount="31">
  <si>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</si>
  <si>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</si>
  <si>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</si>
  <si>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</si>
  <si>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</si>
  <si>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</si>
  <si>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</si>
  <si>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</si>
  <si>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</si>
  <si>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</si>
  <si>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</si>
  <si>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</si>
  <si>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</si>
  <si>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</si>
  <si>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</si>
  <si>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</si>
  <si>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</si>
  <si>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</si>
  <si>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</si>
  <si>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</si>
  <si>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</si>
  <si>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</si>
  <si>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</si>
  <si>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</si>
  <si>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</si>
  <si>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</si>
  <si>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за 9 месяцев 2014 года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</si>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</sst>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9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0" t="s">
        <v>22</v>
      </c>
      <c r="B1" s="49"/>
      <c r="C1" s="49"/>
      <c r="D1" s="49"/>
      <c r="E1" s="49"/>
      <c r="F1" s="49"/>
      <c r="G1" s="49"/>
      <c r="H1" s="49"/>
      <c r="I1" s="23"/>
    </row>
    <row r="2" spans="1:9" s="24" customFormat="1" ht="15.75" customHeight="1">
      <c r="A2" s="47" t="s">
        <v>3</v>
      </c>
      <c r="B2" s="48"/>
      <c r="C2" s="48"/>
      <c r="D2" s="48"/>
      <c r="E2" s="48"/>
      <c r="F2" s="48"/>
      <c r="G2" s="48"/>
      <c r="H2" s="48"/>
      <c r="I2" s="26"/>
    </row>
    <row r="3" spans="1:9" s="24" customFormat="1" ht="15">
      <c r="A3" s="47" t="s">
        <v>26</v>
      </c>
      <c r="B3" s="49"/>
      <c r="C3" s="49"/>
      <c r="D3" s="49"/>
      <c r="E3" s="49"/>
      <c r="F3" s="49"/>
      <c r="G3" s="49"/>
      <c r="H3" s="49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5" t="s">
        <v>4</v>
      </c>
      <c r="C5" s="45" t="s">
        <v>20</v>
      </c>
      <c r="D5" s="45" t="s">
        <v>18</v>
      </c>
      <c r="E5" s="45" t="s">
        <v>5</v>
      </c>
      <c r="F5" s="45" t="s">
        <v>21</v>
      </c>
      <c r="G5" s="45" t="s">
        <v>23</v>
      </c>
      <c r="H5" s="55" t="s">
        <v>19</v>
      </c>
      <c r="I5" s="5"/>
    </row>
    <row r="6" spans="1:9" ht="40.5" customHeight="1">
      <c r="A6" s="4"/>
      <c r="B6" s="46"/>
      <c r="C6" s="46"/>
      <c r="D6" s="46"/>
      <c r="E6" s="46"/>
      <c r="F6" s="51"/>
      <c r="G6" s="56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8</v>
      </c>
      <c r="C8" s="10">
        <f>SUM(C10:C21)</f>
        <v>9282</v>
      </c>
      <c r="D8" s="10">
        <f>SUM(D10:D21)</f>
        <v>22800</v>
      </c>
      <c r="E8" s="11"/>
      <c r="F8" s="10">
        <f>SUM(F10:F21)</f>
        <v>747</v>
      </c>
      <c r="G8" s="10">
        <f>SUM(G10:G21)</f>
        <v>8535</v>
      </c>
      <c r="H8" s="16"/>
      <c r="I8" s="7"/>
    </row>
    <row r="9" spans="2:8" s="35" customFormat="1" ht="16.5" customHeight="1">
      <c r="B9" s="30" t="s">
        <v>9</v>
      </c>
      <c r="C9" s="36"/>
      <c r="D9" s="36"/>
      <c r="E9" s="36"/>
      <c r="F9" s="36"/>
      <c r="G9" s="37"/>
      <c r="H9" s="39" t="e">
        <f>HYPERLINK([0]!Экономи)</f>
        <v>#REF!</v>
      </c>
    </row>
    <row r="10" spans="1:9" ht="16.5" customHeight="1">
      <c r="A10" s="4"/>
      <c r="B10" s="28" t="s">
        <v>0</v>
      </c>
      <c r="C10" s="13">
        <v>128</v>
      </c>
      <c r="D10" s="13">
        <v>253</v>
      </c>
      <c r="E10" s="21">
        <f>D10/C10</f>
        <v>1.9765625</v>
      </c>
      <c r="F10" s="21">
        <f>C10-G10</f>
        <v>21</v>
      </c>
      <c r="G10" s="15">
        <v>107</v>
      </c>
      <c r="H10" s="16">
        <v>1.86</v>
      </c>
      <c r="I10" s="5"/>
    </row>
    <row r="11" spans="1:9" ht="18" customHeight="1">
      <c r="A11" s="4"/>
      <c r="B11" s="28" t="s">
        <v>6</v>
      </c>
      <c r="C11" s="13">
        <v>2</v>
      </c>
      <c r="D11" s="13">
        <v>4</v>
      </c>
      <c r="E11" s="21">
        <f>D11/C11</f>
        <v>2</v>
      </c>
      <c r="F11" s="21">
        <f>C11-G11</f>
        <v>0</v>
      </c>
      <c r="G11" s="15">
        <v>2</v>
      </c>
      <c r="H11" s="16"/>
      <c r="I11" s="5"/>
    </row>
    <row r="12" spans="1:9" ht="17.25" customHeight="1">
      <c r="A12" s="4"/>
      <c r="B12" s="28" t="s">
        <v>7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27</v>
      </c>
      <c r="C13" s="13">
        <v>1</v>
      </c>
      <c r="D13" s="13">
        <v>1</v>
      </c>
      <c r="E13" s="14">
        <v>1</v>
      </c>
      <c r="F13" s="14"/>
      <c r="G13" s="15">
        <v>1</v>
      </c>
      <c r="H13" s="16">
        <v>9.07</v>
      </c>
      <c r="I13" s="5"/>
    </row>
    <row r="14" spans="1:9" ht="16.5" customHeight="1">
      <c r="A14" s="4"/>
      <c r="B14" s="28" t="s">
        <v>28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29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30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10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11</v>
      </c>
      <c r="C18" s="13">
        <v>6134</v>
      </c>
      <c r="D18" s="13">
        <v>15009</v>
      </c>
      <c r="E18" s="21">
        <f>D18/C18</f>
        <v>2.446853602869253</v>
      </c>
      <c r="F18" s="21">
        <f>C18-G18</f>
        <v>597</v>
      </c>
      <c r="G18" s="15">
        <v>5537</v>
      </c>
      <c r="H18" s="16">
        <v>12.77</v>
      </c>
      <c r="I18" s="5"/>
    </row>
    <row r="19" spans="1:9" ht="17.25" customHeight="1">
      <c r="A19" s="4"/>
      <c r="B19" s="28" t="s">
        <v>12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0"/>
      <c r="I19" s="5"/>
    </row>
    <row r="20" spans="1:9" ht="17.25" customHeight="1">
      <c r="A20" s="4"/>
      <c r="B20" s="27" t="s">
        <v>13</v>
      </c>
      <c r="C20" s="13">
        <v>2877</v>
      </c>
      <c r="D20" s="13">
        <v>7297</v>
      </c>
      <c r="E20" s="21">
        <f>D20/C20</f>
        <v>2.5363225582203683</v>
      </c>
      <c r="F20" s="21">
        <f>C20-G20</f>
        <v>105</v>
      </c>
      <c r="G20" s="15">
        <v>2772</v>
      </c>
      <c r="H20" s="16">
        <v>16.3</v>
      </c>
      <c r="I20" s="5"/>
    </row>
    <row r="21" spans="1:9" ht="17.25" customHeight="1">
      <c r="A21" s="4"/>
      <c r="B21" s="27" t="s">
        <v>14</v>
      </c>
      <c r="C21" s="13">
        <v>140</v>
      </c>
      <c r="D21" s="13">
        <v>236</v>
      </c>
      <c r="E21" s="21">
        <f>D21/C21</f>
        <v>1.6857142857142857</v>
      </c>
      <c r="F21" s="21">
        <f>C21-G21</f>
        <v>24</v>
      </c>
      <c r="G21" s="15">
        <v>116</v>
      </c>
      <c r="H21" s="16">
        <v>15.56</v>
      </c>
      <c r="I21" s="5"/>
    </row>
    <row r="22" spans="1:9" s="1" customFormat="1" ht="30.75" customHeight="1">
      <c r="A22" s="7"/>
      <c r="B22" s="27" t="s">
        <v>15</v>
      </c>
      <c r="C22" s="12">
        <f>C23+C24</f>
        <v>56886</v>
      </c>
      <c r="D22" s="12"/>
      <c r="E22" s="18"/>
      <c r="F22" s="12">
        <f>F23+F24</f>
        <v>0</v>
      </c>
      <c r="G22" s="12">
        <f>G23+G24</f>
        <v>56886</v>
      </c>
      <c r="H22" s="16" t="s">
        <v>1</v>
      </c>
      <c r="I22" s="7"/>
    </row>
    <row r="23" spans="1:9" ht="31.5" customHeight="1">
      <c r="A23" s="4"/>
      <c r="B23" s="28" t="s">
        <v>16</v>
      </c>
      <c r="C23" s="13">
        <v>7714</v>
      </c>
      <c r="D23" s="10" t="s">
        <v>1</v>
      </c>
      <c r="E23" s="18" t="s">
        <v>1</v>
      </c>
      <c r="F23" s="14">
        <v>0</v>
      </c>
      <c r="G23" s="20">
        <f>C23</f>
        <v>7714</v>
      </c>
      <c r="H23" s="18" t="s">
        <v>1</v>
      </c>
      <c r="I23" s="5"/>
    </row>
    <row r="24" spans="1:9" ht="29.25" customHeight="1">
      <c r="A24" s="4"/>
      <c r="B24" s="28" t="s">
        <v>17</v>
      </c>
      <c r="C24" s="13">
        <v>49172</v>
      </c>
      <c r="D24" s="10" t="s">
        <v>1</v>
      </c>
      <c r="E24" s="18" t="s">
        <v>1</v>
      </c>
      <c r="F24" s="14">
        <v>0</v>
      </c>
      <c r="G24" s="20">
        <f>C24</f>
        <v>49172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66168</v>
      </c>
      <c r="D25" s="10">
        <v>22800</v>
      </c>
      <c r="E25" s="11"/>
      <c r="F25" s="10">
        <f>F8+F22</f>
        <v>747</v>
      </c>
      <c r="G25" s="12">
        <f>SUM(G8+G22)</f>
        <v>65421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31.5" customHeight="1">
      <c r="A27" s="5"/>
      <c r="B27" s="52" t="s">
        <v>25</v>
      </c>
      <c r="C27" s="53"/>
      <c r="D27" s="53"/>
      <c r="E27" s="53"/>
      <c r="F27" s="53"/>
      <c r="G27" s="53"/>
      <c r="H27" s="53"/>
      <c r="I27" s="5"/>
    </row>
    <row r="28" spans="1:9" s="38" customFormat="1" ht="60" customHeight="1">
      <c r="A28" s="5"/>
      <c r="B28" s="54" t="s">
        <v>24</v>
      </c>
      <c r="C28" s="54"/>
      <c r="D28" s="54"/>
      <c r="E28" s="54"/>
      <c r="F28" s="54"/>
      <c r="G28" s="54"/>
      <c r="H28" s="54"/>
      <c r="I28" s="5"/>
    </row>
  </sheetData>
  <sheetProtection/>
  <mergeCells count="12">
    <mergeCell ref="B27:H27"/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Саутиева Жамиля Нурматбекова</cp:lastModifiedBy>
  <cp:lastPrinted>2014-10-31T09:42:25Z</cp:lastPrinted>
  <dcterms:created xsi:type="dcterms:W3CDTF">1996-10-08T23:32:33Z</dcterms:created>
  <dcterms:modified xsi:type="dcterms:W3CDTF">2014-10-31T13:38:55Z</dcterms:modified>
  <cp:category/>
  <cp:version/>
  <cp:contentType/>
  <cp:contentStatus/>
</cp:coreProperties>
</file>