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<sst xmlns="http://schemas.openxmlformats.org/spreadsheetml/2006/main" count="58" uniqueCount="37">
  <si>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</si>
  <si>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</si>
  <si>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</si>
  <si>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</si>
  <si>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</si>
  <si>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</si>
  <si>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</si>
  <si>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</si>
  <si>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</si>
  <si>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</si>
  <si>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</si>
  <si>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</si>
  <si>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</si>
  <si>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</si>
  <si>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</si>
  <si>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</si>
  <si>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</si>
  <si>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</si>
  <si>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</si>
  <si>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</si>
  <si>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</si>
  <si>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</si>
  <si>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</si>
  <si>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</si>
  <si>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</si>
  <si>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</si>
  <si>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</si>
  <si>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</si>
  <si>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</si>
  <si>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</si>
  <si>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</si>
  <si>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</si>
  <si>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</si>
  <si>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</si>
  <si>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Управления Федеральной налоговой службы по Архангельской области и Ненецкому автономному округу</t>
  </si>
  <si>
    <t>за 1 полугодие 2014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</si>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</sst>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10" borderId="10" xfId="0" applyFill="1" applyBorder="1" applyAlignment="1">
      <alignment/>
    </xf>
    <xf numFmtId="0" fontId="1" fillId="1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6.140625" style="0" customWidth="1"/>
    <col min="2" max="2" width="15.57421875" style="0" customWidth="1"/>
    <col min="3" max="3" width="18.57421875" style="0" customWidth="1"/>
    <col min="4" max="4" width="18.7109375" style="0" customWidth="1"/>
    <col min="5" max="5" width="14.2812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0</v>
      </c>
      <c r="C3" s="36">
        <v>0</v>
      </c>
      <c r="D3" s="36">
        <v>0</v>
      </c>
      <c r="E3" s="41">
        <v>0</v>
      </c>
      <c r="F3" s="34">
        <v>0</v>
      </c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137441.2</v>
      </c>
      <c r="C10" s="36">
        <v>158</v>
      </c>
      <c r="D10" s="36">
        <v>118574.2</v>
      </c>
      <c r="E10" s="41">
        <f>(100)-D10*100/B10</f>
        <v>13.727324848735321</v>
      </c>
      <c r="F10" s="34">
        <v>13.73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5814.1</v>
      </c>
      <c r="C12" s="36">
        <v>150</v>
      </c>
      <c r="D12" s="36">
        <v>5310.9</v>
      </c>
      <c r="E12" s="41">
        <f>(100)-D12*100/B12</f>
        <v>8.654821898488166</v>
      </c>
      <c r="F12" s="34">
        <v>8.65</v>
      </c>
    </row>
    <row r="13" spans="1:6" s="4" customFormat="1" ht="12.75">
      <c r="A13" s="37" t="s">
        <v>13</v>
      </c>
      <c r="B13" s="36">
        <v>283.9</v>
      </c>
      <c r="C13" s="36">
        <v>0</v>
      </c>
      <c r="D13" s="36">
        <v>260</v>
      </c>
      <c r="E13" s="41">
        <f>(100)-D13*100/B13</f>
        <v>8.418457203240564</v>
      </c>
      <c r="F13" s="34">
        <v>8.42</v>
      </c>
    </row>
    <row r="14" spans="1:6" s="4" customFormat="1" ht="12.75">
      <c r="A14" s="23" t="s">
        <v>28</v>
      </c>
      <c r="B14" s="34">
        <v>78991</v>
      </c>
      <c r="C14" s="40" t="s">
        <v>1</v>
      </c>
      <c r="D14" s="40">
        <f>B14</f>
        <v>78991</v>
      </c>
      <c r="E14" s="40" t="s">
        <v>1</v>
      </c>
      <c r="F14" s="34"/>
    </row>
    <row r="15" spans="1:6" s="4" customFormat="1" ht="12.75">
      <c r="A15" s="23" t="s">
        <v>29</v>
      </c>
      <c r="B15" s="34">
        <v>25424</v>
      </c>
      <c r="C15" s="40" t="s">
        <v>1</v>
      </c>
      <c r="D15" s="40">
        <f>B15</f>
        <v>25424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247954.2</v>
      </c>
      <c r="C16" s="38">
        <f>SUM(C2:C13)</f>
        <v>308</v>
      </c>
      <c r="D16" s="38">
        <f>SUM(D2:D15)</f>
        <v>228560.09999999998</v>
      </c>
      <c r="F16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zoomScalePageLayoutView="0" workbookViewId="0" topLeftCell="A8">
      <selection activeCell="E8" sqref="E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3" t="s">
        <v>36</v>
      </c>
      <c r="B1" s="52"/>
      <c r="C1" s="52"/>
      <c r="D1" s="52"/>
      <c r="E1" s="52"/>
      <c r="F1" s="52"/>
      <c r="G1" s="52"/>
      <c r="H1" s="52"/>
      <c r="I1" s="19"/>
    </row>
    <row r="2" spans="1:9" s="20" customFormat="1" ht="15.75" customHeight="1">
      <c r="A2" s="50" t="s">
        <v>34</v>
      </c>
      <c r="B2" s="51"/>
      <c r="C2" s="51"/>
      <c r="D2" s="51"/>
      <c r="E2" s="51"/>
      <c r="F2" s="51"/>
      <c r="G2" s="51"/>
      <c r="H2" s="51"/>
      <c r="I2" s="22"/>
    </row>
    <row r="3" spans="1:9" s="20" customFormat="1" ht="15">
      <c r="A3" s="50" t="s">
        <v>35</v>
      </c>
      <c r="B3" s="52"/>
      <c r="C3" s="52"/>
      <c r="D3" s="52"/>
      <c r="E3" s="52"/>
      <c r="F3" s="52"/>
      <c r="G3" s="52"/>
      <c r="H3" s="52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4" t="s">
        <v>3</v>
      </c>
      <c r="C5" s="54" t="s">
        <v>22</v>
      </c>
      <c r="D5" s="54" t="s">
        <v>20</v>
      </c>
      <c r="E5" s="54" t="s">
        <v>4</v>
      </c>
      <c r="F5" s="54" t="s">
        <v>23</v>
      </c>
      <c r="G5" s="54" t="s">
        <v>31</v>
      </c>
      <c r="H5" s="59" t="s">
        <v>21</v>
      </c>
      <c r="I5" s="5"/>
    </row>
    <row r="6" spans="1:9" ht="40.5" customHeight="1">
      <c r="A6" s="4"/>
      <c r="B6" s="58"/>
      <c r="C6" s="58"/>
      <c r="D6" s="58"/>
      <c r="E6" s="58"/>
      <c r="F6" s="55"/>
      <c r="G6" s="60"/>
      <c r="H6" s="5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f>SUM(C10:C20)</f>
        <v>179</v>
      </c>
      <c r="D8" s="10">
        <f>SUM(D10:D20)</f>
        <v>438</v>
      </c>
      <c r="E8" s="10"/>
      <c r="F8" s="10">
        <f>SUM(F10:F20)</f>
        <v>4</v>
      </c>
      <c r="G8" s="10">
        <f>SUM(G10:G20)</f>
        <v>205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137</v>
      </c>
      <c r="D17" s="11">
        <v>339</v>
      </c>
      <c r="E17" s="12">
        <f>D17/C17</f>
        <v>2.4744525547445257</v>
      </c>
      <c r="F17" s="12">
        <v>1</v>
      </c>
      <c r="G17" s="13">
        <v>163</v>
      </c>
      <c r="H17" s="14">
        <v>19.8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41</v>
      </c>
      <c r="D19" s="11">
        <v>97</v>
      </c>
      <c r="E19" s="12">
        <f>D19/C19</f>
        <v>2.3658536585365852</v>
      </c>
      <c r="F19" s="12">
        <v>3</v>
      </c>
      <c r="G19" s="13">
        <v>41</v>
      </c>
      <c r="H19" s="14">
        <v>14.07</v>
      </c>
      <c r="I19" s="5"/>
    </row>
    <row r="20" spans="1:9" ht="17.25" customHeight="1">
      <c r="A20" s="4"/>
      <c r="B20" s="23" t="s">
        <v>13</v>
      </c>
      <c r="C20" s="11">
        <v>1</v>
      </c>
      <c r="D20" s="11">
        <v>2</v>
      </c>
      <c r="E20" s="12">
        <v>2</v>
      </c>
      <c r="F20" s="12">
        <v>0</v>
      </c>
      <c r="G20" s="13">
        <v>1</v>
      </c>
      <c r="H20" s="14"/>
      <c r="I20" s="5"/>
    </row>
    <row r="21" spans="1:9" s="1" customFormat="1" ht="30.75" customHeight="1">
      <c r="A21" s="7"/>
      <c r="B21" s="23" t="s">
        <v>14</v>
      </c>
      <c r="C21" s="48">
        <f>C22+C23</f>
        <v>1375</v>
      </c>
      <c r="D21" s="48">
        <f>D22+D23</f>
        <v>1375</v>
      </c>
      <c r="E21" s="16"/>
      <c r="F21" s="48">
        <f>F22+F23</f>
        <v>0</v>
      </c>
      <c r="G21" s="48">
        <f>G22+G23</f>
        <v>1375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256</v>
      </c>
      <c r="D22" s="11">
        <f>C22</f>
        <v>256</v>
      </c>
      <c r="E22" s="16" t="s">
        <v>1</v>
      </c>
      <c r="F22" s="12">
        <v>0</v>
      </c>
      <c r="G22" s="13">
        <f>C22</f>
        <v>256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1119</v>
      </c>
      <c r="D23" s="11">
        <f>C23</f>
        <v>1119</v>
      </c>
      <c r="E23" s="16" t="s">
        <v>1</v>
      </c>
      <c r="F23" s="12">
        <v>0</v>
      </c>
      <c r="G23" s="13">
        <f>C23</f>
        <v>1119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1554</v>
      </c>
      <c r="D24" s="10">
        <f>D8+D21</f>
        <v>1813</v>
      </c>
      <c r="E24" s="10"/>
      <c r="F24" s="10">
        <f>F8+F21</f>
        <v>4</v>
      </c>
      <c r="G24" s="48">
        <f>SUM(G8+G21)</f>
        <v>1580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6" t="s">
        <v>33</v>
      </c>
      <c r="C26" s="57"/>
      <c r="D26" s="57"/>
      <c r="E26" s="57"/>
      <c r="F26" s="57"/>
      <c r="G26" s="57"/>
      <c r="H26" s="57"/>
      <c r="I26" s="5"/>
    </row>
    <row r="27" spans="1:9" s="29" customFormat="1" ht="60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Николаевна Федотовская</cp:lastModifiedBy>
  <cp:lastPrinted>2015-02-25T12:57:25Z</cp:lastPrinted>
  <dcterms:created xsi:type="dcterms:W3CDTF">1996-10-08T23:32:33Z</dcterms:created>
  <dcterms:modified xsi:type="dcterms:W3CDTF">2015-02-25T13:40:13Z</dcterms:modified>
  <cp:category/>
  <cp:version/>
  <cp:contentType/>
  <cp:contentStatus/>
</cp:coreProperties>
</file>