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на 2015 г" sheetId="1" r:id="rId1"/>
    <sheet name="Лист1" sheetId="2" r:id="rId2"/>
    <sheet name="Отчет о совместимости" sheetId="3" r:id="rId3"/>
    <sheet name="Отчет о совместимости (1)" sheetId="4" r:id="rId4"/>
  </sheets>
  <definedNames>
    <definedName name="_xlnm.Print_Area" localSheetId="0">'План на 2015 г'!$A$1:$O$76</definedName>
  </definedNames>
  <calcPr fullCalcOnLoad="1"/>
</workbook>
</file>

<file path=xl/sharedStrings.xml><?xml version="1.0" encoding="utf-8"?>
<sst xmlns="http://schemas.openxmlformats.org/spreadsheetml/2006/main" count="286" uniqueCount="195">
  <si>
    <t>л</t>
  </si>
  <si>
    <t>ПЛАН - ГРАФИК</t>
  </si>
  <si>
    <t>КБК</t>
  </si>
  <si>
    <t>ОКВЭД</t>
  </si>
  <si>
    <t>Условия контракта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</si>
  <si>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</si>
  <si>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</si>
  <si>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</si>
  <si>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</si>
  <si>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</si>
  <si>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Обоснование внесения изменений</t>
  </si>
  <si>
    <t>График осуществления процедур закупки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</si>
  <si>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</si>
  <si>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</si>
  <si>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</si>
  <si>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</si>
  <si>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Управление Федеральной налоговой службы по Вологодской области</t>
  </si>
  <si>
    <t>160000, Вологодская область, г. Вологда, ул. Герцена, д. 1
тел. (8172) 57-05-60</t>
  </si>
  <si>
    <t>Ед. изм.</t>
  </si>
  <si>
    <t>Срок исполнения контракта 
(мес., год)</t>
  </si>
  <si>
    <t>(дата утверждения)</t>
  </si>
  <si>
    <t>СОГЛАСОВАНО:</t>
  </si>
  <si>
    <t>Аукцион в электронной форме</t>
  </si>
  <si>
    <t>ОКПД</t>
  </si>
  <si>
    <t>-</t>
  </si>
  <si>
    <t>Исполнитель:</t>
  </si>
  <si>
    <t>Способ определения поставщика (подрядчика, исполнителя)</t>
  </si>
  <si>
    <t>Срок размещения извещения об осуществлении закупки
 (мес., год)</t>
  </si>
  <si>
    <t>Итоговая информация о совокупных годовых объемах закупок:</t>
  </si>
  <si>
    <t>ОКТМО</t>
  </si>
  <si>
    <t>Запрос котировок</t>
  </si>
  <si>
    <t>Товары, работы, услуги на сумму, не превышающую ста тысяч рублей</t>
  </si>
  <si>
    <t>Совокупный годовой объем закупок у единственного поставщика (подрядчика, исполнителя) в соответствии с п. 4 ч. 1 ст. 93 Федерального закона от 05.04.2013 № 44-ФЗ</t>
  </si>
  <si>
    <t>Единственный поставщик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</si>
  <si>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</si>
  <si>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</si>
  <si>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Начальник финансового отдела</t>
  </si>
  <si>
    <t>Аукцион в электронной форме, запрос котировок</t>
  </si>
  <si>
    <t>Аукцион в электронной форме, запрос котировок, единственный поставщик</t>
  </si>
  <si>
    <t xml:space="preserve">Всего планируемых в текущем году закупок  / размер выплат по исполнению контрактов в текущем году </t>
  </si>
  <si>
    <t>Начальник хозяйственного отдела</t>
  </si>
  <si>
    <t>Услуги общедоступной почтовой связи</t>
  </si>
  <si>
    <t xml:space="preserve">Услуги федеральной фельдъегерской связи </t>
  </si>
  <si>
    <t>1</t>
  </si>
  <si>
    <t>5</t>
  </si>
  <si>
    <t>10</t>
  </si>
  <si>
    <t>Единственный поставщик (п. 4 ч. 1 ст 93 Федерального закона от 05.04.2013  № 44-ФЗ)</t>
  </si>
  <si>
    <t xml:space="preserve"> </t>
  </si>
  <si>
    <t>Техническое обслуживание и ремонт прецизионных кондиционеров фирмы “EMICON” серии Millennium EDA 171 U в количестве 2 штук кабинет №  205,  оборудования для поддержания климатических условий кондиционер DAIKIN в количестве 1 штуки кабинет №  9, прецизионный кондиционер Uniflair SCH05U/TUAR0511A в количестве 1 штуки кабинет № 9 и кондиционер канального типа помещения поста охраны RK-36BHM.</t>
  </si>
  <si>
    <t>4</t>
  </si>
  <si>
    <t>7</t>
  </si>
  <si>
    <t>6</t>
  </si>
  <si>
    <t>шт.</t>
  </si>
  <si>
    <t>переходящие</t>
  </si>
  <si>
    <t>8670,37</t>
  </si>
  <si>
    <t>В.А. Дульдиер</t>
  </si>
  <si>
    <t>Отчет о совместимости для План-график на 2015-7 16.10.2015.xls</t>
  </si>
  <si>
    <t>Дата отчета: 16.10.2015 14:12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</si>
  <si>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</si>
  <si>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</si>
  <si>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</si>
  <si>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</si>
  <si>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</si>
  <si>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</si>
  <si>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Дата отчета: 16.10.2015 14:52</t>
  </si>
  <si>
    <t>В соответствии с правилами</t>
  </si>
  <si>
    <t>усл. ед.</t>
  </si>
  <si>
    <t>тел. (8172) 57-05-27</t>
  </si>
  <si>
    <t>усл.ед.</t>
  </si>
  <si>
    <t>Руководитель контрактной службы УФНС России по Вологодской области</t>
  </si>
  <si>
    <t>Поставка электрической энергии через электрические сети на объекты Заказчика  в соответствии с требованиями установленными нормативными документами</t>
  </si>
  <si>
    <t>Оказание услуг по водоснабжению и водоотведению по адресам: г. Вологда, ул. Герцена, д.1, ул. Элеваторная д. 2, Советский пр. 87а, Петрозаводская, д.3</t>
  </si>
  <si>
    <t>Поставка тепловой энергии по адресам: г. Вологда, ул. Герцена, д.1, ул. Элеваторная д. 2, Советский пр. 87а, Петрозаводская, д.3</t>
  </si>
  <si>
    <t>Услуги телефонной связи</t>
  </si>
  <si>
    <t>Доступ к местной, внутризоновой и междугородной телефонной связи</t>
  </si>
  <si>
    <t>Товар должен быть качественным и соответствовать ГОСТам</t>
  </si>
  <si>
    <t xml:space="preserve">
</t>
  </si>
  <si>
    <t>Поставка в течение 1 полугодия 2016 года нефтепродуктов через АЗС по топливным картам:</t>
  </si>
  <si>
    <t>Бензин Аи-92</t>
  </si>
  <si>
    <t>Бензин Аи-95</t>
  </si>
  <si>
    <t>Дизельное топливо</t>
  </si>
  <si>
    <t>Поставка расходных материалов (картриджей) для принтеров и многофункциональных устройств:</t>
  </si>
  <si>
    <t>1. Картридж  № 1 в соответствии с Техническим заданием</t>
  </si>
  <si>
    <t>2. Картридж  № 2 в соответствии с Техническим заданием</t>
  </si>
  <si>
    <t>3. Картридж  № 3 в соответствии с Техническим заданием</t>
  </si>
  <si>
    <t>4. Картридж  № 4 в соответствии с Техническим заданием</t>
  </si>
  <si>
    <t>5. Картридж  № 5 в соответствии с Техническим заданием</t>
  </si>
  <si>
    <t>6. Картридж  № 6 в соответствии с Техническим заданием</t>
  </si>
  <si>
    <t>7. Картридж  № 7 в соответствии с Техническим заданием</t>
  </si>
  <si>
    <t>8. Картридж  № 8 в соответствии с Техническим заданием</t>
  </si>
  <si>
    <t>Прием, обработка и пересылка всех видов  почтовых отправлений в соответствии с правилами оказания услуг почтовой связи</t>
  </si>
  <si>
    <t>Единственный поставщик п.1 ч.1 ст.93 Федерального закона от 05.04.2013 № 44-ФЗ</t>
  </si>
  <si>
    <t>Единственный поставщик п.8 ч.1 ст.93 Федерального закона от 05.04.2013                  № 44-ФЗ</t>
  </si>
  <si>
    <t>Единственный поставщик                       п. 29 ч. 1 ст. 93 Федерального закона от 05.04.2013                 № 44-ФЗ</t>
  </si>
  <si>
    <t>Единственный поставщик п.8 ч.1 ст.93 Федерального закона от 05.04.2013                № 44-ФЗ</t>
  </si>
  <si>
    <t>Единственный поставщик по п.1 ч.1 ст.93 Федерального закона от 05.04.2013            № 44-ФЗ</t>
  </si>
  <si>
    <t>8</t>
  </si>
  <si>
    <t>Услуги по техническому обслуживанию и ремонту систем кондиционирования: кабинет № 9, кабинет № 205, помещения поста охраны, для обеспечения бесперебойной работы серверного оборудования</t>
  </si>
  <si>
    <t xml:space="preserve"> усл.ед.</t>
  </si>
  <si>
    <t xml:space="preserve"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 в 2016 году </t>
  </si>
  <si>
    <t>В соответствии с техническим заданием</t>
  </si>
  <si>
    <t xml:space="preserve">Услуги по доставке отправлений совершенно секретных, секретных и иных служебных отправлений, в том числе с объявленной ценностью по мере необходимости заказчика,  доставка отправлений на территории Вологодской области и за ее пределами </t>
  </si>
  <si>
    <t>на 2016 год</t>
  </si>
  <si>
    <t>Единственный поставщик по п.6 ч.1 ст.93 Федерального закона от 05.04.2013            № 44-ФЗ</t>
  </si>
  <si>
    <t>час</t>
  </si>
  <si>
    <t>11</t>
  </si>
  <si>
    <t>Техническое обслуживание и текущий ремонт электроустановок и электрооборудования системы вентиляции и отопления зданий в 2016 году по адресам: г. Вологда, ул. Герцена, 1; Петрозаводская, д.3;
гараж по адресу г. Вологда ул. Элеваторная, 2;
 здание теплой стоянки по адресу  г. Вологда, Советский пр., 87 «а».</t>
  </si>
  <si>
    <t>Техническое обслуживание и текущий ремонт лифтового оборудования в 2016 году в административном здании по адресу: г. Вологда,              ул. Герцена, д. 1</t>
  </si>
  <si>
    <r>
      <t xml:space="preserve">Техническое обслуживание и ремонт в соответствии с нормативно-техническими документами, графиком работ (ежедневное выполнение работ в рабочие дни).                 </t>
    </r>
    <r>
      <rPr>
        <b/>
        <sz val="12"/>
        <rFont val="Times New Roman"/>
        <family val="1"/>
      </rPr>
      <t>Участники закупки - только субъекты малого предпринимательства, социально ориентированные  ориентированные некоммерческие организации</t>
    </r>
  </si>
  <si>
    <r>
      <t xml:space="preserve">Техническое обслуживание и ремонт в соответствии с нормативно-техническими документами, графиком работ, техническим заданием. </t>
    </r>
    <r>
      <rPr>
        <b/>
        <sz val="12"/>
        <rFont val="Times New Roman"/>
        <family val="1"/>
      </rPr>
      <t xml:space="preserve">Участники закупки - только субъекты малого предпринимательства, социально ориентированные  ориентированные некоммерческие организации </t>
    </r>
  </si>
  <si>
    <t>1,2/12
0 %</t>
  </si>
  <si>
    <t>9</t>
  </si>
  <si>
    <t>тыс Квт.ч</t>
  </si>
  <si>
    <t>Гигакал</t>
  </si>
  <si>
    <t>м3</t>
  </si>
  <si>
    <t>35.12.1</t>
  </si>
  <si>
    <t>35.12.10.110</t>
  </si>
  <si>
    <t>36.00.2</t>
  </si>
  <si>
    <t>36.00.20.</t>
  </si>
  <si>
    <t>61.10.1</t>
  </si>
  <si>
    <t>61.10.11</t>
  </si>
  <si>
    <t xml:space="preserve">19.20
</t>
  </si>
  <si>
    <t>19.20.21.110</t>
  </si>
  <si>
    <t>19.20.21.120</t>
  </si>
  <si>
    <t>19.20.28.190</t>
  </si>
  <si>
    <t>53.10.</t>
  </si>
  <si>
    <t>53.10.12</t>
  </si>
  <si>
    <t>58.29.</t>
  </si>
  <si>
    <t>58.29.13.</t>
  </si>
  <si>
    <t>53.20.</t>
  </si>
  <si>
    <t>53.20.1.</t>
  </si>
  <si>
    <t>43.22.</t>
  </si>
  <si>
    <t>43.22.12.</t>
  </si>
  <si>
    <t>71.20.</t>
  </si>
  <si>
    <t>71.20.13.000</t>
  </si>
  <si>
    <t>43.29.</t>
  </si>
  <si>
    <t>43.29.19.110</t>
  </si>
  <si>
    <t>28.23.2</t>
  </si>
  <si>
    <t>28.23.25.</t>
  </si>
  <si>
    <t xml:space="preserve">                                         предусмотрен авансовый платеж в размере 30% плановой ежемесячной оплаты </t>
  </si>
  <si>
    <t xml:space="preserve">    0 %.</t>
  </si>
  <si>
    <t>Поставка электрической энергии по адресам: г. Вологда, ул. Герцена, д.1, ул. Элеваторная д. 2, Советский пр. 87а, Петрозаводская, д.3</t>
  </si>
  <si>
    <t>2016 г.</t>
  </si>
  <si>
    <t xml:space="preserve">7,47658/74,76575                                0%                                               </t>
  </si>
  <si>
    <t>18201063940290019244</t>
  </si>
  <si>
    <t>18201063940290019242</t>
  </si>
  <si>
    <t>1,5048/15,048
0 %</t>
  </si>
  <si>
    <t xml:space="preserve">
1,07056/10,7056
0 %.</t>
  </si>
  <si>
    <t xml:space="preserve">
0,932/9,32
0 %</t>
  </si>
  <si>
    <t>Руководитель УФНС России по Вологодской области</t>
  </si>
  <si>
    <t>18201063940
290019244</t>
  </si>
  <si>
    <t>19.20</t>
  </si>
  <si>
    <t>л.</t>
  </si>
  <si>
    <t>0,68544/6,85435
0 %.</t>
  </si>
  <si>
    <t>45.20</t>
  </si>
  <si>
    <t>45.20.21</t>
  </si>
  <si>
    <t>Техническое обслуживание автомобилей</t>
  </si>
  <si>
    <r>
      <t xml:space="preserve">Работы выполняются Исполнителем в соответствии с техническими регламентами </t>
    </r>
    <r>
      <rPr>
        <b/>
        <sz val="12"/>
        <rFont val="Times New Roman"/>
        <family val="1"/>
      </rPr>
      <t xml:space="preserve">Участники закупки - только субъекты малого предпринимательства, социально ориентированные  ориентированные некоммерческие организации </t>
    </r>
  </si>
  <si>
    <t>1,0532/10,532
0 %.</t>
  </si>
  <si>
    <t>Аукцион в электронной форме (аукцион не состоялся)</t>
  </si>
  <si>
    <t>Поставка в течение 4 месяцев 2016 года нефтепродуктов через АЗС по топливным картам:</t>
  </si>
  <si>
    <t>Аукцион в электронной форме (проводится повторно, в связи с тем, что при объявлении ранее аукцион в электронном виде  признан несостоявшимся)</t>
  </si>
  <si>
    <t>18201063940              290019244</t>
  </si>
  <si>
    <t>80.20.10</t>
  </si>
  <si>
    <t>80.20.</t>
  </si>
  <si>
    <t>Техническое обслуживание и ремонт систем безопасности административного здания по адресу г. Вологда, ул. Герцена, д. 1</t>
  </si>
  <si>
    <r>
      <t>Работы выполняются Исполнителем в соответствии с техническим заданием.</t>
    </r>
    <r>
      <rPr>
        <b/>
        <sz val="12"/>
        <rFont val="Times New Roman"/>
        <family val="1"/>
      </rPr>
      <t xml:space="preserve"> Участники закупки - только субъекты малого предпринимательства, социально ориентированные  ориентированные некоммерческие организации </t>
    </r>
  </si>
  <si>
    <t>мес</t>
  </si>
  <si>
    <t xml:space="preserve">размещения заказов на поставку товаров,
 выполнение работ, оказание услуг для обеспечения государственных нужд </t>
  </si>
  <si>
    <t>Начальная (максимальная) цена контракта, тыс. руб.</t>
  </si>
  <si>
    <t>1,9264/19,264                                      0%</t>
  </si>
  <si>
    <t>81.22.11</t>
  </si>
  <si>
    <t>81.22</t>
  </si>
  <si>
    <t>Услуги по мытью окон административного здания по адресу: г. Вологда, ул. Герцена, д. 1</t>
  </si>
  <si>
    <t>Поставка в течение 2 полугодия 2016 года нефтепродуктов через АЗС по топливным картам:</t>
  </si>
  <si>
    <r>
      <t xml:space="preserve">Услуги выполняются Исполнителем в соответствии с техническим заданием. </t>
    </r>
    <r>
      <rPr>
        <b/>
        <sz val="12"/>
        <rFont val="Times New Roman"/>
        <family val="1"/>
      </rPr>
      <t xml:space="preserve">Участники закупки - только субъекты малого предпринимательства, социально ориентированные  ориентированные некоммерческие организации </t>
    </r>
  </si>
  <si>
    <t>1,31058/13,1058                                                                                           0%</t>
  </si>
  <si>
    <t>1,70727/17,07271                                                  0%</t>
  </si>
  <si>
    <t>35.30.12</t>
  </si>
  <si>
    <t>35.30.1</t>
  </si>
  <si>
    <r>
      <t xml:space="preserve">Поставка расходных материалов в течение 5 календарных дней с даты заключения контракта.  </t>
    </r>
    <r>
      <rPr>
        <b/>
        <sz val="12"/>
        <rFont val="Times New Roman"/>
        <family val="1"/>
      </rPr>
      <t>Участники закупки - только субъекты малого предпринимательства, социально ориентированные некоммерческие организации</t>
    </r>
  </si>
  <si>
    <t>7,3945/73,945/                                           0%</t>
  </si>
  <si>
    <t>изменение планируемых сроков приобретения товаров, работ, услуг</t>
  </si>
  <si>
    <t>июля</t>
  </si>
  <si>
    <t>41.20.40</t>
  </si>
  <si>
    <t>41.20</t>
  </si>
  <si>
    <t>Работы по ремонту конструкций крыльца, фасада и наружных архитектурных форм административного здания УФНС России по Вологодской области по адресу: г. Вологда, ул. Герцена, д. 1</t>
  </si>
  <si>
    <r>
      <t xml:space="preserve">Работы выполняются Исполнителем в соответствии с техническим заданием. </t>
    </r>
    <r>
      <rPr>
        <b/>
        <sz val="12"/>
        <rFont val="Times New Roman"/>
        <family val="1"/>
      </rPr>
      <t xml:space="preserve">Участники закупки - только субъекты малого предпринимательства, социально ориентированные  ориентированные некоммерческие организации </t>
    </r>
  </si>
  <si>
    <t>17,40/174,00                                                                                           0%</t>
  </si>
  <si>
    <t>июл.16</t>
  </si>
  <si>
    <t>сент.16</t>
  </si>
  <si>
    <t>Работы по текущему ремонту помещений административного здания УФНС России по Вологодской области по адресу: г. Вологда, ул. Герцена, д. 1</t>
  </si>
  <si>
    <t>8,32983/83,2983                                                                                        0%</t>
  </si>
  <si>
    <t>12864,4412/15976,50312</t>
  </si>
  <si>
    <t>"  07    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</si>
</sst>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0.0"/>
    <numFmt numFmtId="187" formatCode="[$-419]mmmm\ yyyy;@"/>
    <numFmt numFmtId="188" formatCode="mmm/yyyy"/>
    <numFmt numFmtId="189" formatCode="#,##0.00&quot;р.&quot;"/>
    <numFmt numFmtId="190" formatCode="0.000000"/>
    <numFmt numFmtId="191" formatCode="0.00000"/>
    <numFmt numFmtId="192" formatCode="0.0000"/>
    <numFmt numFmtId="193" formatCode="0.000"/>
    <numFmt numFmtId="194" formatCode="#,##0.0000"/>
    <numFmt numFmtId="195" formatCode="#,##0.00000"/>
    <numFmt numFmtId="196" formatCode="#,##0.000"/>
    <numFmt numFmtId="197" formatCode="#,##0.000000"/>
    <numFmt numFmtId="198" formatCode="0.0000000"/>
    <numFmt numFmtId="199" formatCode="#,##0.00000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3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3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33" borderId="0" xfId="0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17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49" fontId="15" fillId="0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justify" vertical="center" wrapText="1"/>
    </xf>
    <xf numFmtId="17" fontId="62" fillId="0" borderId="1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7" fontId="10" fillId="0" borderId="11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93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17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17" fontId="62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94" fontId="10" fillId="0" borderId="11" xfId="0" applyNumberFormat="1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4" fontId="62" fillId="0" borderId="15" xfId="0" applyNumberFormat="1" applyFont="1" applyFill="1" applyBorder="1" applyAlignment="1">
      <alignment horizontal="center" vertical="center" wrapText="1"/>
    </xf>
    <xf numFmtId="17" fontId="62" fillId="0" borderId="15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95" fontId="10" fillId="0" borderId="0" xfId="0" applyNumberFormat="1" applyFont="1" applyAlignment="1">
      <alignment horizontal="center" vertical="center"/>
    </xf>
    <xf numFmtId="191" fontId="10" fillId="0" borderId="0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9" fontId="62" fillId="0" borderId="15" xfId="0" applyNumberFormat="1" applyFont="1" applyBorder="1" applyAlignment="1">
      <alignment horizontal="center" vertical="center" wrapText="1"/>
    </xf>
    <xf numFmtId="191" fontId="10" fillId="0" borderId="0" xfId="0" applyNumberFormat="1" applyFont="1" applyAlignment="1">
      <alignment/>
    </xf>
    <xf numFmtId="190" fontId="10" fillId="0" borderId="0" xfId="0" applyNumberFormat="1" applyFont="1" applyAlignment="1">
      <alignment/>
    </xf>
    <xf numFmtId="191" fontId="62" fillId="0" borderId="15" xfId="0" applyNumberFormat="1" applyFont="1" applyBorder="1" applyAlignment="1">
      <alignment horizontal="center" vertical="center" wrapText="1"/>
    </xf>
    <xf numFmtId="191" fontId="10" fillId="0" borderId="0" xfId="0" applyNumberFormat="1" applyFont="1" applyAlignment="1">
      <alignment horizontal="center" vertical="center"/>
    </xf>
    <xf numFmtId="192" fontId="15" fillId="0" borderId="11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 horizontal="center" vertical="center"/>
    </xf>
    <xf numFmtId="191" fontId="15" fillId="0" borderId="11" xfId="0" applyNumberFormat="1" applyFont="1" applyFill="1" applyBorder="1" applyAlignment="1">
      <alignment horizontal="center" vertical="center"/>
    </xf>
    <xf numFmtId="195" fontId="10" fillId="0" borderId="0" xfId="0" applyNumberFormat="1" applyFont="1" applyAlignment="1">
      <alignment horizontal="left" vertical="center"/>
    </xf>
    <xf numFmtId="199" fontId="10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193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193" fontId="10" fillId="0" borderId="15" xfId="0" applyNumberFormat="1" applyFont="1" applyFill="1" applyBorder="1" applyAlignment="1">
      <alignment horizontal="center" vertical="center" wrapText="1"/>
    </xf>
    <xf numFmtId="193" fontId="0" fillId="0" borderId="18" xfId="0" applyNumberFormat="1" applyBorder="1" applyAlignment="1">
      <alignment horizontal="center" vertical="center" wrapText="1"/>
    </xf>
    <xf numFmtId="193" fontId="0" fillId="0" borderId="19" xfId="0" applyNumberFormat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49" fontId="10" fillId="0" borderId="15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7" fontId="10" fillId="0" borderId="15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/>
    </xf>
    <xf numFmtId="0" fontId="7" fillId="33" borderId="11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17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tabSelected="1" view="pageBreakPreview" zoomScale="75" zoomScaleNormal="60" zoomScaleSheetLayoutView="75" zoomScalePageLayoutView="0" workbookViewId="0" topLeftCell="A63">
      <selection activeCell="M73" sqref="M73:N73"/>
    </sheetView>
  </sheetViews>
  <sheetFormatPr defaultColWidth="9.140625" defaultRowHeight="12.75"/>
  <cols>
    <col min="1" max="1" width="14.421875" style="0" customWidth="1"/>
    <col min="2" max="2" width="9.8515625" style="0" customWidth="1"/>
    <col min="3" max="3" width="15.28125" style="0" customWidth="1"/>
    <col min="4" max="4" width="9.7109375" style="0" customWidth="1"/>
    <col min="5" max="5" width="28.8515625" style="0" customWidth="1"/>
    <col min="6" max="6" width="31.7109375" style="0" customWidth="1"/>
    <col min="7" max="7" width="8.421875" style="0" customWidth="1"/>
    <col min="8" max="8" width="11.8515625" style="0" customWidth="1"/>
    <col min="9" max="9" width="16.8515625" style="0" customWidth="1"/>
    <col min="10" max="10" width="36.28125" style="0" customWidth="1"/>
    <col min="11" max="11" width="12.140625" style="0" customWidth="1"/>
    <col min="12" max="12" width="12.8515625" style="0" customWidth="1"/>
    <col min="13" max="13" width="16.7109375" style="5" customWidth="1"/>
    <col min="14" max="14" width="19.421875" style="5" customWidth="1"/>
  </cols>
  <sheetData>
    <row r="1" spans="1:12" ht="20.25" customHeight="1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33.75" customHeight="1">
      <c r="A2" s="168" t="s">
        <v>168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7.25" customHeight="1">
      <c r="A3" s="167" t="s">
        <v>102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3:16" ht="10.5" customHeight="1">
      <c r="C4" s="4"/>
      <c r="D4" s="4"/>
      <c r="E4" s="4"/>
      <c r="F4" s="4"/>
      <c r="G4" s="3"/>
      <c r="H4" s="3"/>
      <c r="I4" s="3"/>
      <c r="J4" s="3"/>
      <c r="K4" s="3"/>
      <c r="L4" s="3"/>
      <c r="M4" s="12"/>
      <c r="N4" s="12"/>
      <c r="O4" s="3"/>
      <c r="P4" s="3"/>
    </row>
    <row r="5" spans="1:10" ht="15.75">
      <c r="A5" s="164" t="s">
        <v>12</v>
      </c>
      <c r="B5" s="164"/>
      <c r="C5" s="164"/>
      <c r="D5" s="164"/>
      <c r="E5" s="164"/>
      <c r="F5" s="166" t="s">
        <v>16</v>
      </c>
      <c r="G5" s="166"/>
      <c r="H5" s="166"/>
      <c r="I5" s="166"/>
      <c r="J5" s="166"/>
    </row>
    <row r="6" spans="1:10" ht="15">
      <c r="A6" s="164" t="s">
        <v>13</v>
      </c>
      <c r="B6" s="164"/>
      <c r="C6" s="164"/>
      <c r="D6" s="164"/>
      <c r="E6" s="164"/>
      <c r="F6" s="165" t="s">
        <v>17</v>
      </c>
      <c r="G6" s="164"/>
      <c r="H6" s="164"/>
      <c r="I6" s="164"/>
      <c r="J6" s="164"/>
    </row>
    <row r="7" spans="1:10" ht="15">
      <c r="A7" s="164" t="s">
        <v>14</v>
      </c>
      <c r="B7" s="164"/>
      <c r="C7" s="164"/>
      <c r="D7" s="164"/>
      <c r="E7" s="164"/>
      <c r="F7" s="164">
        <v>3525145001</v>
      </c>
      <c r="G7" s="164"/>
      <c r="H7" s="164"/>
      <c r="I7" s="164"/>
      <c r="J7" s="164"/>
    </row>
    <row r="8" spans="1:10" ht="15">
      <c r="A8" s="164" t="s">
        <v>15</v>
      </c>
      <c r="B8" s="164"/>
      <c r="C8" s="164"/>
      <c r="D8" s="164"/>
      <c r="E8" s="164"/>
      <c r="F8" s="164">
        <v>352501001</v>
      </c>
      <c r="G8" s="164"/>
      <c r="H8" s="164"/>
      <c r="I8" s="164"/>
      <c r="J8" s="164"/>
    </row>
    <row r="9" spans="1:12" ht="15">
      <c r="A9" s="152" t="s">
        <v>29</v>
      </c>
      <c r="B9" s="152"/>
      <c r="C9" s="152"/>
      <c r="D9" s="152"/>
      <c r="E9" s="152"/>
      <c r="F9" s="153">
        <v>19701000001</v>
      </c>
      <c r="G9" s="153"/>
      <c r="H9" s="153"/>
      <c r="I9" s="153"/>
      <c r="J9" s="153"/>
      <c r="K9" s="33"/>
      <c r="L9" s="33"/>
    </row>
    <row r="10" spans="1:2" ht="9.75" customHeight="1">
      <c r="A10" s="1"/>
      <c r="B10" s="1"/>
    </row>
    <row r="11" spans="1:14" s="8" customFormat="1" ht="18.75" customHeight="1">
      <c r="A11" s="147" t="s">
        <v>2</v>
      </c>
      <c r="B11" s="147" t="s">
        <v>3</v>
      </c>
      <c r="C11" s="147" t="s">
        <v>23</v>
      </c>
      <c r="D11" s="172" t="s">
        <v>4</v>
      </c>
      <c r="E11" s="172"/>
      <c r="F11" s="172"/>
      <c r="G11" s="172"/>
      <c r="H11" s="172"/>
      <c r="I11" s="172"/>
      <c r="J11" s="172"/>
      <c r="K11" s="172"/>
      <c r="L11" s="172"/>
      <c r="M11" s="128" t="s">
        <v>26</v>
      </c>
      <c r="N11" s="128" t="s">
        <v>10</v>
      </c>
    </row>
    <row r="12" spans="1:14" s="8" customFormat="1" ht="36" customHeight="1">
      <c r="A12" s="147"/>
      <c r="B12" s="147"/>
      <c r="C12" s="147"/>
      <c r="D12" s="147" t="s">
        <v>5</v>
      </c>
      <c r="E12" s="147" t="s">
        <v>6</v>
      </c>
      <c r="F12" s="147" t="s">
        <v>7</v>
      </c>
      <c r="G12" s="147" t="s">
        <v>18</v>
      </c>
      <c r="H12" s="147" t="s">
        <v>8</v>
      </c>
      <c r="I12" s="147" t="s">
        <v>169</v>
      </c>
      <c r="J12" s="147" t="s">
        <v>9</v>
      </c>
      <c r="K12" s="173" t="s">
        <v>11</v>
      </c>
      <c r="L12" s="174"/>
      <c r="M12" s="136"/>
      <c r="N12" s="136"/>
    </row>
    <row r="13" spans="1:17" s="7" customFormat="1" ht="120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37" t="s">
        <v>27</v>
      </c>
      <c r="L13" s="37" t="s">
        <v>19</v>
      </c>
      <c r="M13" s="137"/>
      <c r="N13" s="137"/>
      <c r="O13" s="6"/>
      <c r="P13" s="6"/>
      <c r="Q13" s="6"/>
    </row>
    <row r="14" spans="1:17" s="7" customFormat="1" ht="23.25" customHeight="1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  <c r="I14" s="37">
        <v>9</v>
      </c>
      <c r="J14" s="37">
        <v>10</v>
      </c>
      <c r="K14" s="37">
        <v>11</v>
      </c>
      <c r="L14" s="37">
        <v>12</v>
      </c>
      <c r="M14" s="37">
        <v>13</v>
      </c>
      <c r="N14" s="37">
        <v>14</v>
      </c>
      <c r="O14" s="6"/>
      <c r="P14" s="6"/>
      <c r="Q14" s="6"/>
    </row>
    <row r="15" spans="1:17" s="11" customFormat="1" ht="171" customHeight="1">
      <c r="A15" s="38" t="s">
        <v>144</v>
      </c>
      <c r="B15" s="39" t="s">
        <v>115</v>
      </c>
      <c r="C15" s="39" t="s">
        <v>116</v>
      </c>
      <c r="D15" s="38" t="s">
        <v>43</v>
      </c>
      <c r="E15" s="39" t="s">
        <v>141</v>
      </c>
      <c r="F15" s="39" t="s">
        <v>70</v>
      </c>
      <c r="G15" s="39" t="s">
        <v>112</v>
      </c>
      <c r="H15" s="39">
        <v>575</v>
      </c>
      <c r="I15" s="40">
        <v>3059</v>
      </c>
      <c r="J15" s="40" t="s">
        <v>139</v>
      </c>
      <c r="K15" s="41">
        <v>42401</v>
      </c>
      <c r="L15" s="41">
        <v>42735</v>
      </c>
      <c r="M15" s="38" t="s">
        <v>93</v>
      </c>
      <c r="N15" s="37"/>
      <c r="O15" s="10"/>
      <c r="P15" s="10"/>
      <c r="Q15" s="10"/>
    </row>
    <row r="16" spans="1:29" s="81" customFormat="1" ht="150" customHeight="1">
      <c r="A16" s="77" t="s">
        <v>144</v>
      </c>
      <c r="B16" s="37" t="s">
        <v>117</v>
      </c>
      <c r="C16" s="37" t="s">
        <v>118</v>
      </c>
      <c r="D16" s="37">
        <v>2</v>
      </c>
      <c r="E16" s="78" t="s">
        <v>71</v>
      </c>
      <c r="F16" s="37" t="s">
        <v>65</v>
      </c>
      <c r="G16" s="37" t="s">
        <v>114</v>
      </c>
      <c r="H16" s="37">
        <v>2250</v>
      </c>
      <c r="I16" s="90">
        <v>120.285</v>
      </c>
      <c r="J16" s="113">
        <v>0</v>
      </c>
      <c r="K16" s="79">
        <v>42401</v>
      </c>
      <c r="L16" s="79">
        <v>42735</v>
      </c>
      <c r="M16" s="78" t="s">
        <v>94</v>
      </c>
      <c r="N16" s="37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80"/>
    </row>
    <row r="17" spans="1:28" s="76" customFormat="1" ht="156" customHeight="1">
      <c r="A17" s="71" t="s">
        <v>144</v>
      </c>
      <c r="B17" s="72" t="s">
        <v>179</v>
      </c>
      <c r="C17" s="72" t="s">
        <v>178</v>
      </c>
      <c r="D17" s="72">
        <v>3</v>
      </c>
      <c r="E17" s="73" t="s">
        <v>72</v>
      </c>
      <c r="F17" s="72" t="s">
        <v>65</v>
      </c>
      <c r="G17" s="72" t="s">
        <v>113</v>
      </c>
      <c r="H17" s="72">
        <v>935</v>
      </c>
      <c r="I17" s="117">
        <v>1587.09705</v>
      </c>
      <c r="J17" s="114">
        <v>0</v>
      </c>
      <c r="K17" s="74">
        <v>42401</v>
      </c>
      <c r="L17" s="74">
        <v>42735</v>
      </c>
      <c r="M17" s="72" t="s">
        <v>92</v>
      </c>
      <c r="N17" s="72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1:17" s="11" customFormat="1" ht="142.5" customHeight="1">
      <c r="A18" s="93" t="s">
        <v>145</v>
      </c>
      <c r="B18" s="92" t="s">
        <v>119</v>
      </c>
      <c r="C18" s="92" t="s">
        <v>120</v>
      </c>
      <c r="D18" s="93" t="s">
        <v>49</v>
      </c>
      <c r="E18" s="92" t="s">
        <v>73</v>
      </c>
      <c r="F18" s="92" t="s">
        <v>74</v>
      </c>
      <c r="G18" s="92" t="s">
        <v>66</v>
      </c>
      <c r="H18" s="92">
        <v>1</v>
      </c>
      <c r="I18" s="95">
        <v>1176</v>
      </c>
      <c r="J18" s="95" t="s">
        <v>140</v>
      </c>
      <c r="K18" s="96">
        <v>42401</v>
      </c>
      <c r="L18" s="96">
        <v>42735</v>
      </c>
      <c r="M18" s="93" t="s">
        <v>91</v>
      </c>
      <c r="N18" s="94"/>
      <c r="O18" s="10"/>
      <c r="P18" s="10"/>
      <c r="Q18" s="10"/>
    </row>
    <row r="19" spans="1:17" s="14" customFormat="1" ht="149.25" customHeight="1">
      <c r="A19" s="149" t="s">
        <v>144</v>
      </c>
      <c r="B19" s="142" t="s">
        <v>121</v>
      </c>
      <c r="C19" s="102" t="s">
        <v>76</v>
      </c>
      <c r="D19" s="150" t="s">
        <v>44</v>
      </c>
      <c r="E19" s="103" t="s">
        <v>77</v>
      </c>
      <c r="F19" s="142" t="s">
        <v>75</v>
      </c>
      <c r="G19" s="142" t="s">
        <v>0</v>
      </c>
      <c r="H19" s="102"/>
      <c r="I19" s="143">
        <v>107.056</v>
      </c>
      <c r="J19" s="146" t="s">
        <v>147</v>
      </c>
      <c r="K19" s="151">
        <v>42401</v>
      </c>
      <c r="L19" s="151">
        <v>42582</v>
      </c>
      <c r="M19" s="150" t="s">
        <v>159</v>
      </c>
      <c r="N19" s="128"/>
      <c r="O19" s="13"/>
      <c r="P19" s="13"/>
      <c r="Q19" s="13"/>
    </row>
    <row r="20" spans="1:17" s="14" customFormat="1" ht="84.75" customHeight="1">
      <c r="A20" s="133"/>
      <c r="B20" s="133"/>
      <c r="C20" s="78" t="s">
        <v>122</v>
      </c>
      <c r="D20" s="129"/>
      <c r="E20" s="78" t="s">
        <v>78</v>
      </c>
      <c r="F20" s="133"/>
      <c r="G20" s="133"/>
      <c r="H20" s="37">
        <v>40</v>
      </c>
      <c r="I20" s="144"/>
      <c r="J20" s="129"/>
      <c r="K20" s="129"/>
      <c r="L20" s="129"/>
      <c r="M20" s="129"/>
      <c r="N20" s="129"/>
      <c r="O20" s="13"/>
      <c r="P20" s="13"/>
      <c r="Q20" s="13"/>
    </row>
    <row r="21" spans="1:17" s="14" customFormat="1" ht="81.75" customHeight="1">
      <c r="A21" s="133"/>
      <c r="B21" s="133"/>
      <c r="C21" s="78" t="s">
        <v>123</v>
      </c>
      <c r="D21" s="129"/>
      <c r="E21" s="78" t="s">
        <v>79</v>
      </c>
      <c r="F21" s="133"/>
      <c r="G21" s="133"/>
      <c r="H21" s="37">
        <v>1850</v>
      </c>
      <c r="I21" s="144"/>
      <c r="J21" s="129"/>
      <c r="K21" s="129"/>
      <c r="L21" s="129"/>
      <c r="M21" s="129"/>
      <c r="N21" s="129"/>
      <c r="O21" s="13"/>
      <c r="P21" s="13"/>
      <c r="Q21" s="13"/>
    </row>
    <row r="22" spans="1:17" s="14" customFormat="1" ht="62.25" customHeight="1">
      <c r="A22" s="134"/>
      <c r="B22" s="134"/>
      <c r="C22" s="78" t="s">
        <v>124</v>
      </c>
      <c r="D22" s="130"/>
      <c r="E22" s="78" t="s">
        <v>80</v>
      </c>
      <c r="F22" s="134"/>
      <c r="G22" s="134"/>
      <c r="H22" s="37">
        <v>600</v>
      </c>
      <c r="I22" s="145"/>
      <c r="J22" s="130"/>
      <c r="K22" s="130"/>
      <c r="L22" s="130"/>
      <c r="M22" s="130"/>
      <c r="N22" s="130"/>
      <c r="O22" s="13"/>
      <c r="P22" s="13"/>
      <c r="Q22" s="13"/>
    </row>
    <row r="23" spans="1:17" s="11" customFormat="1" ht="128.25" customHeight="1">
      <c r="A23" s="98" t="s">
        <v>144</v>
      </c>
      <c r="B23" s="97" t="s">
        <v>125</v>
      </c>
      <c r="C23" s="97" t="s">
        <v>126</v>
      </c>
      <c r="D23" s="98" t="s">
        <v>51</v>
      </c>
      <c r="E23" s="97" t="s">
        <v>41</v>
      </c>
      <c r="F23" s="97" t="s">
        <v>90</v>
      </c>
      <c r="G23" s="97" t="s">
        <v>68</v>
      </c>
      <c r="H23" s="97">
        <v>1</v>
      </c>
      <c r="I23" s="100">
        <v>100</v>
      </c>
      <c r="J23" s="100">
        <v>0</v>
      </c>
      <c r="K23" s="101">
        <v>42370</v>
      </c>
      <c r="L23" s="101">
        <v>42705</v>
      </c>
      <c r="M23" s="98" t="s">
        <v>95</v>
      </c>
      <c r="N23" s="99"/>
      <c r="O23" s="10"/>
      <c r="P23" s="10"/>
      <c r="Q23" s="10"/>
    </row>
    <row r="24" spans="1:17" s="11" customFormat="1" ht="281.25" customHeight="1">
      <c r="A24" s="38" t="s">
        <v>145</v>
      </c>
      <c r="B24" s="39" t="s">
        <v>127</v>
      </c>
      <c r="C24" s="39" t="s">
        <v>128</v>
      </c>
      <c r="D24" s="38" t="s">
        <v>50</v>
      </c>
      <c r="E24" s="39" t="s">
        <v>99</v>
      </c>
      <c r="F24" s="39" t="s">
        <v>100</v>
      </c>
      <c r="G24" s="39" t="s">
        <v>68</v>
      </c>
      <c r="H24" s="39">
        <v>1</v>
      </c>
      <c r="I24" s="104">
        <v>747.6575</v>
      </c>
      <c r="J24" s="40" t="s">
        <v>143</v>
      </c>
      <c r="K24" s="41">
        <v>42401</v>
      </c>
      <c r="L24" s="41">
        <v>42705</v>
      </c>
      <c r="M24" s="38" t="s">
        <v>22</v>
      </c>
      <c r="N24" s="37"/>
      <c r="O24" s="10"/>
      <c r="P24" s="10"/>
      <c r="Q24" s="10"/>
    </row>
    <row r="25" spans="1:17" s="11" customFormat="1" ht="227.25" customHeight="1">
      <c r="A25" s="105" t="s">
        <v>144</v>
      </c>
      <c r="B25" s="106" t="s">
        <v>129</v>
      </c>
      <c r="C25" s="106" t="s">
        <v>130</v>
      </c>
      <c r="D25" s="105" t="s">
        <v>96</v>
      </c>
      <c r="E25" s="106" t="s">
        <v>42</v>
      </c>
      <c r="F25" s="106" t="s">
        <v>101</v>
      </c>
      <c r="G25" s="106" t="s">
        <v>66</v>
      </c>
      <c r="H25" s="106">
        <v>1</v>
      </c>
      <c r="I25" s="107">
        <v>30</v>
      </c>
      <c r="J25" s="107">
        <v>0</v>
      </c>
      <c r="K25" s="108">
        <v>42370</v>
      </c>
      <c r="L25" s="108">
        <v>42705</v>
      </c>
      <c r="M25" s="105" t="s">
        <v>103</v>
      </c>
      <c r="N25" s="72"/>
      <c r="O25" s="10"/>
      <c r="P25" s="10"/>
      <c r="Q25" s="10"/>
    </row>
    <row r="26" spans="1:17" s="11" customFormat="1" ht="306.75" customHeight="1">
      <c r="A26" s="38" t="s">
        <v>144</v>
      </c>
      <c r="B26" s="39" t="s">
        <v>131</v>
      </c>
      <c r="C26" s="39" t="s">
        <v>132</v>
      </c>
      <c r="D26" s="38" t="s">
        <v>111</v>
      </c>
      <c r="E26" s="39" t="s">
        <v>97</v>
      </c>
      <c r="F26" s="39" t="s">
        <v>48</v>
      </c>
      <c r="G26" s="39" t="s">
        <v>98</v>
      </c>
      <c r="H26" s="39">
        <v>1</v>
      </c>
      <c r="I26" s="40">
        <v>93.2</v>
      </c>
      <c r="J26" s="40" t="s">
        <v>148</v>
      </c>
      <c r="K26" s="41">
        <v>42401</v>
      </c>
      <c r="L26" s="41">
        <v>42705</v>
      </c>
      <c r="M26" s="38" t="s">
        <v>22</v>
      </c>
      <c r="N26" s="37"/>
      <c r="O26" s="10"/>
      <c r="P26" s="10"/>
      <c r="Q26" s="10"/>
    </row>
    <row r="27" spans="1:17" s="110" customFormat="1" ht="270.75" customHeight="1">
      <c r="A27" s="38" t="s">
        <v>144</v>
      </c>
      <c r="B27" s="39" t="s">
        <v>133</v>
      </c>
      <c r="C27" s="39" t="s">
        <v>134</v>
      </c>
      <c r="D27" s="38" t="s">
        <v>45</v>
      </c>
      <c r="E27" s="39" t="s">
        <v>106</v>
      </c>
      <c r="F27" s="39" t="s">
        <v>108</v>
      </c>
      <c r="G27" s="39" t="s">
        <v>104</v>
      </c>
      <c r="H27" s="39">
        <v>627</v>
      </c>
      <c r="I27" s="49">
        <v>150.48</v>
      </c>
      <c r="J27" s="40" t="s">
        <v>146</v>
      </c>
      <c r="K27" s="41">
        <v>42401</v>
      </c>
      <c r="L27" s="41">
        <v>42735</v>
      </c>
      <c r="M27" s="38" t="s">
        <v>22</v>
      </c>
      <c r="N27" s="39"/>
      <c r="O27" s="109"/>
      <c r="P27" s="109"/>
      <c r="Q27" s="109"/>
    </row>
    <row r="28" spans="1:17" s="110" customFormat="1" ht="318.75" customHeight="1">
      <c r="A28" s="38" t="s">
        <v>144</v>
      </c>
      <c r="B28" s="39" t="s">
        <v>135</v>
      </c>
      <c r="C28" s="39" t="s">
        <v>136</v>
      </c>
      <c r="D28" s="38" t="s">
        <v>105</v>
      </c>
      <c r="E28" s="39" t="s">
        <v>107</v>
      </c>
      <c r="F28" s="39" t="s">
        <v>109</v>
      </c>
      <c r="G28" s="39" t="s">
        <v>104</v>
      </c>
      <c r="H28" s="39">
        <v>160</v>
      </c>
      <c r="I28" s="49">
        <v>120</v>
      </c>
      <c r="J28" s="40" t="s">
        <v>110</v>
      </c>
      <c r="K28" s="41">
        <v>42370</v>
      </c>
      <c r="L28" s="41">
        <v>42735</v>
      </c>
      <c r="M28" s="38" t="s">
        <v>22</v>
      </c>
      <c r="N28" s="39"/>
      <c r="O28" s="109"/>
      <c r="P28" s="109"/>
      <c r="Q28" s="109"/>
    </row>
    <row r="29" spans="1:29" s="81" customFormat="1" ht="178.5" customHeight="1">
      <c r="A29" s="140" t="s">
        <v>145</v>
      </c>
      <c r="B29" s="140" t="s">
        <v>137</v>
      </c>
      <c r="C29" s="37"/>
      <c r="D29" s="128">
        <v>12</v>
      </c>
      <c r="E29" s="37" t="s">
        <v>81</v>
      </c>
      <c r="F29" s="128" t="s">
        <v>180</v>
      </c>
      <c r="G29" s="128" t="s">
        <v>52</v>
      </c>
      <c r="H29" s="37"/>
      <c r="I29" s="128">
        <v>739.45</v>
      </c>
      <c r="J29" s="128" t="s">
        <v>181</v>
      </c>
      <c r="K29" s="131">
        <v>42552</v>
      </c>
      <c r="L29" s="131">
        <v>42583</v>
      </c>
      <c r="M29" s="132" t="s">
        <v>22</v>
      </c>
      <c r="N29" s="128" t="s">
        <v>182</v>
      </c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80"/>
    </row>
    <row r="30" spans="1:14" s="75" customFormat="1" ht="74.25" customHeight="1">
      <c r="A30" s="129"/>
      <c r="B30" s="129"/>
      <c r="C30" s="37" t="s">
        <v>138</v>
      </c>
      <c r="D30" s="129"/>
      <c r="E30" s="37" t="s">
        <v>82</v>
      </c>
      <c r="F30" s="129"/>
      <c r="G30" s="129"/>
      <c r="H30" s="37">
        <v>5</v>
      </c>
      <c r="I30" s="129"/>
      <c r="J30" s="129"/>
      <c r="K30" s="129"/>
      <c r="L30" s="129"/>
      <c r="M30" s="133"/>
      <c r="N30" s="129"/>
    </row>
    <row r="31" spans="1:14" s="75" customFormat="1" ht="57.75" customHeight="1">
      <c r="A31" s="129"/>
      <c r="B31" s="129"/>
      <c r="C31" s="37" t="s">
        <v>138</v>
      </c>
      <c r="D31" s="129"/>
      <c r="E31" s="37" t="s">
        <v>83</v>
      </c>
      <c r="F31" s="129"/>
      <c r="G31" s="129"/>
      <c r="H31" s="37">
        <v>6</v>
      </c>
      <c r="I31" s="129"/>
      <c r="J31" s="129"/>
      <c r="K31" s="129"/>
      <c r="L31" s="129"/>
      <c r="M31" s="133"/>
      <c r="N31" s="129"/>
    </row>
    <row r="32" spans="1:14" s="75" customFormat="1" ht="57.75" customHeight="1">
      <c r="A32" s="129"/>
      <c r="B32" s="129"/>
      <c r="C32" s="37" t="s">
        <v>138</v>
      </c>
      <c r="D32" s="129"/>
      <c r="E32" s="37" t="s">
        <v>84</v>
      </c>
      <c r="F32" s="129"/>
      <c r="G32" s="129"/>
      <c r="H32" s="37">
        <v>3</v>
      </c>
      <c r="I32" s="129"/>
      <c r="J32" s="129"/>
      <c r="K32" s="129"/>
      <c r="L32" s="129"/>
      <c r="M32" s="133"/>
      <c r="N32" s="129"/>
    </row>
    <row r="33" spans="1:14" s="75" customFormat="1" ht="57.75" customHeight="1">
      <c r="A33" s="129"/>
      <c r="B33" s="129"/>
      <c r="C33" s="37" t="s">
        <v>138</v>
      </c>
      <c r="D33" s="129"/>
      <c r="E33" s="37" t="s">
        <v>85</v>
      </c>
      <c r="F33" s="129"/>
      <c r="G33" s="129"/>
      <c r="H33" s="37">
        <v>10</v>
      </c>
      <c r="I33" s="129"/>
      <c r="J33" s="129"/>
      <c r="K33" s="129"/>
      <c r="L33" s="129"/>
      <c r="M33" s="133"/>
      <c r="N33" s="129"/>
    </row>
    <row r="34" spans="1:14" s="75" customFormat="1" ht="57.75" customHeight="1">
      <c r="A34" s="129"/>
      <c r="B34" s="129"/>
      <c r="C34" s="37" t="s">
        <v>138</v>
      </c>
      <c r="D34" s="129"/>
      <c r="E34" s="37" t="s">
        <v>86</v>
      </c>
      <c r="F34" s="129"/>
      <c r="G34" s="129"/>
      <c r="H34" s="37">
        <v>10</v>
      </c>
      <c r="I34" s="129"/>
      <c r="J34" s="129"/>
      <c r="K34" s="129"/>
      <c r="L34" s="129"/>
      <c r="M34" s="133"/>
      <c r="N34" s="129"/>
    </row>
    <row r="35" spans="1:14" s="75" customFormat="1" ht="57.75" customHeight="1">
      <c r="A35" s="129"/>
      <c r="B35" s="129"/>
      <c r="C35" s="37" t="s">
        <v>138</v>
      </c>
      <c r="D35" s="129"/>
      <c r="E35" s="37" t="s">
        <v>87</v>
      </c>
      <c r="F35" s="129"/>
      <c r="G35" s="129"/>
      <c r="H35" s="37">
        <v>18</v>
      </c>
      <c r="I35" s="129"/>
      <c r="J35" s="129"/>
      <c r="K35" s="129"/>
      <c r="L35" s="129"/>
      <c r="M35" s="133"/>
      <c r="N35" s="129"/>
    </row>
    <row r="36" spans="1:14" s="75" customFormat="1" ht="63" customHeight="1">
      <c r="A36" s="129"/>
      <c r="B36" s="129"/>
      <c r="C36" s="37" t="s">
        <v>138</v>
      </c>
      <c r="D36" s="129"/>
      <c r="E36" s="37" t="s">
        <v>88</v>
      </c>
      <c r="F36" s="129"/>
      <c r="G36" s="129"/>
      <c r="H36" s="37">
        <v>2</v>
      </c>
      <c r="I36" s="129"/>
      <c r="J36" s="129"/>
      <c r="K36" s="129"/>
      <c r="L36" s="129"/>
      <c r="M36" s="133"/>
      <c r="N36" s="129"/>
    </row>
    <row r="37" spans="1:14" s="75" customFormat="1" ht="57.75" customHeight="1">
      <c r="A37" s="130"/>
      <c r="B37" s="130"/>
      <c r="C37" s="37" t="s">
        <v>138</v>
      </c>
      <c r="D37" s="130"/>
      <c r="E37" s="37" t="s">
        <v>89</v>
      </c>
      <c r="F37" s="130"/>
      <c r="G37" s="130"/>
      <c r="H37" s="37">
        <v>1</v>
      </c>
      <c r="I37" s="130"/>
      <c r="J37" s="130"/>
      <c r="K37" s="130"/>
      <c r="L37" s="130"/>
      <c r="M37" s="134"/>
      <c r="N37" s="130"/>
    </row>
    <row r="38" spans="1:14" s="75" customFormat="1" ht="99" customHeight="1">
      <c r="A38" s="141" t="s">
        <v>150</v>
      </c>
      <c r="B38" s="128" t="s">
        <v>151</v>
      </c>
      <c r="C38" s="37"/>
      <c r="D38" s="128">
        <v>13</v>
      </c>
      <c r="E38" s="37" t="s">
        <v>160</v>
      </c>
      <c r="F38" s="128" t="s">
        <v>75</v>
      </c>
      <c r="G38" s="128" t="s">
        <v>152</v>
      </c>
      <c r="H38" s="37"/>
      <c r="I38" s="128">
        <v>68.5435</v>
      </c>
      <c r="J38" s="128" t="s">
        <v>153</v>
      </c>
      <c r="K38" s="131">
        <v>42430</v>
      </c>
      <c r="L38" s="131">
        <v>42522</v>
      </c>
      <c r="M38" s="132" t="s">
        <v>161</v>
      </c>
      <c r="N38" s="128"/>
    </row>
    <row r="39" spans="1:14" s="75" customFormat="1" ht="99" customHeight="1">
      <c r="A39" s="129"/>
      <c r="B39" s="129"/>
      <c r="C39" s="37" t="s">
        <v>122</v>
      </c>
      <c r="D39" s="136"/>
      <c r="E39" s="37" t="s">
        <v>78</v>
      </c>
      <c r="F39" s="129"/>
      <c r="G39" s="136"/>
      <c r="H39" s="37">
        <v>30</v>
      </c>
      <c r="I39" s="136"/>
      <c r="J39" s="136"/>
      <c r="K39" s="136"/>
      <c r="L39" s="136"/>
      <c r="M39" s="138"/>
      <c r="N39" s="136"/>
    </row>
    <row r="40" spans="1:14" s="75" customFormat="1" ht="99" customHeight="1">
      <c r="A40" s="129"/>
      <c r="B40" s="129"/>
      <c r="C40" s="37" t="s">
        <v>123</v>
      </c>
      <c r="D40" s="136"/>
      <c r="E40" s="37" t="s">
        <v>79</v>
      </c>
      <c r="F40" s="129"/>
      <c r="G40" s="136"/>
      <c r="H40" s="37">
        <v>1250</v>
      </c>
      <c r="I40" s="136"/>
      <c r="J40" s="136"/>
      <c r="K40" s="136"/>
      <c r="L40" s="136"/>
      <c r="M40" s="138"/>
      <c r="N40" s="136"/>
    </row>
    <row r="41" spans="1:14" s="75" customFormat="1" ht="99" customHeight="1">
      <c r="A41" s="130"/>
      <c r="B41" s="130"/>
      <c r="C41" s="37" t="s">
        <v>124</v>
      </c>
      <c r="D41" s="137"/>
      <c r="E41" s="37" t="s">
        <v>80</v>
      </c>
      <c r="F41" s="130"/>
      <c r="G41" s="137"/>
      <c r="H41" s="37">
        <v>400</v>
      </c>
      <c r="I41" s="137"/>
      <c r="J41" s="137"/>
      <c r="K41" s="137"/>
      <c r="L41" s="137"/>
      <c r="M41" s="139"/>
      <c r="N41" s="137"/>
    </row>
    <row r="42" spans="1:14" s="75" customFormat="1" ht="176.25" customHeight="1">
      <c r="A42" s="42" t="s">
        <v>150</v>
      </c>
      <c r="B42" s="37" t="s">
        <v>154</v>
      </c>
      <c r="C42" s="37" t="s">
        <v>155</v>
      </c>
      <c r="D42" s="37">
        <v>14</v>
      </c>
      <c r="E42" s="37" t="s">
        <v>156</v>
      </c>
      <c r="F42" s="37" t="s">
        <v>157</v>
      </c>
      <c r="G42" s="37" t="s">
        <v>68</v>
      </c>
      <c r="H42" s="37">
        <v>1</v>
      </c>
      <c r="I42" s="37">
        <v>105.32</v>
      </c>
      <c r="J42" s="37" t="s">
        <v>158</v>
      </c>
      <c r="K42" s="79">
        <v>42614</v>
      </c>
      <c r="L42" s="79">
        <v>42675</v>
      </c>
      <c r="M42" s="78" t="s">
        <v>22</v>
      </c>
      <c r="N42" s="37"/>
    </row>
    <row r="43" spans="1:15" s="120" customFormat="1" ht="176.25" customHeight="1">
      <c r="A43" s="121" t="s">
        <v>162</v>
      </c>
      <c r="B43" s="37" t="s">
        <v>164</v>
      </c>
      <c r="C43" s="37" t="s">
        <v>163</v>
      </c>
      <c r="D43" s="37">
        <v>15</v>
      </c>
      <c r="E43" s="37" t="s">
        <v>165</v>
      </c>
      <c r="F43" s="37" t="s">
        <v>166</v>
      </c>
      <c r="G43" s="37" t="s">
        <v>167</v>
      </c>
      <c r="H43" s="37">
        <v>8</v>
      </c>
      <c r="I43" s="37">
        <v>192.64002</v>
      </c>
      <c r="J43" s="37" t="s">
        <v>170</v>
      </c>
      <c r="K43" s="79">
        <v>42522</v>
      </c>
      <c r="L43" s="79">
        <v>42705</v>
      </c>
      <c r="M43" s="78" t="s">
        <v>22</v>
      </c>
      <c r="N43" s="37"/>
      <c r="O43" s="75"/>
    </row>
    <row r="44" spans="1:14" s="75" customFormat="1" ht="176.25" customHeight="1">
      <c r="A44" s="121" t="s">
        <v>162</v>
      </c>
      <c r="B44" s="37" t="s">
        <v>172</v>
      </c>
      <c r="C44" s="37" t="s">
        <v>171</v>
      </c>
      <c r="D44" s="37">
        <v>16</v>
      </c>
      <c r="E44" s="37" t="s">
        <v>173</v>
      </c>
      <c r="F44" s="37" t="s">
        <v>175</v>
      </c>
      <c r="G44" s="37" t="s">
        <v>68</v>
      </c>
      <c r="H44" s="37">
        <v>1</v>
      </c>
      <c r="I44" s="37">
        <v>170.72713</v>
      </c>
      <c r="J44" s="37" t="s">
        <v>177</v>
      </c>
      <c r="K44" s="79">
        <v>42522</v>
      </c>
      <c r="L44" s="79">
        <v>42583</v>
      </c>
      <c r="M44" s="78" t="s">
        <v>22</v>
      </c>
      <c r="N44" s="37"/>
    </row>
    <row r="45" spans="1:14" s="75" customFormat="1" ht="111" customHeight="1">
      <c r="A45" s="135" t="s">
        <v>162</v>
      </c>
      <c r="B45" s="128" t="s">
        <v>151</v>
      </c>
      <c r="C45" s="37"/>
      <c r="D45" s="128">
        <v>17</v>
      </c>
      <c r="E45" s="37" t="s">
        <v>174</v>
      </c>
      <c r="F45" s="128" t="s">
        <v>75</v>
      </c>
      <c r="G45" s="128" t="s">
        <v>152</v>
      </c>
      <c r="H45" s="37"/>
      <c r="I45" s="128">
        <v>131.058</v>
      </c>
      <c r="J45" s="128" t="s">
        <v>176</v>
      </c>
      <c r="K45" s="131">
        <v>42522</v>
      </c>
      <c r="L45" s="131">
        <v>42705</v>
      </c>
      <c r="M45" s="132" t="s">
        <v>22</v>
      </c>
      <c r="N45" s="128"/>
    </row>
    <row r="46" spans="1:14" s="75" customFormat="1" ht="73.5" customHeight="1">
      <c r="A46" s="129"/>
      <c r="B46" s="129"/>
      <c r="C46" s="37" t="s">
        <v>122</v>
      </c>
      <c r="D46" s="129"/>
      <c r="E46" s="37" t="s">
        <v>78</v>
      </c>
      <c r="F46" s="129"/>
      <c r="G46" s="129"/>
      <c r="H46" s="37">
        <v>30</v>
      </c>
      <c r="I46" s="129"/>
      <c r="J46" s="129"/>
      <c r="K46" s="129"/>
      <c r="L46" s="129"/>
      <c r="M46" s="133"/>
      <c r="N46" s="129"/>
    </row>
    <row r="47" spans="1:14" s="75" customFormat="1" ht="110.25" customHeight="1">
      <c r="A47" s="129"/>
      <c r="B47" s="129"/>
      <c r="C47" s="37" t="s">
        <v>123</v>
      </c>
      <c r="D47" s="129"/>
      <c r="E47" s="37" t="s">
        <v>79</v>
      </c>
      <c r="F47" s="129"/>
      <c r="G47" s="129"/>
      <c r="H47" s="37">
        <v>2250</v>
      </c>
      <c r="I47" s="129"/>
      <c r="J47" s="129"/>
      <c r="K47" s="129"/>
      <c r="L47" s="129"/>
      <c r="M47" s="133"/>
      <c r="N47" s="129"/>
    </row>
    <row r="48" spans="1:14" s="75" customFormat="1" ht="126" customHeight="1">
      <c r="A48" s="130"/>
      <c r="B48" s="130"/>
      <c r="C48" s="37" t="s">
        <v>124</v>
      </c>
      <c r="D48" s="130"/>
      <c r="E48" s="37" t="s">
        <v>80</v>
      </c>
      <c r="F48" s="130"/>
      <c r="G48" s="130"/>
      <c r="H48" s="37">
        <v>800</v>
      </c>
      <c r="I48" s="130"/>
      <c r="J48" s="130"/>
      <c r="K48" s="130"/>
      <c r="L48" s="130"/>
      <c r="M48" s="134"/>
      <c r="N48" s="130"/>
    </row>
    <row r="49" spans="1:14" s="75" customFormat="1" ht="174" customHeight="1">
      <c r="A49" s="37" t="s">
        <v>162</v>
      </c>
      <c r="B49" s="126" t="s">
        <v>185</v>
      </c>
      <c r="C49" s="37" t="s">
        <v>184</v>
      </c>
      <c r="D49" s="126">
        <v>18</v>
      </c>
      <c r="E49" s="37" t="s">
        <v>186</v>
      </c>
      <c r="F49" s="37" t="s">
        <v>187</v>
      </c>
      <c r="G49" s="126" t="s">
        <v>68</v>
      </c>
      <c r="H49" s="37">
        <v>1</v>
      </c>
      <c r="I49" s="42">
        <v>1740</v>
      </c>
      <c r="J49" s="37" t="s">
        <v>188</v>
      </c>
      <c r="K49" s="77" t="s">
        <v>189</v>
      </c>
      <c r="L49" s="77" t="s">
        <v>190</v>
      </c>
      <c r="M49" s="78" t="s">
        <v>22</v>
      </c>
      <c r="N49" s="127"/>
    </row>
    <row r="50" spans="1:14" s="75" customFormat="1" ht="174" customHeight="1">
      <c r="A50" s="37" t="s">
        <v>162</v>
      </c>
      <c r="B50" s="126" t="s">
        <v>185</v>
      </c>
      <c r="C50" s="37" t="s">
        <v>184</v>
      </c>
      <c r="D50" s="126">
        <v>19</v>
      </c>
      <c r="E50" s="37" t="s">
        <v>191</v>
      </c>
      <c r="F50" s="37" t="s">
        <v>187</v>
      </c>
      <c r="G50" s="126" t="s">
        <v>68</v>
      </c>
      <c r="H50" s="37">
        <v>1</v>
      </c>
      <c r="I50" s="90">
        <v>832.983</v>
      </c>
      <c r="J50" s="37" t="s">
        <v>192</v>
      </c>
      <c r="K50" s="77" t="s">
        <v>189</v>
      </c>
      <c r="L50" s="77" t="s">
        <v>190</v>
      </c>
      <c r="M50" s="78" t="s">
        <v>22</v>
      </c>
      <c r="N50" s="127"/>
    </row>
    <row r="51" spans="1:17" s="11" customFormat="1" ht="113.25" customHeight="1">
      <c r="A51" s="157" t="s">
        <v>31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9"/>
      <c r="O51" s="10"/>
      <c r="P51" s="10"/>
      <c r="Q51" s="10"/>
    </row>
    <row r="52" spans="1:17" s="11" customFormat="1" ht="135" customHeight="1">
      <c r="A52" s="38" t="s">
        <v>144</v>
      </c>
      <c r="B52" s="37" t="s">
        <v>24</v>
      </c>
      <c r="C52" s="37" t="s">
        <v>24</v>
      </c>
      <c r="D52" s="37" t="s">
        <v>24</v>
      </c>
      <c r="E52" s="37" t="s">
        <v>24</v>
      </c>
      <c r="F52" s="37" t="s">
        <v>24</v>
      </c>
      <c r="G52" s="37" t="s">
        <v>24</v>
      </c>
      <c r="H52" s="37" t="s">
        <v>24</v>
      </c>
      <c r="I52" s="90">
        <v>1400</v>
      </c>
      <c r="J52" s="43" t="s">
        <v>24</v>
      </c>
      <c r="K52" s="44" t="s">
        <v>24</v>
      </c>
      <c r="L52" s="44" t="s">
        <v>24</v>
      </c>
      <c r="M52" s="37" t="s">
        <v>46</v>
      </c>
      <c r="N52" s="37"/>
      <c r="O52" s="10"/>
      <c r="P52" s="10"/>
      <c r="Q52" s="10"/>
    </row>
    <row r="53" spans="1:14" s="9" customFormat="1" ht="145.5" customHeight="1">
      <c r="A53" s="38" t="s">
        <v>145</v>
      </c>
      <c r="B53" s="37" t="s">
        <v>24</v>
      </c>
      <c r="C53" s="37" t="s">
        <v>24</v>
      </c>
      <c r="D53" s="37" t="s">
        <v>24</v>
      </c>
      <c r="E53" s="37" t="s">
        <v>24</v>
      </c>
      <c r="F53" s="37" t="s">
        <v>24</v>
      </c>
      <c r="G53" s="37" t="s">
        <v>24</v>
      </c>
      <c r="H53" s="37" t="s">
        <v>24</v>
      </c>
      <c r="I53" s="42">
        <v>300</v>
      </c>
      <c r="J53" s="43" t="s">
        <v>24</v>
      </c>
      <c r="K53" s="44" t="s">
        <v>24</v>
      </c>
      <c r="L53" s="44" t="s">
        <v>24</v>
      </c>
      <c r="M53" s="37" t="s">
        <v>46</v>
      </c>
      <c r="N53" s="37"/>
    </row>
    <row r="54" spans="1:14" s="9" customFormat="1" ht="19.5" customHeight="1">
      <c r="A54" s="160" t="s">
        <v>28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2"/>
    </row>
    <row r="55" spans="1:14" s="9" customFormat="1" ht="20.25" customHeight="1">
      <c r="A55" s="163" t="s">
        <v>32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</row>
    <row r="56" spans="1:14" s="9" customFormat="1" ht="32.25" customHeight="1">
      <c r="A56" s="45"/>
      <c r="B56" s="45"/>
      <c r="C56" s="45"/>
      <c r="D56" s="45"/>
      <c r="E56" s="45"/>
      <c r="F56" s="45"/>
      <c r="G56" s="45"/>
      <c r="H56" s="45"/>
      <c r="I56" s="48">
        <f>I52+I53</f>
        <v>1700</v>
      </c>
      <c r="J56" s="46"/>
      <c r="K56" s="46"/>
      <c r="L56" s="46"/>
      <c r="M56" s="38" t="s">
        <v>33</v>
      </c>
      <c r="N56" s="45"/>
    </row>
    <row r="57" spans="1:14" s="34" customFormat="1" ht="20.25" customHeight="1">
      <c r="A57" s="148" t="s">
        <v>34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 s="34" customFormat="1" ht="65.25" customHeight="1">
      <c r="A58" s="47"/>
      <c r="B58" s="47"/>
      <c r="C58" s="47"/>
      <c r="D58" s="47"/>
      <c r="E58" s="47"/>
      <c r="F58" s="47"/>
      <c r="G58" s="47"/>
      <c r="H58" s="47"/>
      <c r="I58" s="123">
        <f>I29+I28+I27+I42+I43+I44+I49+I50</f>
        <v>4051.60015</v>
      </c>
      <c r="J58" s="47"/>
      <c r="K58" s="47"/>
      <c r="L58" s="47"/>
      <c r="M58" s="37" t="s">
        <v>37</v>
      </c>
      <c r="N58" s="47"/>
    </row>
    <row r="59" spans="1:14" s="34" customFormat="1" ht="19.5" customHeight="1">
      <c r="A59" s="148" t="s">
        <v>35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</row>
    <row r="60" spans="1:15" s="34" customFormat="1" ht="136.5" customHeight="1">
      <c r="A60" s="47"/>
      <c r="B60" s="47"/>
      <c r="C60" s="47"/>
      <c r="D60" s="47"/>
      <c r="E60" s="47"/>
      <c r="F60" s="47"/>
      <c r="G60" s="47"/>
      <c r="H60" s="47"/>
      <c r="I60" s="119">
        <v>0</v>
      </c>
      <c r="J60" s="47"/>
      <c r="K60" s="47"/>
      <c r="L60" s="47"/>
      <c r="M60" s="37" t="s">
        <v>30</v>
      </c>
      <c r="N60" s="47"/>
      <c r="O60" s="60" t="s">
        <v>54</v>
      </c>
    </row>
    <row r="61" spans="1:15" s="34" customFormat="1" ht="80.25" customHeight="1">
      <c r="A61" s="148" t="s">
        <v>39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60"/>
    </row>
    <row r="62" spans="1:15" s="34" customFormat="1" ht="129.75" customHeight="1">
      <c r="A62" s="87"/>
      <c r="B62" s="50"/>
      <c r="C62" s="50"/>
      <c r="D62" s="50"/>
      <c r="E62" s="50"/>
      <c r="F62" s="50"/>
      <c r="G62" s="50"/>
      <c r="H62" s="50"/>
      <c r="I62" s="58" t="s">
        <v>193</v>
      </c>
      <c r="J62" s="62"/>
      <c r="K62" s="51"/>
      <c r="L62" s="51"/>
      <c r="M62" s="37" t="s">
        <v>38</v>
      </c>
      <c r="N62" s="50"/>
      <c r="O62" s="60"/>
    </row>
    <row r="63" spans="1:14" s="34" customFormat="1" ht="33" customHeight="1">
      <c r="A63" s="154" t="s">
        <v>149</v>
      </c>
      <c r="B63" s="155"/>
      <c r="C63" s="155"/>
      <c r="D63" s="82"/>
      <c r="E63" s="83"/>
      <c r="F63" s="91"/>
      <c r="G63" s="82"/>
      <c r="H63" s="82"/>
      <c r="I63" s="84"/>
      <c r="J63" s="85"/>
      <c r="K63" s="86"/>
      <c r="L63" s="86"/>
      <c r="M63" s="15"/>
      <c r="N63" s="82"/>
    </row>
    <row r="64" spans="1:14" s="34" customFormat="1" ht="24.75" customHeight="1">
      <c r="A64" s="156" t="s">
        <v>21</v>
      </c>
      <c r="B64" s="155"/>
      <c r="C64" s="155"/>
      <c r="D64" s="82"/>
      <c r="E64" s="82"/>
      <c r="F64" s="82"/>
      <c r="G64" s="82"/>
      <c r="H64" s="82"/>
      <c r="I64" s="84"/>
      <c r="J64" s="85"/>
      <c r="K64" s="86"/>
      <c r="L64" s="86"/>
      <c r="M64" s="15"/>
      <c r="N64" s="82"/>
    </row>
    <row r="65" spans="1:14" s="17" customFormat="1" ht="35.25" customHeight="1">
      <c r="A65" s="175" t="s">
        <v>69</v>
      </c>
      <c r="B65" s="176"/>
      <c r="C65" s="176"/>
      <c r="D65" s="53"/>
      <c r="E65" s="53"/>
      <c r="F65" s="54"/>
      <c r="G65" s="55" t="s">
        <v>194</v>
      </c>
      <c r="H65" s="56" t="s">
        <v>183</v>
      </c>
      <c r="I65" s="55" t="s">
        <v>142</v>
      </c>
      <c r="J65" s="16"/>
      <c r="K65" s="18"/>
      <c r="L65" s="18"/>
      <c r="M65" s="125"/>
      <c r="N65" s="16"/>
    </row>
    <row r="66" spans="1:14" s="17" customFormat="1" ht="21" customHeight="1">
      <c r="A66" s="177"/>
      <c r="B66" s="177"/>
      <c r="C66" s="177"/>
      <c r="D66" s="24"/>
      <c r="E66" s="88"/>
      <c r="F66" s="24"/>
      <c r="G66" s="24"/>
      <c r="H66" s="18" t="s">
        <v>20</v>
      </c>
      <c r="I66" s="24"/>
      <c r="J66" s="59" t="e">
        <f>#REF!+#REF!+#REF!+#REF!+#REF!+#REF!+#REF!+#REF!</f>
        <v>#REF!</v>
      </c>
      <c r="K66" s="59" t="s">
        <v>53</v>
      </c>
      <c r="L66" s="116"/>
      <c r="M66" s="111"/>
      <c r="N66" s="16"/>
    </row>
    <row r="67" spans="1:17" s="17" customFormat="1" ht="4.5" customHeight="1" hidden="1">
      <c r="A67" s="169" t="s">
        <v>40</v>
      </c>
      <c r="B67" s="170"/>
      <c r="C67" s="170"/>
      <c r="D67" s="25"/>
      <c r="E67" s="57"/>
      <c r="F67" s="25" t="s">
        <v>55</v>
      </c>
      <c r="G67" s="25"/>
      <c r="H67" s="25"/>
      <c r="I67" s="25"/>
      <c r="M67" s="15"/>
      <c r="N67" s="15"/>
      <c r="O67" s="19"/>
      <c r="P67" s="19"/>
      <c r="Q67" s="19"/>
    </row>
    <row r="68" spans="1:17" s="17" customFormat="1" ht="4.5" customHeight="1" hidden="1">
      <c r="A68" s="28"/>
      <c r="B68" s="29"/>
      <c r="C68" s="29"/>
      <c r="D68" s="29"/>
      <c r="E68" s="61"/>
      <c r="F68" s="28"/>
      <c r="G68" s="25"/>
      <c r="H68" s="25"/>
      <c r="I68" s="25" t="s">
        <v>47</v>
      </c>
      <c r="M68" s="15"/>
      <c r="N68" s="15"/>
      <c r="O68" s="19"/>
      <c r="P68" s="19"/>
      <c r="Q68" s="19"/>
    </row>
    <row r="69" spans="1:17" s="17" customFormat="1" ht="22.5" customHeight="1">
      <c r="A69" s="25"/>
      <c r="B69" s="25"/>
      <c r="C69" s="25"/>
      <c r="D69" s="25"/>
      <c r="E69" s="89"/>
      <c r="F69" s="25"/>
      <c r="G69" s="25"/>
      <c r="H69" s="25"/>
      <c r="I69" s="25"/>
      <c r="L69" s="115"/>
      <c r="M69" s="112"/>
      <c r="N69" s="15"/>
      <c r="O69" s="19"/>
      <c r="P69" s="19"/>
      <c r="Q69" s="19"/>
    </row>
    <row r="70" spans="1:14" s="17" customFormat="1" ht="15" customHeight="1">
      <c r="A70" s="28" t="s">
        <v>40</v>
      </c>
      <c r="B70" s="29"/>
      <c r="C70" s="29"/>
      <c r="D70" s="29"/>
      <c r="E70" s="52"/>
      <c r="F70" s="28"/>
      <c r="G70" s="24"/>
      <c r="H70" s="24"/>
      <c r="I70" s="24"/>
      <c r="J70" s="18"/>
      <c r="K70" s="118"/>
      <c r="L70" s="18"/>
      <c r="M70" s="16"/>
      <c r="N70" s="16"/>
    </row>
    <row r="71" spans="1:14" s="22" customFormat="1" ht="30.75" customHeight="1">
      <c r="A71" s="28" t="s">
        <v>36</v>
      </c>
      <c r="B71" s="28"/>
      <c r="C71" s="28"/>
      <c r="D71" s="30"/>
      <c r="E71" s="31"/>
      <c r="F71" s="28"/>
      <c r="G71" s="26"/>
      <c r="H71" s="26"/>
      <c r="I71" s="26"/>
      <c r="J71" s="20"/>
      <c r="K71" s="124"/>
      <c r="L71" s="20"/>
      <c r="M71" s="21"/>
      <c r="N71" s="21"/>
    </row>
    <row r="72" spans="1:14" ht="45" customHeight="1">
      <c r="A72" s="32"/>
      <c r="B72" s="32"/>
      <c r="C72" s="32"/>
      <c r="D72" s="32"/>
      <c r="E72" s="32"/>
      <c r="F72" s="32"/>
      <c r="G72" s="27"/>
      <c r="H72" s="27"/>
      <c r="I72" s="35" t="s">
        <v>25</v>
      </c>
      <c r="J72" s="23"/>
      <c r="K72" s="23"/>
      <c r="L72" s="23"/>
      <c r="M72" s="36"/>
      <c r="N72" s="36"/>
    </row>
    <row r="73" spans="1:14" ht="16.5">
      <c r="A73" s="23"/>
      <c r="B73" s="23"/>
      <c r="C73" s="23"/>
      <c r="D73" s="23"/>
      <c r="E73" s="23"/>
      <c r="F73" s="23"/>
      <c r="G73" s="23"/>
      <c r="H73" s="23"/>
      <c r="I73" s="35"/>
      <c r="J73" s="23"/>
      <c r="K73" s="23"/>
      <c r="L73" s="23"/>
      <c r="M73" s="171"/>
      <c r="N73" s="171"/>
    </row>
    <row r="74" spans="1:12" ht="16.5">
      <c r="A74" s="2"/>
      <c r="B74" s="2"/>
      <c r="C74" s="2"/>
      <c r="D74" s="2"/>
      <c r="E74" s="2"/>
      <c r="F74" s="2"/>
      <c r="G74" s="2"/>
      <c r="H74" s="2"/>
      <c r="I74" s="35" t="s">
        <v>67</v>
      </c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122"/>
      <c r="L76" s="2"/>
    </row>
  </sheetData>
  <sheetProtection/>
  <mergeCells count="82">
    <mergeCell ref="A67:C67"/>
    <mergeCell ref="M73:N73"/>
    <mergeCell ref="D11:L11"/>
    <mergeCell ref="M11:M13"/>
    <mergeCell ref="K12:L12"/>
    <mergeCell ref="E12:E13"/>
    <mergeCell ref="A57:N57"/>
    <mergeCell ref="A65:C66"/>
    <mergeCell ref="N11:N13"/>
    <mergeCell ref="D12:D13"/>
    <mergeCell ref="F8:J8"/>
    <mergeCell ref="A1:L1"/>
    <mergeCell ref="A2:L2"/>
    <mergeCell ref="A3:L3"/>
    <mergeCell ref="F7:J7"/>
    <mergeCell ref="A6:E6"/>
    <mergeCell ref="B11:B13"/>
    <mergeCell ref="J12:J13"/>
    <mergeCell ref="A5:E5"/>
    <mergeCell ref="F6:J6"/>
    <mergeCell ref="A7:E7"/>
    <mergeCell ref="F5:J5"/>
    <mergeCell ref="A8:E8"/>
    <mergeCell ref="H12:H13"/>
    <mergeCell ref="G12:G13"/>
    <mergeCell ref="I12:I13"/>
    <mergeCell ref="A9:E9"/>
    <mergeCell ref="F9:J9"/>
    <mergeCell ref="F12:F13"/>
    <mergeCell ref="A63:C63"/>
    <mergeCell ref="A64:C64"/>
    <mergeCell ref="A51:N51"/>
    <mergeCell ref="A54:N54"/>
    <mergeCell ref="A55:N55"/>
    <mergeCell ref="A59:N59"/>
    <mergeCell ref="A11:A13"/>
    <mergeCell ref="C11:C13"/>
    <mergeCell ref="A61:N61"/>
    <mergeCell ref="A19:A22"/>
    <mergeCell ref="B19:B22"/>
    <mergeCell ref="D19:D22"/>
    <mergeCell ref="F19:F22"/>
    <mergeCell ref="K19:K22"/>
    <mergeCell ref="L19:L22"/>
    <mergeCell ref="M19:M22"/>
    <mergeCell ref="N19:N22"/>
    <mergeCell ref="G19:G22"/>
    <mergeCell ref="I19:I22"/>
    <mergeCell ref="J29:J37"/>
    <mergeCell ref="J19:J22"/>
    <mergeCell ref="K29:K37"/>
    <mergeCell ref="L29:L37"/>
    <mergeCell ref="N29:N37"/>
    <mergeCell ref="M38:M41"/>
    <mergeCell ref="N38:N41"/>
    <mergeCell ref="D29:D37"/>
    <mergeCell ref="A29:A37"/>
    <mergeCell ref="B29:B37"/>
    <mergeCell ref="F29:F37"/>
    <mergeCell ref="G29:G37"/>
    <mergeCell ref="I29:I37"/>
    <mergeCell ref="A38:A41"/>
    <mergeCell ref="I45:I48"/>
    <mergeCell ref="B38:B41"/>
    <mergeCell ref="D38:D41"/>
    <mergeCell ref="F38:F41"/>
    <mergeCell ref="G38:G41"/>
    <mergeCell ref="M29:M37"/>
    <mergeCell ref="I38:I41"/>
    <mergeCell ref="J38:J41"/>
    <mergeCell ref="K38:K41"/>
    <mergeCell ref="L38:L41"/>
    <mergeCell ref="J45:J48"/>
    <mergeCell ref="K45:K48"/>
    <mergeCell ref="L45:L48"/>
    <mergeCell ref="M45:M48"/>
    <mergeCell ref="N45:N48"/>
    <mergeCell ref="A45:A48"/>
    <mergeCell ref="B45:B48"/>
    <mergeCell ref="D45:D48"/>
    <mergeCell ref="F45:F48"/>
    <mergeCell ref="G45:G48"/>
  </mergeCells>
  <printOptions/>
  <pageMargins left="0.5905511811023623" right="0.3937007874015748" top="0.3937007874015748" bottom="0.3937007874015748" header="0.3937007874015748" footer="0.11811023622047245"/>
  <pageSetup fitToHeight="7" fitToWidth="1" horizontalDpi="600" verticalDpi="600" orientation="landscape" paperSize="9" scale="54" r:id="rId1"/>
  <rowBreaks count="1" manualBreakCount="1">
    <brk id="50" max="14" man="1"/>
  </rowBreaks>
  <colBreaks count="1" manualBreakCount="1">
    <brk id="16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3" t="s">
        <v>56</v>
      </c>
      <c r="C1" s="63"/>
      <c r="D1" s="67"/>
      <c r="E1" s="67"/>
      <c r="F1" s="67"/>
    </row>
    <row r="2" spans="2:6" ht="12.75">
      <c r="B2" s="63" t="s">
        <v>57</v>
      </c>
      <c r="C2" s="63"/>
      <c r="D2" s="67"/>
      <c r="E2" s="67"/>
      <c r="F2" s="67"/>
    </row>
    <row r="3" spans="2:6" ht="12.75">
      <c r="B3" s="64"/>
      <c r="C3" s="64"/>
      <c r="D3" s="68"/>
      <c r="E3" s="68"/>
      <c r="F3" s="68"/>
    </row>
    <row r="4" spans="2:6" ht="51">
      <c r="B4" s="64" t="s">
        <v>58</v>
      </c>
      <c r="C4" s="64"/>
      <c r="D4" s="68"/>
      <c r="E4" s="68"/>
      <c r="F4" s="68"/>
    </row>
    <row r="5" spans="2:6" ht="12.75">
      <c r="B5" s="64"/>
      <c r="C5" s="64"/>
      <c r="D5" s="68"/>
      <c r="E5" s="68"/>
      <c r="F5" s="68"/>
    </row>
    <row r="6" spans="2:6" ht="25.5">
      <c r="B6" s="63" t="s">
        <v>59</v>
      </c>
      <c r="C6" s="63"/>
      <c r="D6" s="67"/>
      <c r="E6" s="67" t="s">
        <v>60</v>
      </c>
      <c r="F6" s="67" t="s">
        <v>61</v>
      </c>
    </row>
    <row r="7" spans="2:6" ht="13.5" thickBot="1">
      <c r="B7" s="64"/>
      <c r="C7" s="64"/>
      <c r="D7" s="68"/>
      <c r="E7" s="68"/>
      <c r="F7" s="68"/>
    </row>
    <row r="8" spans="2:6" ht="39" thickBot="1">
      <c r="B8" s="65" t="s">
        <v>62</v>
      </c>
      <c r="C8" s="66"/>
      <c r="D8" s="69"/>
      <c r="E8" s="69">
        <v>14</v>
      </c>
      <c r="F8" s="70" t="s">
        <v>63</v>
      </c>
    </row>
    <row r="9" spans="2:6" ht="12.75">
      <c r="B9" s="64"/>
      <c r="C9" s="64"/>
      <c r="D9" s="68"/>
      <c r="E9" s="68"/>
      <c r="F9" s="6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3" t="s">
        <v>56</v>
      </c>
      <c r="C1" s="63"/>
      <c r="D1" s="67"/>
      <c r="E1" s="67"/>
      <c r="F1" s="67"/>
    </row>
    <row r="2" spans="2:6" ht="12.75">
      <c r="B2" s="63" t="s">
        <v>64</v>
      </c>
      <c r="C2" s="63"/>
      <c r="D2" s="67"/>
      <c r="E2" s="67"/>
      <c r="F2" s="67"/>
    </row>
    <row r="3" spans="2:6" ht="12.75">
      <c r="B3" s="64"/>
      <c r="C3" s="64"/>
      <c r="D3" s="68"/>
      <c r="E3" s="68"/>
      <c r="F3" s="68"/>
    </row>
    <row r="4" spans="2:6" ht="51">
      <c r="B4" s="64" t="s">
        <v>58</v>
      </c>
      <c r="C4" s="64"/>
      <c r="D4" s="68"/>
      <c r="E4" s="68"/>
      <c r="F4" s="68"/>
    </row>
    <row r="5" spans="2:6" ht="12.75">
      <c r="B5" s="64"/>
      <c r="C5" s="64"/>
      <c r="D5" s="68"/>
      <c r="E5" s="68"/>
      <c r="F5" s="68"/>
    </row>
    <row r="6" spans="2:6" ht="25.5">
      <c r="B6" s="63" t="s">
        <v>59</v>
      </c>
      <c r="C6" s="63"/>
      <c r="D6" s="67"/>
      <c r="E6" s="67" t="s">
        <v>60</v>
      </c>
      <c r="F6" s="67" t="s">
        <v>61</v>
      </c>
    </row>
    <row r="7" spans="2:6" ht="13.5" thickBot="1">
      <c r="B7" s="64"/>
      <c r="C7" s="64"/>
      <c r="D7" s="68"/>
      <c r="E7" s="68"/>
      <c r="F7" s="68"/>
    </row>
    <row r="8" spans="2:6" ht="39" thickBot="1">
      <c r="B8" s="65" t="s">
        <v>62</v>
      </c>
      <c r="C8" s="66"/>
      <c r="D8" s="69"/>
      <c r="E8" s="69">
        <v>14</v>
      </c>
      <c r="F8" s="70" t="s">
        <v>63</v>
      </c>
    </row>
    <row r="9" spans="2:6" ht="12.75">
      <c r="B9" s="64"/>
      <c r="C9" s="64"/>
      <c r="D9" s="68"/>
      <c r="E9" s="68"/>
      <c r="F9" s="68"/>
    </row>
    <row r="10" spans="2:6" ht="12.75">
      <c r="B10" s="64"/>
      <c r="C10" s="64"/>
      <c r="D10" s="68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Спасенкова Анна Викторовна</cp:lastModifiedBy>
  <cp:lastPrinted>2016-07-06T13:23:32Z</cp:lastPrinted>
  <dcterms:created xsi:type="dcterms:W3CDTF">1996-10-08T23:32:33Z</dcterms:created>
  <dcterms:modified xsi:type="dcterms:W3CDTF">2016-07-13T08:26:49Z</dcterms:modified>
  <cp:category/>
  <cp:version/>
  <cp:contentType/>
  <cp:contentStatus/>
</cp:coreProperties>
</file>