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760"/>
  </bookViews>
  <sheets>
    <sheet name="план график 2015" sheetId="5" r:id="rId1"/>
    <sheet name="Лист1" sheetId="6" state="hidden" r:id="rId2"/>
    <sheet name="Лист2" sheetId="7" state="hidden" r:id="rId3"/>
    <sheet name="Лист3" sheetId="8" state="hidden" r:id="rId4"/>
  </sheets>
  <definedNames>
    <definedName name="_xlnm._FilterDatabase" localSheetId="0" hidden="1">'план график 2015'!$A$15:$O$54</definedName>
    <definedName name="_xlnm.Print_Titles" localSheetId="0">'план график 2015'!$15:$16</definedName>
    <definedName name="_xlnm.Print_Area" localSheetId="0">'план график 2015'!$A$1:$P$54</definedName>
  </definedNames>
  <calcPr calcId="124519"/>
</workbook>
</file>

<file path=xl/calcChain.xml><?xml version="1.0" encoding="utf-8"?>
<calcChain xmlns="http://schemas.openxmlformats.org/spreadsheetml/2006/main">
  <c r="J26" i="5"/>
  <c r="I37" l="1"/>
  <c r="I44"/>
  <c r="I31" l="1"/>
  <c r="J19"/>
  <c r="J20"/>
  <c r="J21"/>
  <c r="J23"/>
  <c r="J24"/>
  <c r="J25"/>
  <c r="J27"/>
  <c r="J28"/>
  <c r="J29"/>
  <c r="J30"/>
  <c r="J31"/>
  <c r="J37"/>
</calcChain>
</file>

<file path=xl/sharedStrings.xml><?xml version="1.0" encoding="utf-8"?>
<sst xmlns="http://schemas.openxmlformats.org/spreadsheetml/2006/main" count="213" uniqueCount="139">
  <si>
    <t>РАЗМЕЩЕНИЯ ЗАКАЗОВ НА ПОСТАВКУ ТОВАРОВ, ВЫПОЛНЕНИЕ РАБОТ, ОКАЗАНИЕ УСЛУГ</t>
  </si>
  <si>
    <t>ДЛЯ ОБЕСПЕЧЕНИЯ ГОСУДАРСТВЕННЫХ И МУНИЦИПАЛЬНЫХ НУЖД</t>
  </si>
  <si>
    <t>ПЛАН-ГРАФИК</t>
  </si>
  <si>
    <t>Итого:</t>
  </si>
  <si>
    <t xml:space="preserve">Единица измерения </t>
  </si>
  <si>
    <t>ОКВЭД</t>
  </si>
  <si>
    <t>КБК</t>
  </si>
  <si>
    <t>Минимально необходимые требования, предъявляемые к предмету контракта</t>
  </si>
  <si>
    <t>Количество (объем)</t>
  </si>
  <si>
    <t>График осуществления процедур закупки</t>
  </si>
  <si>
    <t>Условия контракта</t>
  </si>
  <si>
    <t>Способ размещения заказа</t>
  </si>
  <si>
    <t>Обоснование внесения изменений</t>
  </si>
  <si>
    <t>Наименование государственного заказчика</t>
  </si>
  <si>
    <t>Юридический адрес, телефон, электронная почта заказчика</t>
  </si>
  <si>
    <t>ИНН</t>
  </si>
  <si>
    <t>КПП</t>
  </si>
  <si>
    <t xml:space="preserve">Ориентировочная начальная (максимальная) цена контракта </t>
  </si>
  <si>
    <t>№ заказ (№ лота)</t>
  </si>
  <si>
    <t>Наименование предмета контракта</t>
  </si>
  <si>
    <t>В соответствии с техническим заданием</t>
  </si>
  <si>
    <t>72.50</t>
  </si>
  <si>
    <t>ОКПД</t>
  </si>
  <si>
    <t>ОКТМО</t>
  </si>
  <si>
    <t>Условия финансового обеспечения исполнения контракта (включая размер аванса), тыс.руб.</t>
  </si>
  <si>
    <t>18201063940019244340</t>
  </si>
  <si>
    <t>18201063940019242225</t>
  </si>
  <si>
    <t>18201063940019242221</t>
  </si>
  <si>
    <t>18201063940019244226</t>
  </si>
  <si>
    <t>18201063940019244223</t>
  </si>
  <si>
    <t>18201063940019244225</t>
  </si>
  <si>
    <t>Совокупный годовой объем закупок путем проведения запроса котировок</t>
  </si>
  <si>
    <t>Единственный поставщик (подрядчик,исполнитель) п.4 ч.1 статьи 93 Закона № 44-ФЗ</t>
  </si>
  <si>
    <t>Совокупный годовой объем закупок у  единственного поставщика (подрядчика,исполнителя) п.4 ч.1 статьи 93 Закона№ 44-ФЗ</t>
  </si>
  <si>
    <t>Всего:</t>
  </si>
  <si>
    <t>НА 2015 ГОД</t>
  </si>
  <si>
    <t>январь 2015</t>
  </si>
  <si>
    <t>18201063940019242226</t>
  </si>
  <si>
    <t xml:space="preserve">Единственный поставщик (подрядчик,исполнитель) </t>
  </si>
  <si>
    <t>Поставка электрической  энергии</t>
  </si>
  <si>
    <t>кВт/час</t>
  </si>
  <si>
    <t>Поставка тепловой энергии и теплоносителя</t>
  </si>
  <si>
    <t>Гкал</t>
  </si>
  <si>
    <t xml:space="preserve"> 90.01.11</t>
  </si>
  <si>
    <t>40.13.2</t>
  </si>
  <si>
    <t>40.13.11.110</t>
  </si>
  <si>
    <t>40.30.6</t>
  </si>
  <si>
    <t>40.30.10.110</t>
  </si>
  <si>
    <t>Управление федеральной налоговой службы по Липецкой области</t>
  </si>
  <si>
    <t>398001 г. Липецк, ул. Октябрьская, 26 телефон (4742) 23-95-06 u480701@r.48.nakog.ru</t>
  </si>
  <si>
    <t>Услуги по техническому обслуживанию и ремонту вычислительной техники</t>
  </si>
  <si>
    <t xml:space="preserve">Комплекс работ по обеспечению бесперебойной работоспособности ЭВТ Заказчика, предоставление плановых и восстановительных услуг по ТО вычислительной техники системно-техническому обслуживанию средств печати </t>
  </si>
  <si>
    <t>Оказание услуг системно-техническому обслуживанию средств печати УФНС и территориальных органов</t>
  </si>
  <si>
    <t>Поставка оригинальных комплектующих и расходных материалов для оргтехники для нужд УФНС России по Липецкой области.</t>
  </si>
  <si>
    <t>Оказание услуг по техническому обслуживанию гарантийных транспортных средств для нужд Управления Федеральной налоговой службы по Липецкой области в рамках планового технического обслуживания</t>
  </si>
  <si>
    <t>Оказываемые в период действия Государственного контракта услуги по техническому обслуживанию транспортных средств Заказчика по качеству, техническим характеристикам, безопасности а также результаты оказанных услуг должны соответствовать установленным Правительством нормам</t>
  </si>
  <si>
    <t>32.20</t>
  </si>
  <si>
    <t>Наличие лицензии МЧС на осуществление деятельности по  техническому обслуживанию и ремонту систем пожарной и охранно-пожарной сигнализации и их элементов.</t>
  </si>
  <si>
    <t>Оказание услуг по изготовлению Телевизионных программ по освещению деятельности налоговых органов Липецкой области в сфере администрирования и мобилизации налогов и сборов для нужд УФНС России по Липецкой области</t>
  </si>
  <si>
    <t>Участник закупки осуществляет свою деятельность в области радиовещания и телевидения, а именно производство радио- и телевизионных программ, которое не связано с их трансляцией. Подготовленные программы содержат информационную, публицистическую, просветительскую и прочие виды аудиовизуальной информации в открытой или кодированной форме.</t>
  </si>
  <si>
    <t>Оказание услуг по трансляции в эфире общедоступных телеканалов  Телевизионных программ по освещению деятельности налоговых органов Липецкой области в сфере администрирования и мобилизации налогов и сборов для нужд УФНС России по Липецкой области</t>
  </si>
  <si>
    <t xml:space="preserve">Участник закупки, в случае заключения с ним Государственного контракта, обязуется взять на себя весь комплекс услуг, связанных, с трансляцией в эфире общедоступных телеканалов  Телевизионных программ по освещению деятельности налоговых органов Липецкой области в сфере администрирования и мобилизации налогов и сборов </t>
  </si>
  <si>
    <t>Поставка  электрической энергии для административного здания, находящегося по адресу г. Липецк, ул. Октябрьская, 26, Ленина, 15</t>
  </si>
  <si>
    <t>Поставка тепловой энергии для административного здания, расположенного по адресу: г.Липецк, ул. Октябрьская, 26</t>
  </si>
  <si>
    <t>Поставка автомобильного топлива для нужд УФНС России по Липецкой области с использованием топливных (пластиковых) карт с микрочипом.</t>
  </si>
  <si>
    <t xml:space="preserve">Бензин автомобильный неэтилированный Регуляр-92  ГОСТ Р 51105-97  , Бензин автомобильный неэтилированный Премиум-Евро95 ГОСТ Р 51866-2002, Дизельное топливо Евро (летнее) СТО 00044434-007-2006 с изменениями 1-, Дизельное топливо Евро (зимнее) СТО 00044434-007-2006 с изменениями 1-3  </t>
  </si>
  <si>
    <t>22.22.</t>
  </si>
  <si>
    <t>Знаки почтовой оплаты Российской Федерации (почтовые марки) предназначены для оплаты услуг почтовой связи, предоставляемых учреждениями связи, согласно действующим тарифам.. Поставляемые знаки почтовой оплаты (почтовые марки) должны являться гарантией Заказчику в доставке внутренней и отправке международной корреспонденции Учреждением Федеральной почтовой связи. Знаки почтовой оплаты должны быть новыми, иметь клеевую основу и готовыми к эксплуатации.</t>
  </si>
  <si>
    <t>Поставка государственных знаков почтовой оплаты (марки почтовые)</t>
  </si>
  <si>
    <t>Б.П. Хижняков</t>
  </si>
  <si>
    <t xml:space="preserve">Руководитель УФНС России по Липецкой области </t>
  </si>
  <si>
    <t xml:space="preserve">Аукцион (среди субъектов малого предпринимательства и социально ориентированных некоммерческих организаций) </t>
  </si>
  <si>
    <t xml:space="preserve">Аукцион </t>
  </si>
  <si>
    <t>Техническое обслуживание и текущий ремонт кондиционеров</t>
  </si>
  <si>
    <t>Объем технического обслуживания и условия в соответствии с техническим заданием</t>
  </si>
  <si>
    <t>2,5/75/аванс не предусмотрен</t>
  </si>
  <si>
    <t>18201063940019242340</t>
  </si>
  <si>
    <t>18201063940019244221</t>
  </si>
  <si>
    <t>В услуги по системно-техническому обслуживанию средств печати УФНС и ИФНС России по Липецкой области входят: плановые регламентно-профилактические услуги, консультационные услуги, услуги по восстановлению работоспособности средств печати Заказчика согласно технического задания</t>
  </si>
  <si>
    <t>29.23</t>
  </si>
  <si>
    <t>72.50.12.000</t>
  </si>
  <si>
    <t>72.50.11.000</t>
  </si>
  <si>
    <t>30.01</t>
  </si>
  <si>
    <t>30.01.24.110</t>
  </si>
  <si>
    <t>50.20</t>
  </si>
  <si>
    <t>50.20.11.110</t>
  </si>
  <si>
    <t>32.20.91.000</t>
  </si>
  <si>
    <t>92.40</t>
  </si>
  <si>
    <t>92.40.10.110</t>
  </si>
  <si>
    <t>23.20</t>
  </si>
  <si>
    <t>23.20.11.230</t>
  </si>
  <si>
    <t>22.22.11.110</t>
  </si>
  <si>
    <t>29.23.91.000</t>
  </si>
  <si>
    <t xml:space="preserve">   90.00  
</t>
  </si>
  <si>
    <t>Поставляемые комплектующие и расходные материалы для оргтехники (далее картриджи) должны быть оригинальными и новыми (все составные части товара должны быть новыми, ранее не использованными, не восстановленными и не содержать восстановленных элементов), рекомендованы заводом-производителем и совместимы с используемой Заказчиком оргтехникой.</t>
  </si>
  <si>
    <t>Прием сточных вод  в централизованную систему водоотведения, их транспортировка, очистка и сброс вводный объект</t>
  </si>
  <si>
    <t>Прием сточных вод административного здания, расположенного по адресу: г.Липецк,  ул. Октябрьская, д. 26, в централизованную систему водоотведения, их транспортировка, очистка и сброс вводный объект</t>
  </si>
  <si>
    <t>Оказание услуг по техническому обслуживанию комплексной системы безопасности (охранной, охранно-пожарной сигнализации, оповещения о пожаре, видеонаблюдения, управления (контроля) доступом)  для нужд Управления Федеральной налоговой службы по Липецкой области</t>
  </si>
  <si>
    <t>июнь 2015</t>
  </si>
  <si>
    <t>февраль 2015</t>
  </si>
  <si>
    <t>Поставка конвертов почтовых немаркированных  для нужд УФНС России по Липецкой области</t>
  </si>
  <si>
    <t>Белый, плотность бумаги не менее 80г/м2,  без окна, с адресной сеткой «Куда-кому», «Индекс места назначения», «Индекс места отправления», с самоклеящимся прямым клапаном с отрывной лентой (сгиб клапана совпадает с верхним – длинным краем конверта относительно его лицевой стороны)</t>
  </si>
  <si>
    <r>
      <t xml:space="preserve">Совокупный годовой объем закупок у   </t>
    </r>
    <r>
      <rPr>
        <sz val="16"/>
        <color indexed="63"/>
        <rFont val="Times New Roman"/>
        <family val="1"/>
        <charset val="204"/>
      </rPr>
      <t>СМП,СОНО</t>
    </r>
  </si>
  <si>
    <t>шт.</t>
  </si>
  <si>
    <t>л</t>
  </si>
  <si>
    <t>апрель 2015</t>
  </si>
  <si>
    <t>в 1 ред.</t>
  </si>
  <si>
    <t>9,5/143,2/аванс не предусмотрен</t>
  </si>
  <si>
    <t>3,8/114,6/аванс не предусмотрен</t>
  </si>
  <si>
    <t>1,5/22,5/аванс не предусмотрен</t>
  </si>
  <si>
    <t>2,5/37,5/аванс не предусмотрен</t>
  </si>
  <si>
    <t>1,6/23,7/аванс не предусмотрен</t>
  </si>
  <si>
    <t>0,5//2,5/аванс не предусмотрен</t>
  </si>
  <si>
    <t>0,5/2,5/аванс не предусмотрен</t>
  </si>
  <si>
    <t>5,0/100,0/аванс до 20%</t>
  </si>
  <si>
    <t>2,0/10,0/аванс не предусмотрен</t>
  </si>
  <si>
    <t>2,5/25,0/аванс не предусмотрен</t>
  </si>
  <si>
    <t>март 2015</t>
  </si>
  <si>
    <t>май 2015</t>
  </si>
  <si>
    <t xml:space="preserve">18201063940019244300 </t>
  </si>
  <si>
    <t xml:space="preserve">18201063940019244220 </t>
  </si>
  <si>
    <t>64.20.</t>
  </si>
  <si>
    <t>64.20.15.100</t>
  </si>
  <si>
    <t xml:space="preserve">услуги связи </t>
  </si>
  <si>
    <t>Оказание услуг связи</t>
  </si>
  <si>
    <t>Оказание услуг по общедоступной почтовой  связи (по пересылке внутренней письменной корреспонденции)</t>
  </si>
  <si>
    <t xml:space="preserve">Оказание услуг по монтажу кнопки тревожной сигнализаци с выводом на пульт ОВО УМВД и и видеодомофона для нужд Управления Федеральной налоговой службы по Липецкой области </t>
  </si>
  <si>
    <t>0,6/6/аванс не предусмотрен</t>
  </si>
  <si>
    <t>45.31</t>
  </si>
  <si>
    <t>45.31.22.115</t>
  </si>
  <si>
    <t>64.11</t>
  </si>
  <si>
    <t>64.11.14.110</t>
  </si>
  <si>
    <t>72.22</t>
  </si>
  <si>
    <t>72.22.11.000</t>
  </si>
  <si>
    <t>Оказание услуг по методологическому и консультационному сопровождению, поддержанию в актуальном состоянии, обновлению и обслуживанию комплекса программных средств справочно-информационных баз данных программного продукта «Парус-Бюджет-7», установленного в Управлении и Инспекциях Федеральной налоговой службы по Липецкой области</t>
  </si>
  <si>
    <t>В соответсвии с техническим заданием</t>
  </si>
  <si>
    <t>усл.ед</t>
  </si>
  <si>
    <t>5,0/25,0/аванс не предусмотрен</t>
  </si>
  <si>
    <t>январь 2016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</si>
</sst>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sz val="10"/>
      <name val="Arial Cyr"/>
      <charset val="204"/>
    </font>
    <font>
      <sz val="18"/>
      <name val="Times Roman"/>
      <family val="1"/>
    </font>
    <font>
      <b/>
      <sz val="11"/>
      <color rgb="FF3F3F3F"/>
      <name val="Calibri"/>
      <family val="2"/>
      <charset val="204"/>
      <scheme val="minor"/>
    </font>
    <font>
      <sz val="18"/>
      <name val="Arial Cyr"/>
      <charset val="204"/>
    </font>
    <font>
      <sz val="1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3F3F3F"/>
      <name val="Times New Roman"/>
      <family val="1"/>
      <charset val="204"/>
    </font>
    <font>
      <sz val="16"/>
      <name val="Arial Cyr"/>
      <charset val="204"/>
    </font>
    <font>
      <b/>
      <sz val="16"/>
      <color rgb="FF3F3F3F"/>
      <name val="Calibri"/>
      <family val="2"/>
      <charset val="204"/>
      <scheme val="minor"/>
    </font>
    <font>
      <sz val="16"/>
      <color indexed="63"/>
      <name val="Times New Roman"/>
      <family val="1"/>
      <charset val="204"/>
    </font>
    <font>
      <b/>
      <sz val="1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</borders>
  <cellStyleXfs count="4">
    <xf numFmtId="0" fontId="0" fillId="0" borderId="0"/>
    <xf numFmtId="0" fontId="13" fillId="3" borderId="10" applyNumberFormat="0" applyAlignment="0" applyProtection="0"/>
    <xf numFmtId="0" fontId="1" fillId="0" borderId="0"/>
    <xf numFmtId="0" fontId="11" fillId="0" borderId="0"/>
  </cellStyleXfs>
  <cellXfs count="74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NumberFormat="1" applyFont="1" applyFill="1" applyBorder="1" applyAlignment="1">
      <alignment horizontal="left" vertical="center" wrapText="1"/>
    </xf>
    <xf numFmtId="4" fontId="16" fillId="4" borderId="1" xfId="0" applyNumberFormat="1" applyFont="1" applyFill="1" applyBorder="1" applyAlignment="1">
      <alignment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7" fillId="4" borderId="12" xfId="1" applyNumberFormat="1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left" vertical="center" wrapText="1"/>
    </xf>
    <xf numFmtId="0" fontId="19" fillId="4" borderId="10" xfId="1" applyFont="1" applyFill="1" applyAlignment="1">
      <alignment horizontal="left" vertical="center" wrapText="1"/>
    </xf>
    <xf numFmtId="4" fontId="17" fillId="4" borderId="13" xfId="1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7" fillId="4" borderId="10" xfId="1" applyFont="1" applyFill="1" applyAlignment="1">
      <alignment horizontal="left" vertical="center" wrapText="1"/>
    </xf>
    <xf numFmtId="4" fontId="6" fillId="4" borderId="1" xfId="0" applyNumberFormat="1" applyFont="1" applyFill="1" applyBorder="1" applyAlignment="1">
      <alignment vertical="center" wrapText="1"/>
    </xf>
    <xf numFmtId="4" fontId="18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left" vertical="center" wrapText="1"/>
    </xf>
    <xf numFmtId="0" fontId="21" fillId="4" borderId="1" xfId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</cellXfs>
  <cellStyles count="4">
    <cellStyle name="Вывод" xfId="1" builtinId="21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1"/>
  <sheetViews>
    <sheetView tabSelected="1" view="pageBreakPreview" topLeftCell="A42" zoomScale="59" zoomScaleNormal="50" zoomScaleSheetLayoutView="59" workbookViewId="0">
      <selection activeCell="E44" sqref="E44"/>
    </sheetView>
  </sheetViews>
  <sheetFormatPr defaultRowHeight="23.25"/>
  <cols>
    <col min="1" max="1" width="39" style="3" customWidth="1"/>
    <col min="2" max="2" width="13.7109375" style="3" customWidth="1"/>
    <col min="3" max="3" width="17.5703125" style="3" customWidth="1"/>
    <col min="4" max="4" width="13.140625" style="3" customWidth="1"/>
    <col min="5" max="5" width="53.7109375" style="17" customWidth="1"/>
    <col min="6" max="6" width="44" style="10" customWidth="1"/>
    <col min="7" max="7" width="19.7109375" style="3" customWidth="1"/>
    <col min="8" max="8" width="19.42578125" style="3" customWidth="1"/>
    <col min="9" max="9" width="24.42578125" style="3" customWidth="1"/>
    <col min="10" max="10" width="21.7109375" style="3" hidden="1" customWidth="1"/>
    <col min="11" max="11" width="29.140625" style="3" customWidth="1"/>
    <col min="12" max="12" width="13.140625" style="3" customWidth="1"/>
    <col min="13" max="13" width="14.5703125" style="3" customWidth="1"/>
    <col min="14" max="14" width="28.5703125" style="3" customWidth="1"/>
    <col min="15" max="15" width="19.42578125" style="3" customWidth="1"/>
    <col min="16" max="16" width="9.140625" style="1"/>
    <col min="17" max="17" width="4.28515625" style="1" customWidth="1"/>
    <col min="18" max="18" width="6.28515625" style="1" hidden="1" customWidth="1"/>
    <col min="19" max="19" width="1.7109375" style="1" hidden="1" customWidth="1"/>
    <col min="20" max="23" width="9.140625" style="1" hidden="1" customWidth="1"/>
    <col min="24" max="16384" width="9.140625" style="1"/>
  </cols>
  <sheetData>
    <row r="1" spans="1:15" s="3" customFormat="1" ht="25.5" customHeight="1">
      <c r="A1" s="6"/>
      <c r="B1" s="6"/>
      <c r="C1" s="2"/>
      <c r="D1" s="2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s="3" customFormat="1" ht="32.25" customHeight="1">
      <c r="A2" s="60" t="s">
        <v>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s="3" customFormat="1" ht="24.75" customHeight="1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s="3" customFormat="1" ht="24.75" customHeight="1">
      <c r="A4" s="60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s="3" customFormat="1" ht="21" customHeight="1">
      <c r="A5" s="60" t="s">
        <v>35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s="3" customFormat="1" ht="47.25" customHeight="1">
      <c r="A6" s="4"/>
      <c r="B6" s="5"/>
      <c r="C6" s="5"/>
      <c r="D6" s="5"/>
      <c r="E6" s="16"/>
      <c r="F6" s="13" t="s">
        <v>106</v>
      </c>
      <c r="G6" s="64"/>
      <c r="H6" s="64"/>
      <c r="I6" s="5"/>
      <c r="J6" s="5"/>
      <c r="K6" s="5"/>
      <c r="L6" s="5"/>
      <c r="M6" s="5"/>
      <c r="N6" s="5"/>
      <c r="O6" s="5"/>
    </row>
    <row r="7" spans="1:15" s="3" customFormat="1" ht="27.75" customHeight="1">
      <c r="A7" s="6"/>
      <c r="B7" s="6"/>
      <c r="C7" s="6"/>
      <c r="D7" s="6"/>
      <c r="E7" s="17"/>
      <c r="F7" s="7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ht="26.25" customHeight="1">
      <c r="A8" s="57" t="s">
        <v>13</v>
      </c>
      <c r="B8" s="58"/>
      <c r="C8" s="58"/>
      <c r="D8" s="59"/>
      <c r="E8" s="57" t="s">
        <v>48</v>
      </c>
      <c r="F8" s="62"/>
      <c r="G8" s="7"/>
      <c r="H8" s="7"/>
      <c r="I8" s="7"/>
      <c r="J8" s="7"/>
      <c r="K8" s="7"/>
      <c r="L8" s="7"/>
      <c r="M8" s="7"/>
      <c r="N8" s="7"/>
      <c r="O8" s="7"/>
    </row>
    <row r="9" spans="1:15" s="3" customFormat="1" ht="47.25" customHeight="1">
      <c r="A9" s="53" t="s">
        <v>14</v>
      </c>
      <c r="B9" s="55"/>
      <c r="C9" s="55"/>
      <c r="D9" s="56"/>
      <c r="E9" s="53" t="s">
        <v>49</v>
      </c>
      <c r="F9" s="54"/>
      <c r="G9" s="8"/>
      <c r="H9" s="8"/>
      <c r="I9" s="8"/>
      <c r="J9" s="8"/>
      <c r="K9" s="8"/>
      <c r="L9" s="8"/>
      <c r="M9" s="8"/>
      <c r="N9" s="8"/>
      <c r="O9" s="8"/>
    </row>
    <row r="10" spans="1:15" s="3" customFormat="1" ht="19.5" customHeight="1">
      <c r="A10" s="57" t="s">
        <v>15</v>
      </c>
      <c r="B10" s="58"/>
      <c r="C10" s="58"/>
      <c r="D10" s="59"/>
      <c r="E10" s="57">
        <v>4826044619</v>
      </c>
      <c r="F10" s="62"/>
      <c r="G10" s="8"/>
      <c r="H10" s="8"/>
      <c r="I10" s="8"/>
      <c r="J10" s="8"/>
      <c r="K10" s="8"/>
      <c r="L10" s="8"/>
      <c r="M10" s="8"/>
      <c r="N10" s="8"/>
      <c r="O10" s="8"/>
    </row>
    <row r="11" spans="1:15" s="3" customFormat="1" ht="24.75" customHeight="1">
      <c r="A11" s="57" t="s">
        <v>16</v>
      </c>
      <c r="B11" s="58"/>
      <c r="C11" s="58"/>
      <c r="D11" s="59"/>
      <c r="E11" s="57">
        <v>482601001</v>
      </c>
      <c r="F11" s="62"/>
      <c r="G11" s="8"/>
      <c r="H11" s="8"/>
      <c r="I11" s="8"/>
      <c r="J11" s="8"/>
      <c r="K11" s="8"/>
      <c r="L11" s="8"/>
      <c r="M11" s="8"/>
      <c r="N11" s="8"/>
      <c r="O11" s="8"/>
    </row>
    <row r="12" spans="1:15" s="3" customFormat="1" ht="21.75" customHeight="1">
      <c r="A12" s="68" t="s">
        <v>23</v>
      </c>
      <c r="B12" s="69"/>
      <c r="C12" s="69"/>
      <c r="D12" s="70"/>
      <c r="E12" s="68">
        <v>427010001</v>
      </c>
      <c r="F12" s="71"/>
      <c r="G12" s="2"/>
      <c r="H12" s="2"/>
      <c r="I12" s="2"/>
      <c r="J12" s="2"/>
      <c r="K12" s="2"/>
      <c r="L12" s="2"/>
      <c r="M12" s="2"/>
      <c r="N12" s="2"/>
      <c r="O12" s="2"/>
    </row>
    <row r="13" spans="1:15" s="3" customFormat="1" ht="26.25" customHeight="1">
      <c r="A13" s="6"/>
      <c r="B13" s="6"/>
      <c r="C13" s="6"/>
      <c r="D13" s="6"/>
      <c r="E13" s="17"/>
      <c r="F13" s="7"/>
      <c r="G13" s="6"/>
      <c r="H13" s="6"/>
      <c r="I13" s="6"/>
      <c r="J13" s="6"/>
      <c r="K13" s="6"/>
      <c r="L13" s="6"/>
      <c r="M13" s="6"/>
      <c r="N13" s="6"/>
      <c r="O13" s="6"/>
    </row>
    <row r="14" spans="1:15" s="3" customFormat="1" ht="14.25" hidden="1" customHeight="1">
      <c r="A14" s="6"/>
      <c r="B14" s="6"/>
      <c r="C14" s="6"/>
      <c r="D14" s="6"/>
      <c r="E14" s="17"/>
      <c r="F14" s="7"/>
      <c r="G14" s="6"/>
      <c r="H14" s="6"/>
      <c r="I14" s="6"/>
      <c r="J14" s="6"/>
      <c r="K14" s="6"/>
      <c r="L14" s="6"/>
      <c r="M14" s="6"/>
      <c r="N14" s="6"/>
      <c r="O14" s="6"/>
    </row>
    <row r="15" spans="1:15" s="9" customFormat="1" ht="87" customHeight="1">
      <c r="A15" s="52" t="s">
        <v>6</v>
      </c>
      <c r="B15" s="52" t="s">
        <v>5</v>
      </c>
      <c r="C15" s="52" t="s">
        <v>22</v>
      </c>
      <c r="D15" s="52" t="s">
        <v>10</v>
      </c>
      <c r="E15" s="52"/>
      <c r="F15" s="52"/>
      <c r="G15" s="52"/>
      <c r="H15" s="52"/>
      <c r="I15" s="52"/>
      <c r="J15" s="52"/>
      <c r="K15" s="52"/>
      <c r="L15" s="52"/>
      <c r="M15" s="52"/>
      <c r="N15" s="52" t="s">
        <v>11</v>
      </c>
      <c r="O15" s="52" t="s">
        <v>12</v>
      </c>
    </row>
    <row r="16" spans="1:15" s="9" customFormat="1" ht="107.25" customHeight="1">
      <c r="A16" s="52"/>
      <c r="B16" s="52"/>
      <c r="C16" s="52"/>
      <c r="D16" s="15" t="s">
        <v>18</v>
      </c>
      <c r="E16" s="18" t="s">
        <v>19</v>
      </c>
      <c r="F16" s="15" t="s">
        <v>7</v>
      </c>
      <c r="G16" s="15" t="s">
        <v>4</v>
      </c>
      <c r="H16" s="15" t="s">
        <v>8</v>
      </c>
      <c r="I16" s="52" t="s">
        <v>17</v>
      </c>
      <c r="J16" s="52"/>
      <c r="K16" s="15" t="s">
        <v>24</v>
      </c>
      <c r="L16" s="52" t="s">
        <v>9</v>
      </c>
      <c r="M16" s="52"/>
      <c r="N16" s="52"/>
      <c r="O16" s="52"/>
    </row>
    <row r="17" spans="1:15" s="9" customFormat="1" ht="49.5" customHeight="1">
      <c r="A17" s="15">
        <v>1</v>
      </c>
      <c r="B17" s="15">
        <v>2</v>
      </c>
      <c r="C17" s="15">
        <v>3</v>
      </c>
      <c r="D17" s="15">
        <v>4</v>
      </c>
      <c r="E17" s="18">
        <v>5</v>
      </c>
      <c r="F17" s="15">
        <v>6</v>
      </c>
      <c r="G17" s="15">
        <v>7</v>
      </c>
      <c r="H17" s="15">
        <v>8</v>
      </c>
      <c r="I17" s="52">
        <v>9</v>
      </c>
      <c r="J17" s="52"/>
      <c r="K17" s="15">
        <v>10</v>
      </c>
      <c r="L17" s="15">
        <v>11</v>
      </c>
      <c r="M17" s="15">
        <v>12</v>
      </c>
      <c r="N17" s="15">
        <v>13</v>
      </c>
      <c r="O17" s="15">
        <v>14</v>
      </c>
    </row>
    <row r="18" spans="1:15" s="2" customFormat="1" ht="138" customHeight="1">
      <c r="A18" s="32" t="s">
        <v>26</v>
      </c>
      <c r="B18" s="32" t="s">
        <v>21</v>
      </c>
      <c r="C18" s="32" t="s">
        <v>80</v>
      </c>
      <c r="D18" s="19">
        <v>1</v>
      </c>
      <c r="E18" s="20" t="s">
        <v>50</v>
      </c>
      <c r="F18" s="20" t="s">
        <v>51</v>
      </c>
      <c r="G18" s="19" t="s">
        <v>20</v>
      </c>
      <c r="H18" s="19" t="s">
        <v>20</v>
      </c>
      <c r="I18" s="65">
        <v>350</v>
      </c>
      <c r="J18" s="66"/>
      <c r="K18" s="22" t="s">
        <v>107</v>
      </c>
      <c r="L18" s="32" t="s">
        <v>117</v>
      </c>
      <c r="M18" s="32"/>
      <c r="N18" s="32" t="s">
        <v>71</v>
      </c>
      <c r="O18" s="19"/>
    </row>
    <row r="19" spans="1:15" s="2" customFormat="1" ht="232.5" customHeight="1">
      <c r="A19" s="32" t="s">
        <v>26</v>
      </c>
      <c r="B19" s="32" t="s">
        <v>21</v>
      </c>
      <c r="C19" s="32" t="s">
        <v>81</v>
      </c>
      <c r="D19" s="19">
        <v>2</v>
      </c>
      <c r="E19" s="20" t="s">
        <v>52</v>
      </c>
      <c r="F19" s="20" t="s">
        <v>78</v>
      </c>
      <c r="G19" s="19" t="s">
        <v>20</v>
      </c>
      <c r="H19" s="19" t="s">
        <v>20</v>
      </c>
      <c r="I19" s="43">
        <v>50</v>
      </c>
      <c r="J19" s="44">
        <f>SUM(I19)</f>
        <v>50</v>
      </c>
      <c r="K19" s="22" t="s">
        <v>108</v>
      </c>
      <c r="L19" s="32" t="s">
        <v>105</v>
      </c>
      <c r="M19" s="32"/>
      <c r="N19" s="32" t="s">
        <v>71</v>
      </c>
      <c r="O19" s="19"/>
    </row>
    <row r="20" spans="1:15" s="2" customFormat="1" ht="151.5" customHeight="1">
      <c r="A20" s="32" t="s">
        <v>76</v>
      </c>
      <c r="B20" s="32" t="s">
        <v>82</v>
      </c>
      <c r="C20" s="32" t="s">
        <v>83</v>
      </c>
      <c r="D20" s="19">
        <v>3</v>
      </c>
      <c r="E20" s="20" t="s">
        <v>53</v>
      </c>
      <c r="F20" s="20" t="s">
        <v>94</v>
      </c>
      <c r="G20" s="19" t="s">
        <v>20</v>
      </c>
      <c r="H20" s="19" t="s">
        <v>20</v>
      </c>
      <c r="I20" s="43">
        <v>250</v>
      </c>
      <c r="J20" s="44">
        <f t="shared" ref="J20:J30" si="0">SUM(I20)</f>
        <v>250</v>
      </c>
      <c r="K20" s="22" t="s">
        <v>75</v>
      </c>
      <c r="L20" s="32" t="s">
        <v>105</v>
      </c>
      <c r="M20" s="32"/>
      <c r="N20" s="32" t="s">
        <v>71</v>
      </c>
      <c r="O20" s="19"/>
    </row>
    <row r="21" spans="1:15" s="2" customFormat="1" ht="151.5" customHeight="1">
      <c r="A21" s="32" t="s">
        <v>30</v>
      </c>
      <c r="B21" s="32" t="s">
        <v>84</v>
      </c>
      <c r="C21" s="32" t="s">
        <v>85</v>
      </c>
      <c r="D21" s="19">
        <v>4</v>
      </c>
      <c r="E21" s="20" t="s">
        <v>54</v>
      </c>
      <c r="F21" s="20" t="s">
        <v>55</v>
      </c>
      <c r="G21" s="19" t="s">
        <v>20</v>
      </c>
      <c r="H21" s="19" t="s">
        <v>20</v>
      </c>
      <c r="I21" s="43">
        <v>150</v>
      </c>
      <c r="J21" s="44">
        <f t="shared" si="0"/>
        <v>150</v>
      </c>
      <c r="K21" s="22" t="s">
        <v>109</v>
      </c>
      <c r="L21" s="32" t="s">
        <v>105</v>
      </c>
      <c r="M21" s="32"/>
      <c r="N21" s="32" t="s">
        <v>71</v>
      </c>
      <c r="O21" s="19"/>
    </row>
    <row r="22" spans="1:15" s="2" customFormat="1" ht="151.5" customHeight="1">
      <c r="A22" s="32" t="s">
        <v>28</v>
      </c>
      <c r="B22" s="32" t="s">
        <v>128</v>
      </c>
      <c r="C22" s="32" t="s">
        <v>129</v>
      </c>
      <c r="D22" s="19">
        <v>5</v>
      </c>
      <c r="E22" s="20" t="s">
        <v>126</v>
      </c>
      <c r="F22" s="19" t="s">
        <v>20</v>
      </c>
      <c r="G22" s="19" t="s">
        <v>20</v>
      </c>
      <c r="H22" s="19" t="s">
        <v>20</v>
      </c>
      <c r="I22" s="43">
        <v>60</v>
      </c>
      <c r="J22" s="44"/>
      <c r="K22" s="22" t="s">
        <v>127</v>
      </c>
      <c r="L22" s="32" t="s">
        <v>98</v>
      </c>
      <c r="M22" s="32"/>
      <c r="N22" s="32" t="s">
        <v>71</v>
      </c>
      <c r="O22" s="19"/>
    </row>
    <row r="23" spans="1:15" s="2" customFormat="1" ht="192" customHeight="1">
      <c r="A23" s="32" t="s">
        <v>30</v>
      </c>
      <c r="B23" s="32" t="s">
        <v>56</v>
      </c>
      <c r="C23" s="32" t="s">
        <v>86</v>
      </c>
      <c r="D23" s="19">
        <v>6</v>
      </c>
      <c r="E23" s="20" t="s">
        <v>97</v>
      </c>
      <c r="F23" s="20" t="s">
        <v>57</v>
      </c>
      <c r="G23" s="19" t="s">
        <v>20</v>
      </c>
      <c r="H23" s="19" t="s">
        <v>20</v>
      </c>
      <c r="I23" s="43">
        <v>250</v>
      </c>
      <c r="J23" s="44">
        <f t="shared" si="0"/>
        <v>250</v>
      </c>
      <c r="K23" s="22" t="s">
        <v>110</v>
      </c>
      <c r="L23" s="32" t="s">
        <v>105</v>
      </c>
      <c r="M23" s="32"/>
      <c r="N23" s="32" t="s">
        <v>71</v>
      </c>
      <c r="O23" s="19"/>
    </row>
    <row r="24" spans="1:15" s="2" customFormat="1" ht="151.5" customHeight="1">
      <c r="A24" s="32" t="s">
        <v>28</v>
      </c>
      <c r="B24" s="32" t="s">
        <v>87</v>
      </c>
      <c r="C24" s="32" t="s">
        <v>88</v>
      </c>
      <c r="D24" s="19">
        <v>7</v>
      </c>
      <c r="E24" s="20" t="s">
        <v>58</v>
      </c>
      <c r="F24" s="20" t="s">
        <v>59</v>
      </c>
      <c r="G24" s="19" t="s">
        <v>20</v>
      </c>
      <c r="H24" s="19" t="s">
        <v>20</v>
      </c>
      <c r="I24" s="43">
        <v>141</v>
      </c>
      <c r="J24" s="44">
        <f t="shared" si="0"/>
        <v>141</v>
      </c>
      <c r="K24" s="22" t="s">
        <v>111</v>
      </c>
      <c r="L24" s="32" t="s">
        <v>99</v>
      </c>
      <c r="M24" s="32"/>
      <c r="N24" s="32" t="s">
        <v>71</v>
      </c>
      <c r="O24" s="19"/>
    </row>
    <row r="25" spans="1:15" s="2" customFormat="1" ht="182.25" customHeight="1">
      <c r="A25" s="32" t="s">
        <v>28</v>
      </c>
      <c r="B25" s="32" t="s">
        <v>87</v>
      </c>
      <c r="C25" s="32" t="s">
        <v>88</v>
      </c>
      <c r="D25" s="19">
        <v>8</v>
      </c>
      <c r="E25" s="20" t="s">
        <v>60</v>
      </c>
      <c r="F25" s="20" t="s">
        <v>61</v>
      </c>
      <c r="G25" s="19" t="s">
        <v>20</v>
      </c>
      <c r="H25" s="19" t="s">
        <v>20</v>
      </c>
      <c r="I25" s="43">
        <v>50</v>
      </c>
      <c r="J25" s="44">
        <f t="shared" si="0"/>
        <v>50</v>
      </c>
      <c r="K25" s="22" t="s">
        <v>112</v>
      </c>
      <c r="L25" s="32" t="s">
        <v>99</v>
      </c>
      <c r="M25" s="32"/>
      <c r="N25" s="32" t="s">
        <v>71</v>
      </c>
      <c r="O25" s="19"/>
    </row>
    <row r="26" spans="1:15" s="2" customFormat="1" ht="266.25" customHeight="1">
      <c r="A26" s="32" t="s">
        <v>37</v>
      </c>
      <c r="B26" s="32" t="s">
        <v>132</v>
      </c>
      <c r="C26" s="32" t="s">
        <v>133</v>
      </c>
      <c r="D26" s="19">
        <v>9</v>
      </c>
      <c r="E26" s="20" t="s">
        <v>134</v>
      </c>
      <c r="F26" s="45" t="s">
        <v>135</v>
      </c>
      <c r="G26" s="19" t="s">
        <v>136</v>
      </c>
      <c r="H26" s="19" t="s">
        <v>20</v>
      </c>
      <c r="I26" s="51">
        <v>500</v>
      </c>
      <c r="J26" s="44">
        <f t="shared" si="0"/>
        <v>500</v>
      </c>
      <c r="K26" s="22" t="s">
        <v>137</v>
      </c>
      <c r="L26" s="32" t="s">
        <v>99</v>
      </c>
      <c r="M26" s="32"/>
      <c r="N26" s="32" t="s">
        <v>71</v>
      </c>
      <c r="O26" s="19"/>
    </row>
    <row r="27" spans="1:15" s="2" customFormat="1" ht="176.25" customHeight="1">
      <c r="A27" s="32" t="s">
        <v>25</v>
      </c>
      <c r="B27" s="32" t="s">
        <v>130</v>
      </c>
      <c r="C27" s="32" t="s">
        <v>131</v>
      </c>
      <c r="D27" s="19">
        <v>10</v>
      </c>
      <c r="E27" s="20" t="s">
        <v>100</v>
      </c>
      <c r="F27" s="45" t="s">
        <v>101</v>
      </c>
      <c r="G27" s="19" t="s">
        <v>103</v>
      </c>
      <c r="H27" s="19">
        <v>6300</v>
      </c>
      <c r="I27" s="43">
        <v>50</v>
      </c>
      <c r="J27" s="44">
        <f t="shared" si="0"/>
        <v>50</v>
      </c>
      <c r="K27" s="22" t="s">
        <v>113</v>
      </c>
      <c r="L27" s="32" t="s">
        <v>99</v>
      </c>
      <c r="M27" s="32"/>
      <c r="N27" s="32" t="s">
        <v>71</v>
      </c>
      <c r="O27" s="19"/>
    </row>
    <row r="28" spans="1:15" s="2" customFormat="1" ht="236.25" customHeight="1">
      <c r="A28" s="32" t="s">
        <v>25</v>
      </c>
      <c r="B28" s="32" t="s">
        <v>89</v>
      </c>
      <c r="C28" s="32" t="s">
        <v>90</v>
      </c>
      <c r="D28" s="19">
        <v>11</v>
      </c>
      <c r="E28" s="20" t="s">
        <v>64</v>
      </c>
      <c r="F28" s="45" t="s">
        <v>65</v>
      </c>
      <c r="G28" s="19" t="s">
        <v>104</v>
      </c>
      <c r="H28" s="19">
        <v>13750</v>
      </c>
      <c r="I28" s="43">
        <v>260</v>
      </c>
      <c r="J28" s="44">
        <f t="shared" si="0"/>
        <v>260</v>
      </c>
      <c r="K28" s="22" t="s">
        <v>114</v>
      </c>
      <c r="L28" s="32" t="s">
        <v>105</v>
      </c>
      <c r="M28" s="32"/>
      <c r="N28" s="32" t="s">
        <v>72</v>
      </c>
      <c r="O28" s="19"/>
    </row>
    <row r="29" spans="1:15" s="2" customFormat="1" ht="151.5" customHeight="1">
      <c r="A29" s="32" t="s">
        <v>77</v>
      </c>
      <c r="B29" s="32" t="s">
        <v>66</v>
      </c>
      <c r="C29" s="32" t="s">
        <v>91</v>
      </c>
      <c r="D29" s="19">
        <v>12</v>
      </c>
      <c r="E29" s="20" t="s">
        <v>68</v>
      </c>
      <c r="F29" s="45" t="s">
        <v>67</v>
      </c>
      <c r="G29" s="19" t="s">
        <v>103</v>
      </c>
      <c r="H29" s="19">
        <v>11000</v>
      </c>
      <c r="I29" s="43">
        <v>100</v>
      </c>
      <c r="J29" s="44">
        <f t="shared" si="0"/>
        <v>100</v>
      </c>
      <c r="K29" s="22" t="s">
        <v>115</v>
      </c>
      <c r="L29" s="32" t="s">
        <v>99</v>
      </c>
      <c r="M29" s="32"/>
      <c r="N29" s="32" t="s">
        <v>72</v>
      </c>
      <c r="O29" s="19"/>
    </row>
    <row r="30" spans="1:15" s="2" customFormat="1" ht="151.5" customHeight="1">
      <c r="A30" s="32" t="s">
        <v>30</v>
      </c>
      <c r="B30" s="32" t="s">
        <v>79</v>
      </c>
      <c r="C30" s="32" t="s">
        <v>92</v>
      </c>
      <c r="D30" s="19">
        <v>13</v>
      </c>
      <c r="E30" s="20" t="s">
        <v>73</v>
      </c>
      <c r="F30" s="45" t="s">
        <v>74</v>
      </c>
      <c r="G30" s="19" t="s">
        <v>103</v>
      </c>
      <c r="H30" s="19">
        <v>71</v>
      </c>
      <c r="I30" s="43">
        <v>250</v>
      </c>
      <c r="J30" s="44">
        <f t="shared" si="0"/>
        <v>250</v>
      </c>
      <c r="K30" s="22" t="s">
        <v>116</v>
      </c>
      <c r="L30" s="32" t="s">
        <v>118</v>
      </c>
      <c r="M30" s="32"/>
      <c r="N30" s="32" t="s">
        <v>71</v>
      </c>
      <c r="O30" s="19"/>
    </row>
    <row r="31" spans="1:15" s="23" customFormat="1" ht="151.5" customHeight="1">
      <c r="A31" s="19"/>
      <c r="B31" s="19" t="s">
        <v>3</v>
      </c>
      <c r="C31" s="19"/>
      <c r="D31" s="19"/>
      <c r="E31" s="20"/>
      <c r="F31" s="20"/>
      <c r="G31" s="19"/>
      <c r="H31" s="19"/>
      <c r="I31" s="21">
        <f>SUM(I20:I30)</f>
        <v>2061</v>
      </c>
      <c r="J31" s="21" t="e">
        <f>SUM(#REF!)</f>
        <v>#REF!</v>
      </c>
      <c r="K31" s="22"/>
      <c r="L31" s="19"/>
      <c r="M31" s="19"/>
      <c r="N31" s="19"/>
      <c r="O31" s="19"/>
    </row>
    <row r="32" spans="1:15" s="23" customFormat="1" ht="151.5" customHeight="1">
      <c r="A32" s="24" t="s">
        <v>29</v>
      </c>
      <c r="B32" s="24" t="s">
        <v>44</v>
      </c>
      <c r="C32" s="24" t="s">
        <v>45</v>
      </c>
      <c r="D32" s="25">
        <v>14</v>
      </c>
      <c r="E32" s="26" t="s">
        <v>62</v>
      </c>
      <c r="F32" s="27" t="s">
        <v>39</v>
      </c>
      <c r="G32" s="25" t="s">
        <v>40</v>
      </c>
      <c r="H32" s="25">
        <v>400000</v>
      </c>
      <c r="I32" s="28">
        <v>2000</v>
      </c>
      <c r="J32" s="28"/>
      <c r="K32" s="29"/>
      <c r="L32" s="24" t="s">
        <v>36</v>
      </c>
      <c r="M32" s="24"/>
      <c r="N32" s="30" t="s">
        <v>38</v>
      </c>
      <c r="O32" s="25"/>
    </row>
    <row r="33" spans="1:15" s="23" customFormat="1" ht="151.5" customHeight="1">
      <c r="A33" s="24" t="s">
        <v>29</v>
      </c>
      <c r="B33" s="24" t="s">
        <v>46</v>
      </c>
      <c r="C33" s="24" t="s">
        <v>47</v>
      </c>
      <c r="D33" s="25">
        <v>15</v>
      </c>
      <c r="E33" s="26" t="s">
        <v>63</v>
      </c>
      <c r="F33" s="27" t="s">
        <v>41</v>
      </c>
      <c r="G33" s="25" t="s">
        <v>42</v>
      </c>
      <c r="H33" s="31">
        <v>700</v>
      </c>
      <c r="I33" s="28">
        <v>1343.8</v>
      </c>
      <c r="J33" s="28"/>
      <c r="K33" s="29"/>
      <c r="L33" s="24" t="s">
        <v>36</v>
      </c>
      <c r="M33" s="24"/>
      <c r="N33" s="30" t="s">
        <v>38</v>
      </c>
      <c r="O33" s="25"/>
    </row>
    <row r="34" spans="1:15" s="23" customFormat="1" ht="151.5" customHeight="1">
      <c r="A34" s="32" t="s">
        <v>29</v>
      </c>
      <c r="B34" s="33" t="s">
        <v>93</v>
      </c>
      <c r="C34" s="32" t="s">
        <v>43</v>
      </c>
      <c r="D34" s="19">
        <v>16</v>
      </c>
      <c r="E34" s="20" t="s">
        <v>96</v>
      </c>
      <c r="F34" s="20" t="s">
        <v>95</v>
      </c>
      <c r="G34" s="19" t="s">
        <v>20</v>
      </c>
      <c r="H34" s="19" t="s">
        <v>20</v>
      </c>
      <c r="I34" s="28">
        <v>93</v>
      </c>
      <c r="J34" s="28"/>
      <c r="K34" s="29"/>
      <c r="L34" s="24" t="s">
        <v>36</v>
      </c>
      <c r="M34" s="24"/>
      <c r="N34" s="30" t="s">
        <v>38</v>
      </c>
      <c r="O34" s="25"/>
    </row>
    <row r="35" spans="1:15" s="23" customFormat="1" ht="151.5" customHeight="1">
      <c r="A35" s="32" t="s">
        <v>77</v>
      </c>
      <c r="B35" s="33" t="s">
        <v>130</v>
      </c>
      <c r="C35" s="32" t="s">
        <v>130</v>
      </c>
      <c r="D35" s="19">
        <v>17</v>
      </c>
      <c r="E35" s="20" t="s">
        <v>125</v>
      </c>
      <c r="F35" s="19" t="s">
        <v>20</v>
      </c>
      <c r="G35" s="19" t="s">
        <v>20</v>
      </c>
      <c r="H35" s="19" t="s">
        <v>20</v>
      </c>
      <c r="I35" s="28">
        <v>72</v>
      </c>
      <c r="J35" s="28"/>
      <c r="K35" s="29"/>
      <c r="L35" s="24" t="s">
        <v>138</v>
      </c>
      <c r="M35" s="24"/>
      <c r="N35" s="30"/>
      <c r="O35" s="25"/>
    </row>
    <row r="36" spans="1:15" s="23" customFormat="1" ht="151.5" customHeight="1">
      <c r="A36" s="32" t="s">
        <v>27</v>
      </c>
      <c r="B36" s="33" t="s">
        <v>121</v>
      </c>
      <c r="C36" s="32" t="s">
        <v>122</v>
      </c>
      <c r="D36" s="19">
        <v>18</v>
      </c>
      <c r="E36" s="20" t="s">
        <v>124</v>
      </c>
      <c r="F36" s="20" t="s">
        <v>123</v>
      </c>
      <c r="G36" s="19" t="s">
        <v>20</v>
      </c>
      <c r="H36" s="19" t="s">
        <v>20</v>
      </c>
      <c r="I36" s="28">
        <v>450</v>
      </c>
      <c r="J36" s="28"/>
      <c r="K36" s="29"/>
      <c r="L36" s="24" t="s">
        <v>36</v>
      </c>
      <c r="M36" s="24"/>
      <c r="N36" s="30"/>
      <c r="O36" s="25"/>
    </row>
    <row r="37" spans="1:15" s="23" customFormat="1" ht="20.25">
      <c r="A37" s="19"/>
      <c r="B37" s="19" t="s">
        <v>3</v>
      </c>
      <c r="C37" s="19"/>
      <c r="D37" s="19"/>
      <c r="E37" s="20"/>
      <c r="F37" s="20"/>
      <c r="G37" s="19"/>
      <c r="H37" s="19"/>
      <c r="I37" s="21">
        <f>SUM(I32:I36)</f>
        <v>3958.8</v>
      </c>
      <c r="J37" s="21" t="e">
        <f>SUM(#REF!)</f>
        <v>#REF!</v>
      </c>
      <c r="K37" s="22"/>
      <c r="L37" s="19"/>
      <c r="M37" s="19"/>
      <c r="N37" s="19"/>
      <c r="O37" s="19"/>
    </row>
    <row r="38" spans="1:15" s="23" customFormat="1" ht="105" customHeight="1">
      <c r="A38" s="46" t="s">
        <v>27</v>
      </c>
      <c r="B38" s="34"/>
      <c r="C38" s="34"/>
      <c r="D38" s="34"/>
      <c r="E38" s="34"/>
      <c r="F38" s="47"/>
      <c r="G38" s="48"/>
      <c r="H38" s="48"/>
      <c r="I38" s="49">
        <v>160</v>
      </c>
      <c r="J38" s="48"/>
      <c r="K38" s="48"/>
      <c r="L38" s="48"/>
      <c r="M38" s="48"/>
      <c r="N38" s="50" t="s">
        <v>32</v>
      </c>
      <c r="O38" s="48"/>
    </row>
    <row r="39" spans="1:15" s="23" customFormat="1" ht="105" customHeight="1">
      <c r="A39" s="46" t="s">
        <v>28</v>
      </c>
      <c r="B39" s="34"/>
      <c r="C39" s="34"/>
      <c r="D39" s="34"/>
      <c r="E39" s="34"/>
      <c r="F39" s="47"/>
      <c r="G39" s="48"/>
      <c r="H39" s="48"/>
      <c r="I39" s="49">
        <v>330</v>
      </c>
      <c r="J39" s="48"/>
      <c r="K39" s="48"/>
      <c r="L39" s="48"/>
      <c r="M39" s="48"/>
      <c r="N39" s="50" t="s">
        <v>32</v>
      </c>
      <c r="O39" s="48"/>
    </row>
    <row r="40" spans="1:15" s="23" customFormat="1" ht="105" customHeight="1">
      <c r="A40" s="46" t="s">
        <v>119</v>
      </c>
      <c r="B40" s="35"/>
      <c r="C40" s="35"/>
      <c r="D40" s="35"/>
      <c r="E40" s="35"/>
      <c r="F40" s="47"/>
      <c r="G40" s="47"/>
      <c r="H40" s="47"/>
      <c r="I40" s="49">
        <v>157</v>
      </c>
      <c r="J40" s="47"/>
      <c r="K40" s="47"/>
      <c r="L40" s="47"/>
      <c r="M40" s="47"/>
      <c r="N40" s="50" t="s">
        <v>32</v>
      </c>
      <c r="O40" s="47"/>
    </row>
    <row r="41" spans="1:15" s="23" customFormat="1" ht="105" customHeight="1">
      <c r="A41" s="46" t="s">
        <v>120</v>
      </c>
      <c r="B41" s="35"/>
      <c r="C41" s="35"/>
      <c r="D41" s="35"/>
      <c r="E41" s="35"/>
      <c r="F41" s="47"/>
      <c r="G41" s="47"/>
      <c r="H41" s="47"/>
      <c r="I41" s="49">
        <v>70</v>
      </c>
      <c r="J41" s="47"/>
      <c r="K41" s="47"/>
      <c r="L41" s="47"/>
      <c r="M41" s="47"/>
      <c r="N41" s="50" t="s">
        <v>32</v>
      </c>
      <c r="O41" s="47"/>
    </row>
    <row r="42" spans="1:15" s="23" customFormat="1" ht="105" customHeight="1">
      <c r="A42" s="46" t="s">
        <v>37</v>
      </c>
      <c r="B42" s="35"/>
      <c r="C42" s="35"/>
      <c r="D42" s="35"/>
      <c r="E42" s="35"/>
      <c r="F42" s="47"/>
      <c r="G42" s="47"/>
      <c r="H42" s="47"/>
      <c r="I42" s="49">
        <v>100</v>
      </c>
      <c r="J42" s="47"/>
      <c r="K42" s="47"/>
      <c r="L42" s="47"/>
      <c r="M42" s="47"/>
      <c r="N42" s="50" t="s">
        <v>32</v>
      </c>
      <c r="O42" s="47"/>
    </row>
    <row r="43" spans="1:15" s="23" customFormat="1" ht="105" customHeight="1">
      <c r="A43" s="46" t="s">
        <v>30</v>
      </c>
      <c r="B43" s="35"/>
      <c r="C43" s="35"/>
      <c r="D43" s="35"/>
      <c r="E43" s="35"/>
      <c r="F43" s="47"/>
      <c r="G43" s="47"/>
      <c r="H43" s="47"/>
      <c r="I43" s="49">
        <v>80</v>
      </c>
      <c r="J43" s="47"/>
      <c r="K43" s="47"/>
      <c r="L43" s="47"/>
      <c r="M43" s="47"/>
      <c r="N43" s="50" t="s">
        <v>32</v>
      </c>
      <c r="O43" s="47"/>
    </row>
    <row r="44" spans="1:15" s="23" customFormat="1" ht="105" customHeight="1">
      <c r="A44" s="36"/>
      <c r="B44" s="41" t="s">
        <v>34</v>
      </c>
      <c r="C44" s="37"/>
      <c r="D44" s="37"/>
      <c r="E44" s="37"/>
      <c r="F44" s="38"/>
      <c r="G44" s="39"/>
      <c r="H44" s="39"/>
      <c r="I44" s="40">
        <f>SUM(I38:I43)</f>
        <v>897</v>
      </c>
      <c r="J44" s="39"/>
      <c r="K44" s="39"/>
      <c r="L44" s="39"/>
      <c r="M44" s="39"/>
      <c r="N44" s="42" t="s">
        <v>33</v>
      </c>
      <c r="O44" s="39"/>
    </row>
    <row r="45" spans="1:15" s="23" customFormat="1" ht="105" customHeight="1">
      <c r="A45" s="36"/>
      <c r="B45" s="41"/>
      <c r="C45" s="37"/>
      <c r="D45" s="37"/>
      <c r="E45" s="37"/>
      <c r="F45" s="38"/>
      <c r="G45" s="39"/>
      <c r="H45" s="39"/>
      <c r="I45" s="40"/>
      <c r="J45" s="39"/>
      <c r="K45" s="39"/>
      <c r="L45" s="39"/>
      <c r="M45" s="39"/>
      <c r="N45" s="42" t="s">
        <v>102</v>
      </c>
      <c r="O45" s="39"/>
    </row>
    <row r="46" spans="1:15" s="23" customFormat="1" ht="105" customHeight="1">
      <c r="A46" s="36"/>
      <c r="B46" s="41"/>
      <c r="C46" s="37"/>
      <c r="D46" s="37"/>
      <c r="E46" s="37"/>
      <c r="F46" s="38"/>
      <c r="G46" s="39"/>
      <c r="H46" s="39"/>
      <c r="I46" s="40">
        <v>0</v>
      </c>
      <c r="J46" s="39"/>
      <c r="K46" s="39"/>
      <c r="L46" s="39"/>
      <c r="M46" s="39"/>
      <c r="N46" s="42" t="s">
        <v>31</v>
      </c>
      <c r="O46" s="39"/>
    </row>
    <row r="51" spans="1:15" ht="27.75">
      <c r="A51" s="67" t="s">
        <v>70</v>
      </c>
      <c r="B51" s="67"/>
      <c r="C51" s="67"/>
      <c r="D51" s="67"/>
      <c r="E51" s="67"/>
      <c r="F51" s="67"/>
      <c r="G51" s="67"/>
      <c r="H51" s="73"/>
      <c r="I51" s="73"/>
      <c r="J51" s="12"/>
      <c r="K51" s="14" t="s">
        <v>69</v>
      </c>
      <c r="L51" s="72"/>
      <c r="M51" s="72"/>
      <c r="N51" s="72"/>
      <c r="O51" s="11"/>
    </row>
  </sheetData>
  <autoFilter ref="A15:O46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8">
    <mergeCell ref="I18:J18"/>
    <mergeCell ref="A51:G51"/>
    <mergeCell ref="L51:N51"/>
    <mergeCell ref="A12:D12"/>
    <mergeCell ref="E12:F12"/>
    <mergeCell ref="B15:B16"/>
    <mergeCell ref="C15:C16"/>
    <mergeCell ref="I17:J17"/>
    <mergeCell ref="I16:J16"/>
    <mergeCell ref="E1:O1"/>
    <mergeCell ref="G6:H6"/>
    <mergeCell ref="E8:F8"/>
    <mergeCell ref="A2:O2"/>
    <mergeCell ref="A3:O3"/>
    <mergeCell ref="O15:O16"/>
    <mergeCell ref="E9:F9"/>
    <mergeCell ref="A9:D9"/>
    <mergeCell ref="A8:D8"/>
    <mergeCell ref="A4:O4"/>
    <mergeCell ref="A5:O5"/>
    <mergeCell ref="D15:M15"/>
    <mergeCell ref="A15:A16"/>
    <mergeCell ref="N15:N16"/>
    <mergeCell ref="E11:F11"/>
    <mergeCell ref="L16:M16"/>
    <mergeCell ref="A10:D10"/>
    <mergeCell ref="E10:F10"/>
    <mergeCell ref="A11:D11"/>
  </mergeCells>
  <phoneticPr fontId="3" type="noConversion"/>
  <printOptions horizontalCentered="1"/>
  <pageMargins left="0.89" right="0.23622047244094491" top="0.74803149606299213" bottom="0.74803149606299213" header="0.31496062992125984" footer="0.31496062992125984"/>
  <pageSetup paperSize="9" scale="38" fitToHeight="0" orientation="landscape" horizontalDpi="300" verticalDpi="300" r:id="rId1"/>
  <headerFooter alignWithMargins="0">
    <oddFooter>&amp;R&amp;P</oddFooter>
  </headerFooter>
  <colBreaks count="1" manualBreakCount="1">
    <brk id="8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8" workbookViewId="0">
      <selection activeCell="B45" sqref="B45"/>
    </sheetView>
  </sheetViews>
  <sheetFormatPr defaultRowHeight="12.75"/>
  <sheetData/>
  <phoneticPr fontId="3" type="noConversion"/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план график 2015</vt:lpstr>
      <vt:lpstr>Лист1</vt:lpstr>
      <vt:lpstr>Лист2</vt:lpstr>
      <vt:lpstr>Лист3</vt:lpstr>
      <vt:lpstr>'план график 2015'!Заголовки_для_печати</vt:lpstr>
      <vt:lpstr>'план график 2015'!Область_печати</vt:lpstr>
    </vt:vector>
  </TitlesOfParts>
  <Company>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4800-00-413</cp:lastModifiedBy>
  <cp:lastPrinted>2015-01-22T08:39:20Z</cp:lastPrinted>
  <dcterms:created xsi:type="dcterms:W3CDTF">2007-01-24T11:50:30Z</dcterms:created>
  <dcterms:modified xsi:type="dcterms:W3CDTF">2015-01-22T08:40:36Z</dcterms:modified>
</cp:coreProperties>
</file>